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8A829AAD-3CCD-49C0-9791-3EFA663D7E02}" xr6:coauthVersionLast="47" xr6:coauthVersionMax="47" xr10:uidLastSave="{00000000-0000-0000-0000-000000000000}"/>
  <bookViews>
    <workbookView xWindow="-108" yWindow="-108" windowWidth="23256" windowHeight="12456" tabRatio="962" activeTab="1" xr2:uid="{00000000-000D-0000-FFFF-FFFF00000000}"/>
  </bookViews>
  <sheets>
    <sheet name="Main with IPP 22" sheetId="3" r:id="rId1"/>
    <sheet name="Session Wise" sheetId="5" r:id="rId2"/>
    <sheet name="PhDs" sheetId="4" r:id="rId3"/>
    <sheet name="MS - S21" sheetId="7" r:id="rId4"/>
    <sheet name="MS - F20" sheetId="6" r:id="rId5"/>
    <sheet name="MS(ES) S21" sheetId="8" r:id="rId6"/>
    <sheet name="BS S19" sheetId="9" r:id="rId7"/>
    <sheet name="BS FALL-18" sheetId="10" r:id="rId8"/>
    <sheet name="BS(Geo)(ES) F18" sheetId="11" r:id="rId9"/>
    <sheet name="BSS S19" sheetId="31" r:id="rId10"/>
    <sheet name="BSS F18" sheetId="30" r:id="rId11"/>
    <sheet name="BS(Psy) F18" sheetId="38" r:id="rId12"/>
    <sheet name="BS(Psy) S19" sheetId="37" r:id="rId13"/>
    <sheet name="MSCP F20" sheetId="36" r:id="rId14"/>
    <sheet name="MSCP S21" sheetId="35" r:id="rId15"/>
    <sheet name="M.Phil(Psy) F20" sheetId="34" r:id="rId16"/>
    <sheet name="M.Phil(Psy) S21" sheetId="33" r:id="rId17"/>
    <sheet name="Phil(MS) F20" sheetId="12" r:id="rId18"/>
    <sheet name="MS(PM) F21" sheetId="14" r:id="rId19"/>
    <sheet name="MS(PM) S21" sheetId="13" r:id="rId20"/>
    <sheet name="MS(HRM&amp;OP) S21" sheetId="15" r:id="rId21"/>
    <sheet name="MS(HRM&amp;OP,MP&amp;SM) F20 " sheetId="16" r:id="rId22"/>
    <sheet name="MBA S19" sheetId="17" r:id="rId23"/>
    <sheet name="MBA F21" sheetId="18" r:id="rId24"/>
    <sheet name="MBA S21" sheetId="19" r:id="rId25"/>
    <sheet name="MBA(WE) F21" sheetId="21" r:id="rId26"/>
    <sheet name="MBA(WE) S21" sheetId="22" r:id="rId27"/>
    <sheet name="MBA(WE) F20" sheetId="23" r:id="rId28"/>
    <sheet name="MBA(WE) S19" sheetId="24" r:id="rId29"/>
    <sheet name="BBA,BS(A&amp;F)S19" sheetId="25" r:id="rId30"/>
    <sheet name="BBA,BS(A&amp;F)F18" sheetId="26" r:id="rId31"/>
    <sheet name="BBA F20" sheetId="28" r:id="rId32"/>
    <sheet name="BS(Mar) S21" sheetId="27" r:id="rId33"/>
  </sheets>
  <externalReferences>
    <externalReference r:id="rId34"/>
    <externalReference r:id="rId35"/>
    <externalReference r:id="rId36"/>
  </externalReferences>
  <definedNames>
    <definedName name="abc" localSheetId="31">'BBA F20'!$C$1:$G$1</definedName>
    <definedName name="abc" localSheetId="30">'BBA,BS(A&amp;F)F18'!$C$1:$G$324</definedName>
    <definedName name="abc" localSheetId="29">'BBA,BS(A&amp;F)S19'!$C$1:$G$293</definedName>
    <definedName name="abc" localSheetId="32">'BS(Mar) S21'!$C$1:$G$1</definedName>
    <definedName name="abc" localSheetId="10">'BSS F18'!$C$1:$G$1</definedName>
    <definedName name="abc" localSheetId="9">'BSS S19'!$C$1:$G$1</definedName>
    <definedName name="abc_1" localSheetId="31">'BBA F20'!$C$1:$G$1</definedName>
    <definedName name="abc_1" localSheetId="30">'BBA,BS(A&amp;F)F18'!$C$1:$G$324</definedName>
    <definedName name="abc_1" localSheetId="29">'BBA,BS(A&amp;F)S19'!$C$1:$G$293</definedName>
    <definedName name="abc_1" localSheetId="32">'BS(Mar) S21'!$C$1:$G$1</definedName>
    <definedName name="abc_1" localSheetId="10">'BSS F18'!$C$1:$G$1</definedName>
    <definedName name="abc_1" localSheetId="9">'BSS S19'!$C$1:$G$1</definedName>
  </definedNames>
  <calcPr calcId="191029"/>
</workbook>
</file>

<file path=xl/calcChain.xml><?xml version="1.0" encoding="utf-8"?>
<calcChain xmlns="http://schemas.openxmlformats.org/spreadsheetml/2006/main">
  <c r="J81" i="31" l="1"/>
  <c r="I81" i="31"/>
  <c r="G75" i="31"/>
  <c r="J80" i="31"/>
  <c r="I80" i="31"/>
  <c r="G74" i="31"/>
  <c r="J79" i="31"/>
  <c r="I79" i="31"/>
  <c r="G73" i="31"/>
  <c r="J78" i="31"/>
  <c r="I78" i="31"/>
  <c r="G72" i="31"/>
  <c r="J77" i="31"/>
  <c r="I77" i="31"/>
  <c r="G71" i="31"/>
  <c r="J76" i="31"/>
  <c r="I76" i="31"/>
  <c r="G70" i="31"/>
  <c r="J75" i="31"/>
  <c r="I75" i="31"/>
  <c r="G69" i="31"/>
  <c r="J74" i="31"/>
  <c r="I74" i="31"/>
  <c r="G68" i="31"/>
  <c r="J73" i="31"/>
  <c r="I73" i="31"/>
  <c r="G81" i="31"/>
  <c r="J72" i="31"/>
  <c r="I72" i="31"/>
  <c r="G67" i="31"/>
  <c r="J71" i="31"/>
  <c r="I71" i="31"/>
  <c r="G66" i="31"/>
  <c r="J70" i="31"/>
  <c r="I70" i="31"/>
  <c r="G65" i="31"/>
  <c r="J69" i="31"/>
  <c r="I69" i="31"/>
  <c r="G64" i="31"/>
  <c r="J68" i="31"/>
  <c r="I68" i="31"/>
  <c r="G63" i="31"/>
  <c r="J67" i="31"/>
  <c r="I67" i="31"/>
  <c r="G62" i="31"/>
  <c r="J66" i="31"/>
  <c r="I66" i="31"/>
  <c r="G80" i="31"/>
  <c r="J65" i="31"/>
  <c r="I65" i="31"/>
  <c r="G61" i="31"/>
  <c r="J64" i="31"/>
  <c r="I64" i="31"/>
  <c r="G60" i="31"/>
  <c r="J63" i="31"/>
  <c r="I63" i="31"/>
  <c r="G59" i="31"/>
  <c r="J62" i="31"/>
  <c r="I62" i="31"/>
  <c r="G79" i="31"/>
  <c r="J61" i="31"/>
  <c r="I61" i="31"/>
  <c r="G58" i="31"/>
  <c r="J60" i="31"/>
  <c r="I60" i="31"/>
  <c r="G57" i="31"/>
  <c r="J59" i="31"/>
  <c r="I59" i="31"/>
  <c r="G56" i="31"/>
  <c r="J58" i="31"/>
  <c r="I58" i="31"/>
  <c r="G55" i="31"/>
  <c r="J57" i="31"/>
  <c r="I57" i="31"/>
  <c r="G54" i="31"/>
  <c r="J56" i="31"/>
  <c r="I56" i="31"/>
  <c r="G78" i="31"/>
  <c r="J55" i="31"/>
  <c r="I55" i="31"/>
  <c r="G77" i="31"/>
  <c r="J54" i="31"/>
  <c r="I54" i="31"/>
  <c r="G53" i="31"/>
  <c r="J53" i="31"/>
  <c r="I53" i="31"/>
  <c r="G52" i="31"/>
  <c r="J52" i="31"/>
  <c r="I52" i="31"/>
  <c r="G76" i="31"/>
  <c r="J51" i="31"/>
  <c r="I51" i="31"/>
  <c r="G51" i="31"/>
  <c r="J50" i="31"/>
  <c r="I50" i="31"/>
  <c r="G50" i="31"/>
  <c r="J49" i="31"/>
  <c r="I49" i="31"/>
  <c r="G49" i="31"/>
  <c r="J48" i="31"/>
  <c r="I48" i="31"/>
  <c r="G48" i="31"/>
  <c r="J47" i="31"/>
  <c r="I47" i="31"/>
  <c r="G47" i="31"/>
  <c r="J46" i="31"/>
  <c r="I46" i="31"/>
  <c r="G46" i="31"/>
  <c r="A46" i="3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J45" i="31"/>
  <c r="I45" i="31"/>
  <c r="G45" i="31"/>
  <c r="J44" i="31"/>
  <c r="I44" i="31"/>
  <c r="G44" i="31"/>
  <c r="J41" i="31"/>
  <c r="I41" i="31"/>
  <c r="G41" i="31"/>
  <c r="J40" i="31"/>
  <c r="I40" i="31"/>
  <c r="G31" i="31"/>
  <c r="J39" i="31"/>
  <c r="I39" i="31"/>
  <c r="G30" i="31"/>
  <c r="J38" i="31"/>
  <c r="I38" i="31"/>
  <c r="G29" i="31"/>
  <c r="J37" i="31"/>
  <c r="I37" i="31"/>
  <c r="G28" i="31"/>
  <c r="J36" i="31"/>
  <c r="I36" i="31"/>
  <c r="G27" i="31"/>
  <c r="J35" i="31"/>
  <c r="I35" i="31"/>
  <c r="G40" i="31"/>
  <c r="J34" i="31"/>
  <c r="I34" i="31"/>
  <c r="G26" i="31"/>
  <c r="J33" i="31"/>
  <c r="I33" i="31"/>
  <c r="G25" i="31"/>
  <c r="J32" i="31"/>
  <c r="I32" i="31"/>
  <c r="G39" i="31"/>
  <c r="J31" i="31"/>
  <c r="I31" i="31"/>
  <c r="G24" i="31"/>
  <c r="J30" i="31"/>
  <c r="I30" i="31"/>
  <c r="G38" i="31"/>
  <c r="J29" i="31"/>
  <c r="I29" i="31"/>
  <c r="G23" i="31"/>
  <c r="J28" i="31"/>
  <c r="I28" i="31"/>
  <c r="G37" i="31"/>
  <c r="J27" i="31"/>
  <c r="I27" i="31"/>
  <c r="G36" i="31"/>
  <c r="J26" i="31"/>
  <c r="I26" i="31"/>
  <c r="G35" i="31"/>
  <c r="J25" i="31"/>
  <c r="I25" i="31"/>
  <c r="G22" i="31"/>
  <c r="J24" i="31"/>
  <c r="I24" i="31"/>
  <c r="G21" i="31"/>
  <c r="J23" i="31"/>
  <c r="I23" i="31"/>
  <c r="G20" i="31"/>
  <c r="J22" i="31"/>
  <c r="I22" i="31"/>
  <c r="G19" i="31"/>
  <c r="J21" i="31"/>
  <c r="I21" i="31"/>
  <c r="G18" i="31"/>
  <c r="J20" i="31"/>
  <c r="I20" i="31"/>
  <c r="G17" i="31"/>
  <c r="J19" i="31"/>
  <c r="I19" i="31"/>
  <c r="G34" i="31"/>
  <c r="J18" i="31"/>
  <c r="I18" i="31"/>
  <c r="G33" i="31"/>
  <c r="J17" i="31"/>
  <c r="I17" i="31"/>
  <c r="G16" i="31"/>
  <c r="J16" i="31"/>
  <c r="I16" i="31"/>
  <c r="G15" i="31"/>
  <c r="J15" i="31"/>
  <c r="I15" i="31"/>
  <c r="G14" i="31"/>
  <c r="J14" i="31"/>
  <c r="I14" i="31"/>
  <c r="G32" i="31"/>
  <c r="J13" i="31"/>
  <c r="I13" i="31"/>
  <c r="G13" i="31"/>
  <c r="J12" i="31"/>
  <c r="I12" i="31"/>
  <c r="G12" i="31"/>
  <c r="J11" i="31"/>
  <c r="I11" i="31"/>
  <c r="G11" i="31"/>
  <c r="J10" i="31"/>
  <c r="I10" i="31"/>
  <c r="G10" i="31"/>
  <c r="J9" i="31"/>
  <c r="I9" i="31"/>
  <c r="G9" i="31"/>
  <c r="J8" i="31"/>
  <c r="I8" i="31"/>
  <c r="G8" i="31"/>
  <c r="J7" i="31"/>
  <c r="I7" i="31"/>
  <c r="G7" i="31"/>
  <c r="J6" i="31"/>
  <c r="I6" i="31"/>
  <c r="G6" i="3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J5" i="31"/>
  <c r="I5" i="31"/>
  <c r="G5" i="31"/>
  <c r="J4" i="31"/>
  <c r="I4" i="31"/>
  <c r="G4" i="31"/>
  <c r="J78" i="30"/>
  <c r="I78" i="30"/>
  <c r="G78" i="30"/>
  <c r="J74" i="30"/>
  <c r="I74" i="30"/>
  <c r="G74" i="30"/>
  <c r="J73" i="30"/>
  <c r="I73" i="30"/>
  <c r="G73" i="30"/>
  <c r="J72" i="30"/>
  <c r="I72" i="30"/>
  <c r="G72" i="30"/>
  <c r="J71" i="30"/>
  <c r="I71" i="30"/>
  <c r="G71" i="30"/>
  <c r="J77" i="30"/>
  <c r="I77" i="30"/>
  <c r="G77" i="30"/>
  <c r="J70" i="30"/>
  <c r="I70" i="30"/>
  <c r="G70" i="30"/>
  <c r="J76" i="30"/>
  <c r="I76" i="30"/>
  <c r="G76" i="30"/>
  <c r="J69" i="30"/>
  <c r="I69" i="30"/>
  <c r="G69" i="30"/>
  <c r="J68" i="30"/>
  <c r="I68" i="30"/>
  <c r="G68" i="30"/>
  <c r="J67" i="30"/>
  <c r="I67" i="30"/>
  <c r="G67" i="30"/>
  <c r="J66" i="30"/>
  <c r="I66" i="30"/>
  <c r="G66" i="30"/>
  <c r="J65" i="30"/>
  <c r="I65" i="30"/>
  <c r="G65" i="30"/>
  <c r="J64" i="30"/>
  <c r="I64" i="30"/>
  <c r="G64" i="30"/>
  <c r="J75" i="30"/>
  <c r="I75" i="30"/>
  <c r="G75" i="30"/>
  <c r="J63" i="30"/>
  <c r="I63" i="30"/>
  <c r="G63" i="30"/>
  <c r="J62" i="30"/>
  <c r="I62" i="30"/>
  <c r="G62" i="30"/>
  <c r="J61" i="30"/>
  <c r="I61" i="30"/>
  <c r="G61" i="30"/>
  <c r="J60" i="30"/>
  <c r="I60" i="30"/>
  <c r="G60" i="30"/>
  <c r="J59" i="30"/>
  <c r="I59" i="30"/>
  <c r="G59" i="30"/>
  <c r="J58" i="30"/>
  <c r="I58" i="30"/>
  <c r="G58" i="30"/>
  <c r="J57" i="30"/>
  <c r="I57" i="30"/>
  <c r="G57" i="30"/>
  <c r="J56" i="30"/>
  <c r="I56" i="30"/>
  <c r="G56" i="30"/>
  <c r="J55" i="30"/>
  <c r="I55" i="30"/>
  <c r="G55" i="30"/>
  <c r="J54" i="30"/>
  <c r="I54" i="30"/>
  <c r="G54" i="30"/>
  <c r="J53" i="30"/>
  <c r="I53" i="30"/>
  <c r="G53" i="30"/>
  <c r="A53" i="30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J52" i="30"/>
  <c r="I52" i="30"/>
  <c r="G52" i="30"/>
  <c r="J51" i="30"/>
  <c r="I51" i="30"/>
  <c r="G51" i="30"/>
  <c r="J48" i="30"/>
  <c r="I48" i="30"/>
  <c r="G48" i="30"/>
  <c r="J47" i="30"/>
  <c r="I47" i="30"/>
  <c r="G47" i="30"/>
  <c r="J46" i="30"/>
  <c r="I46" i="30"/>
  <c r="G46" i="30"/>
  <c r="J45" i="30"/>
  <c r="I45" i="30"/>
  <c r="G45" i="30"/>
  <c r="J31" i="30"/>
  <c r="I31" i="30"/>
  <c r="G31" i="30"/>
  <c r="J44" i="30"/>
  <c r="I44" i="30"/>
  <c r="G44" i="30"/>
  <c r="J30" i="30"/>
  <c r="I30" i="30"/>
  <c r="G30" i="30"/>
  <c r="J43" i="30"/>
  <c r="I43" i="30"/>
  <c r="G43" i="30"/>
  <c r="J29" i="30"/>
  <c r="I29" i="30"/>
  <c r="G29" i="30"/>
  <c r="J28" i="30"/>
  <c r="I28" i="30"/>
  <c r="G28" i="30"/>
  <c r="J27" i="30"/>
  <c r="I27" i="30"/>
  <c r="G27" i="30"/>
  <c r="J42" i="30"/>
  <c r="I42" i="30"/>
  <c r="G42" i="30"/>
  <c r="J41" i="30"/>
  <c r="I41" i="30"/>
  <c r="G41" i="30"/>
  <c r="J26" i="30"/>
  <c r="I26" i="30"/>
  <c r="G26" i="30"/>
  <c r="J40" i="30"/>
  <c r="I40" i="30"/>
  <c r="G40" i="30"/>
  <c r="J25" i="30"/>
  <c r="I25" i="30"/>
  <c r="G25" i="30"/>
  <c r="J24" i="30"/>
  <c r="I24" i="30"/>
  <c r="G24" i="30"/>
  <c r="J23" i="30"/>
  <c r="I23" i="30"/>
  <c r="G23" i="30"/>
  <c r="J22" i="30"/>
  <c r="I22" i="30"/>
  <c r="G22" i="30"/>
  <c r="J21" i="30"/>
  <c r="I21" i="30"/>
  <c r="G21" i="30"/>
  <c r="J39" i="30"/>
  <c r="I39" i="30"/>
  <c r="G39" i="30"/>
  <c r="J20" i="30"/>
  <c r="I20" i="30"/>
  <c r="G20" i="30"/>
  <c r="J19" i="30"/>
  <c r="I19" i="30"/>
  <c r="G19" i="30"/>
  <c r="J18" i="30"/>
  <c r="I18" i="30"/>
  <c r="G18" i="30"/>
  <c r="J17" i="30"/>
  <c r="I17" i="30"/>
  <c r="G17" i="30"/>
  <c r="J16" i="30"/>
  <c r="I16" i="30"/>
  <c r="G16" i="30"/>
  <c r="J38" i="30"/>
  <c r="I38" i="30"/>
  <c r="G38" i="30"/>
  <c r="J15" i="30"/>
  <c r="I15" i="30"/>
  <c r="G15" i="30"/>
  <c r="J37" i="30"/>
  <c r="I37" i="30"/>
  <c r="G37" i="30"/>
  <c r="J36" i="30"/>
  <c r="I36" i="30"/>
  <c r="G36" i="30"/>
  <c r="J14" i="30"/>
  <c r="I14" i="30"/>
  <c r="G14" i="30"/>
  <c r="J35" i="30"/>
  <c r="I35" i="30"/>
  <c r="G35" i="30"/>
  <c r="J34" i="30"/>
  <c r="I34" i="30"/>
  <c r="G34" i="30"/>
  <c r="J13" i="30"/>
  <c r="I13" i="30"/>
  <c r="G13" i="30"/>
  <c r="J33" i="30"/>
  <c r="I33" i="30"/>
  <c r="G33" i="30"/>
  <c r="J12" i="30"/>
  <c r="I12" i="30"/>
  <c r="G12" i="30"/>
  <c r="J11" i="30"/>
  <c r="I11" i="30"/>
  <c r="G11" i="30"/>
  <c r="J10" i="30"/>
  <c r="I10" i="30"/>
  <c r="G10" i="30"/>
  <c r="J9" i="30"/>
  <c r="I9" i="30"/>
  <c r="G9" i="30"/>
  <c r="J8" i="30"/>
  <c r="I8" i="30"/>
  <c r="G8" i="30"/>
  <c r="J7" i="30"/>
  <c r="I7" i="30"/>
  <c r="G7" i="30"/>
  <c r="J6" i="30"/>
  <c r="I6" i="30"/>
  <c r="G6" i="30"/>
  <c r="J32" i="30"/>
  <c r="I32" i="30"/>
  <c r="G32" i="30"/>
  <c r="J5" i="30"/>
  <c r="I5" i="30"/>
  <c r="G5" i="30"/>
  <c r="J4" i="30"/>
  <c r="I4" i="30"/>
  <c r="G4" i="30"/>
  <c r="A78" i="30" l="1"/>
  <c r="A77" i="30"/>
  <c r="J13" i="28" l="1"/>
  <c r="I13" i="28"/>
  <c r="G13" i="28"/>
  <c r="J12" i="28"/>
  <c r="I12" i="28"/>
  <c r="G9" i="28"/>
  <c r="J11" i="28"/>
  <c r="I11" i="28"/>
  <c r="G12" i="28"/>
  <c r="J10" i="28"/>
  <c r="I10" i="28"/>
  <c r="G11" i="28"/>
  <c r="J9" i="28"/>
  <c r="I9" i="28"/>
  <c r="G8" i="28"/>
  <c r="J8" i="28"/>
  <c r="I8" i="28"/>
  <c r="G7" i="28"/>
  <c r="J7" i="28"/>
  <c r="I7" i="28"/>
  <c r="G6" i="28"/>
  <c r="J6" i="28"/>
  <c r="I6" i="28"/>
  <c r="G5" i="28"/>
  <c r="J5" i="28"/>
  <c r="I5" i="28"/>
  <c r="G4" i="28"/>
  <c r="A5" i="28"/>
  <c r="A6" i="28" s="1"/>
  <c r="A7" i="28" s="1"/>
  <c r="A8" i="28" s="1"/>
  <c r="A9" i="28" s="1"/>
  <c r="A10" i="28" s="1"/>
  <c r="A11" i="28" s="1"/>
  <c r="A12" i="28" s="1"/>
  <c r="A13" i="28" s="1"/>
  <c r="J4" i="28"/>
  <c r="I4" i="28"/>
  <c r="G10" i="28"/>
  <c r="J7" i="27"/>
  <c r="I7" i="27"/>
  <c r="G6" i="27"/>
  <c r="J6" i="27"/>
  <c r="I6" i="27"/>
  <c r="G7" i="27"/>
  <c r="A6" i="27"/>
  <c r="A7" i="27" s="1"/>
  <c r="J5" i="27"/>
  <c r="I5" i="27"/>
  <c r="G5" i="27"/>
  <c r="J4" i="27"/>
  <c r="I4" i="27"/>
  <c r="G4" i="27"/>
  <c r="J428" i="26"/>
  <c r="I428" i="26"/>
  <c r="G423" i="26"/>
  <c r="J427" i="26"/>
  <c r="I427" i="26"/>
  <c r="G422" i="26"/>
  <c r="J426" i="26"/>
  <c r="I426" i="26"/>
  <c r="G421" i="26"/>
  <c r="J425" i="26"/>
  <c r="I425" i="26"/>
  <c r="G420" i="26"/>
  <c r="J424" i="26"/>
  <c r="I424" i="26"/>
  <c r="G428" i="26"/>
  <c r="J423" i="26"/>
  <c r="I423" i="26"/>
  <c r="G427" i="26"/>
  <c r="J422" i="26"/>
  <c r="I422" i="26"/>
  <c r="G419" i="26"/>
  <c r="J421" i="26"/>
  <c r="I421" i="26"/>
  <c r="G426" i="26"/>
  <c r="J420" i="26"/>
  <c r="I420" i="26"/>
  <c r="G425" i="26"/>
  <c r="J419" i="26"/>
  <c r="I419" i="26"/>
  <c r="G424" i="26"/>
  <c r="J418" i="26"/>
  <c r="I418" i="26"/>
  <c r="G418" i="26"/>
  <c r="J417" i="26"/>
  <c r="I417" i="26"/>
  <c r="G417" i="26"/>
  <c r="A417" i="26"/>
  <c r="A418" i="26" s="1"/>
  <c r="A419" i="26" s="1"/>
  <c r="A420" i="26" s="1"/>
  <c r="A421" i="26" s="1"/>
  <c r="A422" i="26" s="1"/>
  <c r="A423" i="26" s="1"/>
  <c r="A424" i="26" s="1"/>
  <c r="A425" i="26" s="1"/>
  <c r="A426" i="26" s="1"/>
  <c r="A427" i="26" s="1"/>
  <c r="A428" i="26" s="1"/>
  <c r="J416" i="26"/>
  <c r="I416" i="26"/>
  <c r="G416" i="26"/>
  <c r="J415" i="26"/>
  <c r="I415" i="26"/>
  <c r="G415" i="26"/>
  <c r="J411" i="26"/>
  <c r="I411" i="26"/>
  <c r="G411" i="26"/>
  <c r="J410" i="26"/>
  <c r="I410" i="26"/>
  <c r="G407" i="26"/>
  <c r="J409" i="26"/>
  <c r="I409" i="26"/>
  <c r="G406" i="26"/>
  <c r="J408" i="26"/>
  <c r="I408" i="26"/>
  <c r="G410" i="26"/>
  <c r="J407" i="26"/>
  <c r="I407" i="26"/>
  <c r="G405" i="26"/>
  <c r="J406" i="26"/>
  <c r="I406" i="26"/>
  <c r="G404" i="26"/>
  <c r="J405" i="26"/>
  <c r="I405" i="26"/>
  <c r="G409" i="26"/>
  <c r="J404" i="26"/>
  <c r="I404" i="26"/>
  <c r="G403" i="26"/>
  <c r="J403" i="26"/>
  <c r="I403" i="26"/>
  <c r="G402" i="26"/>
  <c r="J402" i="26"/>
  <c r="I402" i="26"/>
  <c r="G401" i="26"/>
  <c r="J401" i="26"/>
  <c r="I401" i="26"/>
  <c r="G400" i="26"/>
  <c r="J400" i="26"/>
  <c r="I400" i="26"/>
  <c r="G408" i="26"/>
  <c r="J399" i="26"/>
  <c r="I399" i="26"/>
  <c r="G399" i="26"/>
  <c r="J398" i="26"/>
  <c r="I398" i="26"/>
  <c r="G398" i="26"/>
  <c r="J397" i="26"/>
  <c r="I397" i="26"/>
  <c r="G397" i="26"/>
  <c r="J396" i="26"/>
  <c r="I396" i="26"/>
  <c r="G396" i="26"/>
  <c r="J395" i="26"/>
  <c r="I395" i="26"/>
  <c r="G395" i="26"/>
  <c r="J394" i="26"/>
  <c r="I394" i="26"/>
  <c r="G394" i="26"/>
  <c r="J393" i="26"/>
  <c r="I393" i="26"/>
  <c r="G393" i="26"/>
  <c r="J392" i="26"/>
  <c r="I392" i="26"/>
  <c r="G392" i="26"/>
  <c r="J388" i="26"/>
  <c r="I388" i="26"/>
  <c r="G388" i="26"/>
  <c r="J387" i="26"/>
  <c r="I387" i="26"/>
  <c r="G377" i="26"/>
  <c r="J386" i="26"/>
  <c r="I386" i="26"/>
  <c r="G376" i="26"/>
  <c r="J385" i="26"/>
  <c r="I385" i="26"/>
  <c r="G375" i="26"/>
  <c r="J384" i="26"/>
  <c r="I384" i="26"/>
  <c r="G387" i="26"/>
  <c r="J383" i="26"/>
  <c r="I383" i="26"/>
  <c r="G374" i="26"/>
  <c r="J382" i="26"/>
  <c r="I382" i="26"/>
  <c r="G373" i="26"/>
  <c r="J381" i="26"/>
  <c r="I381" i="26"/>
  <c r="G372" i="26"/>
  <c r="J380" i="26"/>
  <c r="I380" i="26"/>
  <c r="G371" i="26"/>
  <c r="J379" i="26"/>
  <c r="I379" i="26"/>
  <c r="G370" i="26"/>
  <c r="J378" i="26"/>
  <c r="I378" i="26"/>
  <c r="G369" i="26"/>
  <c r="J377" i="26"/>
  <c r="I377" i="26"/>
  <c r="G386" i="26"/>
  <c r="J376" i="26"/>
  <c r="I376" i="26"/>
  <c r="G368" i="26"/>
  <c r="J375" i="26"/>
  <c r="I375" i="26"/>
  <c r="G367" i="26"/>
  <c r="J374" i="26"/>
  <c r="I374" i="26"/>
  <c r="G366" i="26"/>
  <c r="J373" i="26"/>
  <c r="I373" i="26"/>
  <c r="G365" i="26"/>
  <c r="J372" i="26"/>
  <c r="I372" i="26"/>
  <c r="G385" i="26"/>
  <c r="J371" i="26"/>
  <c r="I371" i="26"/>
  <c r="G364" i="26"/>
  <c r="J370" i="26"/>
  <c r="I370" i="26"/>
  <c r="G363" i="26"/>
  <c r="J369" i="26"/>
  <c r="I369" i="26"/>
  <c r="G362" i="26"/>
  <c r="J368" i="26"/>
  <c r="I368" i="26"/>
  <c r="G361" i="26"/>
  <c r="J367" i="26"/>
  <c r="I367" i="26"/>
  <c r="G360" i="26"/>
  <c r="J366" i="26"/>
  <c r="I366" i="26"/>
  <c r="G359" i="26"/>
  <c r="J365" i="26"/>
  <c r="I365" i="26"/>
  <c r="G358" i="26"/>
  <c r="J364" i="26"/>
  <c r="I364" i="26"/>
  <c r="G357" i="26"/>
  <c r="J363" i="26"/>
  <c r="I363" i="26"/>
  <c r="G384" i="26"/>
  <c r="J362" i="26"/>
  <c r="I362" i="26"/>
  <c r="G356" i="26"/>
  <c r="J361" i="26"/>
  <c r="I361" i="26"/>
  <c r="G355" i="26"/>
  <c r="J360" i="26"/>
  <c r="I360" i="26"/>
  <c r="G383" i="26"/>
  <c r="J359" i="26"/>
  <c r="I359" i="26"/>
  <c r="G354" i="26"/>
  <c r="J358" i="26"/>
  <c r="I358" i="26"/>
  <c r="G353" i="26"/>
  <c r="J357" i="26"/>
  <c r="I357" i="26"/>
  <c r="G352" i="26"/>
  <c r="J356" i="26"/>
  <c r="I356" i="26"/>
  <c r="G351" i="26"/>
  <c r="J355" i="26"/>
  <c r="I355" i="26"/>
  <c r="G350" i="26"/>
  <c r="J354" i="26"/>
  <c r="I354" i="26"/>
  <c r="G349" i="26"/>
  <c r="J353" i="26"/>
  <c r="I353" i="26"/>
  <c r="G348" i="26"/>
  <c r="J352" i="26"/>
  <c r="I352" i="26"/>
  <c r="G382" i="26"/>
  <c r="J351" i="26"/>
  <c r="I351" i="26"/>
  <c r="G381" i="26"/>
  <c r="J350" i="26"/>
  <c r="I350" i="26"/>
  <c r="G347" i="26"/>
  <c r="J349" i="26"/>
  <c r="I349" i="26"/>
  <c r="G346" i="26"/>
  <c r="J348" i="26"/>
  <c r="I348" i="26"/>
  <c r="G345" i="26"/>
  <c r="J347" i="26"/>
  <c r="I347" i="26"/>
  <c r="G344" i="26"/>
  <c r="J346" i="26"/>
  <c r="I346" i="26"/>
  <c r="G343" i="26"/>
  <c r="J345" i="26"/>
  <c r="I345" i="26"/>
  <c r="G342" i="26"/>
  <c r="J344" i="26"/>
  <c r="I344" i="26"/>
  <c r="G341" i="26"/>
  <c r="J343" i="26"/>
  <c r="I343" i="26"/>
  <c r="G380" i="26"/>
  <c r="J342" i="26"/>
  <c r="I342" i="26"/>
  <c r="G340" i="26"/>
  <c r="J341" i="26"/>
  <c r="I341" i="26"/>
  <c r="G339" i="26"/>
  <c r="J340" i="26"/>
  <c r="I340" i="26"/>
  <c r="G338" i="26"/>
  <c r="J339" i="26"/>
  <c r="I339" i="26"/>
  <c r="G337" i="26"/>
  <c r="J338" i="26"/>
  <c r="I338" i="26"/>
  <c r="G336" i="26"/>
  <c r="J337" i="26"/>
  <c r="I337" i="26"/>
  <c r="G335" i="26"/>
  <c r="J336" i="26"/>
  <c r="I336" i="26"/>
  <c r="G334" i="26"/>
  <c r="J335" i="26"/>
  <c r="I335" i="26"/>
  <c r="G333" i="26"/>
  <c r="J334" i="26"/>
  <c r="I334" i="26"/>
  <c r="G379" i="26"/>
  <c r="J333" i="26"/>
  <c r="I333" i="26"/>
  <c r="G332" i="26"/>
  <c r="J332" i="26"/>
  <c r="I332" i="26"/>
  <c r="G331" i="26"/>
  <c r="J331" i="26"/>
  <c r="I331" i="26"/>
  <c r="G378" i="26"/>
  <c r="J330" i="26"/>
  <c r="I330" i="26"/>
  <c r="G330" i="26"/>
  <c r="A330" i="26"/>
  <c r="A331" i="26" s="1"/>
  <c r="A332" i="26" s="1"/>
  <c r="A333" i="26" s="1"/>
  <c r="A334" i="26" s="1"/>
  <c r="A335" i="26" s="1"/>
  <c r="A336" i="26" s="1"/>
  <c r="A337" i="26" s="1"/>
  <c r="A338" i="26" s="1"/>
  <c r="A339" i="26" s="1"/>
  <c r="A340" i="26" s="1"/>
  <c r="A341" i="26" s="1"/>
  <c r="A342" i="26" s="1"/>
  <c r="A343" i="26" s="1"/>
  <c r="A344" i="26" s="1"/>
  <c r="A345" i="26" s="1"/>
  <c r="A346" i="26" s="1"/>
  <c r="A347" i="26" s="1"/>
  <c r="A348" i="26" s="1"/>
  <c r="A349" i="26" s="1"/>
  <c r="A350" i="26" s="1"/>
  <c r="A351" i="26" s="1"/>
  <c r="A352" i="26" s="1"/>
  <c r="A353" i="26" s="1"/>
  <c r="A354" i="26" s="1"/>
  <c r="A355" i="26" s="1"/>
  <c r="A356" i="26" s="1"/>
  <c r="A357" i="26" s="1"/>
  <c r="A358" i="26" s="1"/>
  <c r="A359" i="26" s="1"/>
  <c r="A360" i="26" s="1"/>
  <c r="A361" i="26" s="1"/>
  <c r="A362" i="26" s="1"/>
  <c r="A363" i="26" s="1"/>
  <c r="A364" i="26" s="1"/>
  <c r="A365" i="26" s="1"/>
  <c r="A366" i="26" s="1"/>
  <c r="A367" i="26" s="1"/>
  <c r="A368" i="26" s="1"/>
  <c r="A369" i="26" s="1"/>
  <c r="A370" i="26" s="1"/>
  <c r="A371" i="26" s="1"/>
  <c r="A372" i="26" s="1"/>
  <c r="A373" i="26" s="1"/>
  <c r="A374" i="26" s="1"/>
  <c r="A375" i="26" s="1"/>
  <c r="A376" i="26" s="1"/>
  <c r="A377" i="26" s="1"/>
  <c r="A378" i="26" s="1"/>
  <c r="A379" i="26" s="1"/>
  <c r="A380" i="26" s="1"/>
  <c r="A381" i="26" s="1"/>
  <c r="A382" i="26" s="1"/>
  <c r="A383" i="26" s="1"/>
  <c r="A384" i="26" s="1"/>
  <c r="A385" i="26" s="1"/>
  <c r="A386" i="26" s="1"/>
  <c r="A387" i="26" s="1"/>
  <c r="A388" i="26" s="1"/>
  <c r="J329" i="26"/>
  <c r="I329" i="26"/>
  <c r="G329" i="26"/>
  <c r="J328" i="26"/>
  <c r="I328" i="26"/>
  <c r="G328" i="26"/>
  <c r="J324" i="26"/>
  <c r="I324" i="26"/>
  <c r="G242" i="26"/>
  <c r="J323" i="26"/>
  <c r="I323" i="26"/>
  <c r="G241" i="26"/>
  <c r="J322" i="26"/>
  <c r="I322" i="26"/>
  <c r="G240" i="26"/>
  <c r="J321" i="26"/>
  <c r="I321" i="26"/>
  <c r="G239" i="26"/>
  <c r="J320" i="26"/>
  <c r="I320" i="26"/>
  <c r="G324" i="26"/>
  <c r="J319" i="26"/>
  <c r="I319" i="26"/>
  <c r="G238" i="26"/>
  <c r="J318" i="26"/>
  <c r="I318" i="26"/>
  <c r="G237" i="26"/>
  <c r="J317" i="26"/>
  <c r="I317" i="26"/>
  <c r="G236" i="26"/>
  <c r="J316" i="26"/>
  <c r="I316" i="26"/>
  <c r="G235" i="26"/>
  <c r="J315" i="26"/>
  <c r="I315" i="26"/>
  <c r="G323" i="26"/>
  <c r="J314" i="26"/>
  <c r="I314" i="26"/>
  <c r="G234" i="26"/>
  <c r="J313" i="26"/>
  <c r="I313" i="26"/>
  <c r="G233" i="26"/>
  <c r="J312" i="26"/>
  <c r="I312" i="26"/>
  <c r="G322" i="26"/>
  <c r="J311" i="26"/>
  <c r="I311" i="26"/>
  <c r="G232" i="26"/>
  <c r="J310" i="26"/>
  <c r="I310" i="26"/>
  <c r="G321" i="26"/>
  <c r="J309" i="26"/>
  <c r="I309" i="26"/>
  <c r="G231" i="26"/>
  <c r="J308" i="26"/>
  <c r="I308" i="26"/>
  <c r="G320" i="26"/>
  <c r="J307" i="26"/>
  <c r="I307" i="26"/>
  <c r="G319" i="26"/>
  <c r="J306" i="26"/>
  <c r="I306" i="26"/>
  <c r="G230" i="26"/>
  <c r="J305" i="26"/>
  <c r="I305" i="26"/>
  <c r="G229" i="26"/>
  <c r="J304" i="26"/>
  <c r="I304" i="26"/>
  <c r="G318" i="26"/>
  <c r="J303" i="26"/>
  <c r="I303" i="26"/>
  <c r="G228" i="26"/>
  <c r="J302" i="26"/>
  <c r="I302" i="26"/>
  <c r="G227" i="26"/>
  <c r="J301" i="26"/>
  <c r="I301" i="26"/>
  <c r="G226" i="26"/>
  <c r="J300" i="26"/>
  <c r="I300" i="26"/>
  <c r="G225" i="26"/>
  <c r="J299" i="26"/>
  <c r="I299" i="26"/>
  <c r="G224" i="26"/>
  <c r="J298" i="26"/>
  <c r="I298" i="26"/>
  <c r="G223" i="26"/>
  <c r="J297" i="26"/>
  <c r="I297" i="26"/>
  <c r="G317" i="26"/>
  <c r="J296" i="26"/>
  <c r="I296" i="26"/>
  <c r="G222" i="26"/>
  <c r="J295" i="26"/>
  <c r="I295" i="26"/>
  <c r="G221" i="26"/>
  <c r="J294" i="26"/>
  <c r="I294" i="26"/>
  <c r="G316" i="26"/>
  <c r="J293" i="26"/>
  <c r="I293" i="26"/>
  <c r="G220" i="26"/>
  <c r="J292" i="26"/>
  <c r="I292" i="26"/>
  <c r="G219" i="26"/>
  <c r="J291" i="26"/>
  <c r="I291" i="26"/>
  <c r="G315" i="26"/>
  <c r="J290" i="26"/>
  <c r="I290" i="26"/>
  <c r="G314" i="26"/>
  <c r="J289" i="26"/>
  <c r="I289" i="26"/>
  <c r="G218" i="26"/>
  <c r="J288" i="26"/>
  <c r="I288" i="26"/>
  <c r="G217" i="26"/>
  <c r="J287" i="26"/>
  <c r="I287" i="26"/>
  <c r="G216" i="26"/>
  <c r="J286" i="26"/>
  <c r="I286" i="26"/>
  <c r="G215" i="26"/>
  <c r="J285" i="26"/>
  <c r="I285" i="26"/>
  <c r="G214" i="26"/>
  <c r="J284" i="26"/>
  <c r="I284" i="26"/>
  <c r="G313" i="26"/>
  <c r="J283" i="26"/>
  <c r="I283" i="26"/>
  <c r="G312" i="26"/>
  <c r="J282" i="26"/>
  <c r="I282" i="26"/>
  <c r="G213" i="26"/>
  <c r="J281" i="26"/>
  <c r="I281" i="26"/>
  <c r="G212" i="26"/>
  <c r="J280" i="26"/>
  <c r="I280" i="26"/>
  <c r="G211" i="26"/>
  <c r="J279" i="26"/>
  <c r="I279" i="26"/>
  <c r="G210" i="26"/>
  <c r="J278" i="26"/>
  <c r="I278" i="26"/>
  <c r="G209" i="26"/>
  <c r="J277" i="26"/>
  <c r="I277" i="26"/>
  <c r="G311" i="26"/>
  <c r="J276" i="26"/>
  <c r="I276" i="26"/>
  <c r="G208" i="26"/>
  <c r="J275" i="26"/>
  <c r="I275" i="26"/>
  <c r="G310" i="26"/>
  <c r="J274" i="26"/>
  <c r="I274" i="26"/>
  <c r="G207" i="26"/>
  <c r="J273" i="26"/>
  <c r="I273" i="26"/>
  <c r="G206" i="26"/>
  <c r="J272" i="26"/>
  <c r="I272" i="26"/>
  <c r="G309" i="26"/>
  <c r="J271" i="26"/>
  <c r="I271" i="26"/>
  <c r="G308" i="26"/>
  <c r="J270" i="26"/>
  <c r="I270" i="26"/>
  <c r="G205" i="26"/>
  <c r="J269" i="26"/>
  <c r="I269" i="26"/>
  <c r="G204" i="26"/>
  <c r="J268" i="26"/>
  <c r="I268" i="26"/>
  <c r="G203" i="26"/>
  <c r="J267" i="26"/>
  <c r="I267" i="26"/>
  <c r="G202" i="26"/>
  <c r="J266" i="26"/>
  <c r="I266" i="26"/>
  <c r="G307" i="26"/>
  <c r="J265" i="26"/>
  <c r="I265" i="26"/>
  <c r="G201" i="26"/>
  <c r="J264" i="26"/>
  <c r="I264" i="26"/>
  <c r="G200" i="26"/>
  <c r="J263" i="26"/>
  <c r="I263" i="26"/>
  <c r="G199" i="26"/>
  <c r="J262" i="26"/>
  <c r="I262" i="26"/>
  <c r="G198" i="26"/>
  <c r="J261" i="26"/>
  <c r="I261" i="26"/>
  <c r="G197" i="26"/>
  <c r="J260" i="26"/>
  <c r="I260" i="26"/>
  <c r="G196" i="26"/>
  <c r="J259" i="26"/>
  <c r="I259" i="26"/>
  <c r="G195" i="26"/>
  <c r="J258" i="26"/>
  <c r="I258" i="26"/>
  <c r="G194" i="26"/>
  <c r="J257" i="26"/>
  <c r="I257" i="26"/>
  <c r="G193" i="26"/>
  <c r="J256" i="26"/>
  <c r="I256" i="26"/>
  <c r="G192" i="26"/>
  <c r="J255" i="26"/>
  <c r="I255" i="26"/>
  <c r="G191" i="26"/>
  <c r="J254" i="26"/>
  <c r="I254" i="26"/>
  <c r="G190" i="26"/>
  <c r="J253" i="26"/>
  <c r="I253" i="26"/>
  <c r="G189" i="26"/>
  <c r="J252" i="26"/>
  <c r="I252" i="26"/>
  <c r="G188" i="26"/>
  <c r="J251" i="26"/>
  <c r="I251" i="26"/>
  <c r="G187" i="26"/>
  <c r="J250" i="26"/>
  <c r="I250" i="26"/>
  <c r="G186" i="26"/>
  <c r="J249" i="26"/>
  <c r="I249" i="26"/>
  <c r="G185" i="26"/>
  <c r="J248" i="26"/>
  <c r="I248" i="26"/>
  <c r="G184" i="26"/>
  <c r="J247" i="26"/>
  <c r="I247" i="26"/>
  <c r="G183" i="26"/>
  <c r="J246" i="26"/>
  <c r="I246" i="26"/>
  <c r="G182" i="26"/>
  <c r="J245" i="26"/>
  <c r="I245" i="26"/>
  <c r="G181" i="26"/>
  <c r="J244" i="26"/>
  <c r="I244" i="26"/>
  <c r="G180" i="26"/>
  <c r="J243" i="26"/>
  <c r="I243" i="26"/>
  <c r="G179" i="26"/>
  <c r="J242" i="26"/>
  <c r="I242" i="26"/>
  <c r="G178" i="26"/>
  <c r="J241" i="26"/>
  <c r="I241" i="26"/>
  <c r="G177" i="26"/>
  <c r="J240" i="26"/>
  <c r="I240" i="26"/>
  <c r="G176" i="26"/>
  <c r="J239" i="26"/>
  <c r="I239" i="26"/>
  <c r="G175" i="26"/>
  <c r="J238" i="26"/>
  <c r="I238" i="26"/>
  <c r="G174" i="26"/>
  <c r="J237" i="26"/>
  <c r="I237" i="26"/>
  <c r="G173" i="26"/>
  <c r="J236" i="26"/>
  <c r="I236" i="26"/>
  <c r="G306" i="26"/>
  <c r="J235" i="26"/>
  <c r="I235" i="26"/>
  <c r="G305" i="26"/>
  <c r="J234" i="26"/>
  <c r="I234" i="26"/>
  <c r="G172" i="26"/>
  <c r="J233" i="26"/>
  <c r="I233" i="26"/>
  <c r="G304" i="26"/>
  <c r="J232" i="26"/>
  <c r="I232" i="26"/>
  <c r="G303" i="26"/>
  <c r="J231" i="26"/>
  <c r="I231" i="26"/>
  <c r="G171" i="26"/>
  <c r="J230" i="26"/>
  <c r="I230" i="26"/>
  <c r="G170" i="26"/>
  <c r="J229" i="26"/>
  <c r="I229" i="26"/>
  <c r="G169" i="26"/>
  <c r="J228" i="26"/>
  <c r="I228" i="26"/>
  <c r="G168" i="26"/>
  <c r="J227" i="26"/>
  <c r="I227" i="26"/>
  <c r="G167" i="26"/>
  <c r="J226" i="26"/>
  <c r="I226" i="26"/>
  <c r="G166" i="26"/>
  <c r="J225" i="26"/>
  <c r="I225" i="26"/>
  <c r="G302" i="26"/>
  <c r="J224" i="26"/>
  <c r="I224" i="26"/>
  <c r="G301" i="26"/>
  <c r="J223" i="26"/>
  <c r="I223" i="26"/>
  <c r="G300" i="26"/>
  <c r="J222" i="26"/>
  <c r="I222" i="26"/>
  <c r="G299" i="26"/>
  <c r="J221" i="26"/>
  <c r="I221" i="26"/>
  <c r="G298" i="26"/>
  <c r="J220" i="26"/>
  <c r="I220" i="26"/>
  <c r="G165" i="26"/>
  <c r="J219" i="26"/>
  <c r="I219" i="26"/>
  <c r="G164" i="26"/>
  <c r="J218" i="26"/>
  <c r="I218" i="26"/>
  <c r="G163" i="26"/>
  <c r="J217" i="26"/>
  <c r="I217" i="26"/>
  <c r="G162" i="26"/>
  <c r="J216" i="26"/>
  <c r="I216" i="26"/>
  <c r="G161" i="26"/>
  <c r="J215" i="26"/>
  <c r="I215" i="26"/>
  <c r="G160" i="26"/>
  <c r="J214" i="26"/>
  <c r="I214" i="26"/>
  <c r="G159" i="26"/>
  <c r="J213" i="26"/>
  <c r="I213" i="26"/>
  <c r="G158" i="26"/>
  <c r="J212" i="26"/>
  <c r="I212" i="26"/>
  <c r="G297" i="26"/>
  <c r="J211" i="26"/>
  <c r="I211" i="26"/>
  <c r="G157" i="26"/>
  <c r="J210" i="26"/>
  <c r="I210" i="26"/>
  <c r="G296" i="26"/>
  <c r="J209" i="26"/>
  <c r="I209" i="26"/>
  <c r="G156" i="26"/>
  <c r="J208" i="26"/>
  <c r="I208" i="26"/>
  <c r="G295" i="26"/>
  <c r="J207" i="26"/>
  <c r="I207" i="26"/>
  <c r="G155" i="26"/>
  <c r="J206" i="26"/>
  <c r="I206" i="26"/>
  <c r="G154" i="26"/>
  <c r="J205" i="26"/>
  <c r="I205" i="26"/>
  <c r="G153" i="26"/>
  <c r="J204" i="26"/>
  <c r="I204" i="26"/>
  <c r="G152" i="26"/>
  <c r="J203" i="26"/>
  <c r="I203" i="26"/>
  <c r="G151" i="26"/>
  <c r="J202" i="26"/>
  <c r="I202" i="26"/>
  <c r="G150" i="26"/>
  <c r="J201" i="26"/>
  <c r="I201" i="26"/>
  <c r="G294" i="26"/>
  <c r="J200" i="26"/>
  <c r="I200" i="26"/>
  <c r="G293" i="26"/>
  <c r="J199" i="26"/>
  <c r="I199" i="26"/>
  <c r="G149" i="26"/>
  <c r="J198" i="26"/>
  <c r="I198" i="26"/>
  <c r="G148" i="26"/>
  <c r="J197" i="26"/>
  <c r="I197" i="26"/>
  <c r="G147" i="26"/>
  <c r="J196" i="26"/>
  <c r="I196" i="26"/>
  <c r="G292" i="26"/>
  <c r="J195" i="26"/>
  <c r="I195" i="26"/>
  <c r="G146" i="26"/>
  <c r="J194" i="26"/>
  <c r="I194" i="26"/>
  <c r="G291" i="26"/>
  <c r="J193" i="26"/>
  <c r="I193" i="26"/>
  <c r="G145" i="26"/>
  <c r="J192" i="26"/>
  <c r="I192" i="26"/>
  <c r="G144" i="26"/>
  <c r="J191" i="26"/>
  <c r="I191" i="26"/>
  <c r="G143" i="26"/>
  <c r="J190" i="26"/>
  <c r="I190" i="26"/>
  <c r="G142" i="26"/>
  <c r="J189" i="26"/>
  <c r="I189" i="26"/>
  <c r="G290" i="26"/>
  <c r="J188" i="26"/>
  <c r="I188" i="26"/>
  <c r="G141" i="26"/>
  <c r="J187" i="26"/>
  <c r="I187" i="26"/>
  <c r="G140" i="26"/>
  <c r="J186" i="26"/>
  <c r="I186" i="26"/>
  <c r="G139" i="26"/>
  <c r="J185" i="26"/>
  <c r="I185" i="26"/>
  <c r="G138" i="26"/>
  <c r="J184" i="26"/>
  <c r="I184" i="26"/>
  <c r="G137" i="26"/>
  <c r="J183" i="26"/>
  <c r="I183" i="26"/>
  <c r="G136" i="26"/>
  <c r="J182" i="26"/>
  <c r="I182" i="26"/>
  <c r="G135" i="26"/>
  <c r="J181" i="26"/>
  <c r="I181" i="26"/>
  <c r="G134" i="26"/>
  <c r="J180" i="26"/>
  <c r="I180" i="26"/>
  <c r="G289" i="26"/>
  <c r="J179" i="26"/>
  <c r="I179" i="26"/>
  <c r="G133" i="26"/>
  <c r="J178" i="26"/>
  <c r="I178" i="26"/>
  <c r="G132" i="26"/>
  <c r="J177" i="26"/>
  <c r="I177" i="26"/>
  <c r="G131" i="26"/>
  <c r="J176" i="26"/>
  <c r="I176" i="26"/>
  <c r="G130" i="26"/>
  <c r="J175" i="26"/>
  <c r="I175" i="26"/>
  <c r="G129" i="26"/>
  <c r="J174" i="26"/>
  <c r="I174" i="26"/>
  <c r="G128" i="26"/>
  <c r="J173" i="26"/>
  <c r="I173" i="26"/>
  <c r="G127" i="26"/>
  <c r="J172" i="26"/>
  <c r="I172" i="26"/>
  <c r="G288" i="26"/>
  <c r="J171" i="26"/>
  <c r="I171" i="26"/>
  <c r="G287" i="26"/>
  <c r="J170" i="26"/>
  <c r="I170" i="26"/>
  <c r="G126" i="26"/>
  <c r="J169" i="26"/>
  <c r="I169" i="26"/>
  <c r="G125" i="26"/>
  <c r="J168" i="26"/>
  <c r="I168" i="26"/>
  <c r="G124" i="26"/>
  <c r="J167" i="26"/>
  <c r="I167" i="26"/>
  <c r="G123" i="26"/>
  <c r="J166" i="26"/>
  <c r="I166" i="26"/>
  <c r="G122" i="26"/>
  <c r="J165" i="26"/>
  <c r="I165" i="26"/>
  <c r="G121" i="26"/>
  <c r="J164" i="26"/>
  <c r="I164" i="26"/>
  <c r="G120" i="26"/>
  <c r="J163" i="26"/>
  <c r="I163" i="26"/>
  <c r="G119" i="26"/>
  <c r="J162" i="26"/>
  <c r="I162" i="26"/>
  <c r="G118" i="26"/>
  <c r="J161" i="26"/>
  <c r="I161" i="26"/>
  <c r="G117" i="26"/>
  <c r="J160" i="26"/>
  <c r="I160" i="26"/>
  <c r="G286" i="26"/>
  <c r="J159" i="26"/>
  <c r="I159" i="26"/>
  <c r="G116" i="26"/>
  <c r="J158" i="26"/>
  <c r="I158" i="26"/>
  <c r="G115" i="26"/>
  <c r="J157" i="26"/>
  <c r="I157" i="26"/>
  <c r="G114" i="26"/>
  <c r="J156" i="26"/>
  <c r="I156" i="26"/>
  <c r="G285" i="26"/>
  <c r="J155" i="26"/>
  <c r="I155" i="26"/>
  <c r="G113" i="26"/>
  <c r="J154" i="26"/>
  <c r="I154" i="26"/>
  <c r="G112" i="26"/>
  <c r="J153" i="26"/>
  <c r="I153" i="26"/>
  <c r="G111" i="26"/>
  <c r="J152" i="26"/>
  <c r="I152" i="26"/>
  <c r="G110" i="26"/>
  <c r="J151" i="26"/>
  <c r="I151" i="26"/>
  <c r="G109" i="26"/>
  <c r="J150" i="26"/>
  <c r="I150" i="26"/>
  <c r="G284" i="26"/>
  <c r="J149" i="26"/>
  <c r="I149" i="26"/>
  <c r="G108" i="26"/>
  <c r="J148" i="26"/>
  <c r="I148" i="26"/>
  <c r="G107" i="26"/>
  <c r="J147" i="26"/>
  <c r="I147" i="26"/>
  <c r="G106" i="26"/>
  <c r="J146" i="26"/>
  <c r="I146" i="26"/>
  <c r="G283" i="26"/>
  <c r="J145" i="26"/>
  <c r="I145" i="26"/>
  <c r="G105" i="26"/>
  <c r="J144" i="26"/>
  <c r="I144" i="26"/>
  <c r="G104" i="26"/>
  <c r="J143" i="26"/>
  <c r="I143" i="26"/>
  <c r="G103" i="26"/>
  <c r="J142" i="26"/>
  <c r="I142" i="26"/>
  <c r="G102" i="26"/>
  <c r="J141" i="26"/>
  <c r="I141" i="26"/>
  <c r="G101" i="26"/>
  <c r="J140" i="26"/>
  <c r="I140" i="26"/>
  <c r="G100" i="26"/>
  <c r="J139" i="26"/>
  <c r="I139" i="26"/>
  <c r="G282" i="26"/>
  <c r="J138" i="26"/>
  <c r="I138" i="26"/>
  <c r="G99" i="26"/>
  <c r="J137" i="26"/>
  <c r="I137" i="26"/>
  <c r="G98" i="26"/>
  <c r="J136" i="26"/>
  <c r="I136" i="26"/>
  <c r="G97" i="26"/>
  <c r="J135" i="26"/>
  <c r="I135" i="26"/>
  <c r="G96" i="26"/>
  <c r="J134" i="26"/>
  <c r="I134" i="26"/>
  <c r="G95" i="26"/>
  <c r="J133" i="26"/>
  <c r="I133" i="26"/>
  <c r="G94" i="26"/>
  <c r="J132" i="26"/>
  <c r="I132" i="26"/>
  <c r="G93" i="26"/>
  <c r="J131" i="26"/>
  <c r="I131" i="26"/>
  <c r="G281" i="26"/>
  <c r="J130" i="26"/>
  <c r="I130" i="26"/>
  <c r="G92" i="26"/>
  <c r="J129" i="26"/>
  <c r="I129" i="26"/>
  <c r="G280" i="26"/>
  <c r="J128" i="26"/>
  <c r="I128" i="26"/>
  <c r="G91" i="26"/>
  <c r="J127" i="26"/>
  <c r="I127" i="26"/>
  <c r="G279" i="26"/>
  <c r="J126" i="26"/>
  <c r="I126" i="26"/>
  <c r="G90" i="26"/>
  <c r="J125" i="26"/>
  <c r="I125" i="26"/>
  <c r="G278" i="26"/>
  <c r="J124" i="26"/>
  <c r="I124" i="26"/>
  <c r="G89" i="26"/>
  <c r="J123" i="26"/>
  <c r="I123" i="26"/>
  <c r="G88" i="26"/>
  <c r="J122" i="26"/>
  <c r="I122" i="26"/>
  <c r="G87" i="26"/>
  <c r="J121" i="26"/>
  <c r="I121" i="26"/>
  <c r="G86" i="26"/>
  <c r="J120" i="26"/>
  <c r="I120" i="26"/>
  <c r="G277" i="26"/>
  <c r="J119" i="26"/>
  <c r="I119" i="26"/>
  <c r="G276" i="26"/>
  <c r="J118" i="26"/>
  <c r="I118" i="26"/>
  <c r="G275" i="26"/>
  <c r="J117" i="26"/>
  <c r="I117" i="26"/>
  <c r="G85" i="26"/>
  <c r="J116" i="26"/>
  <c r="I116" i="26"/>
  <c r="G84" i="26"/>
  <c r="J115" i="26"/>
  <c r="I115" i="26"/>
  <c r="G83" i="26"/>
  <c r="J114" i="26"/>
  <c r="I114" i="26"/>
  <c r="G82" i="26"/>
  <c r="J113" i="26"/>
  <c r="I113" i="26"/>
  <c r="G81" i="26"/>
  <c r="J112" i="26"/>
  <c r="I112" i="26"/>
  <c r="G80" i="26"/>
  <c r="J111" i="26"/>
  <c r="I111" i="26"/>
  <c r="G79" i="26"/>
  <c r="J110" i="26"/>
  <c r="I110" i="26"/>
  <c r="G78" i="26"/>
  <c r="J109" i="26"/>
  <c r="I109" i="26"/>
  <c r="G274" i="26"/>
  <c r="J108" i="26"/>
  <c r="I108" i="26"/>
  <c r="G77" i="26"/>
  <c r="J107" i="26"/>
  <c r="I107" i="26"/>
  <c r="G273" i="26"/>
  <c r="J106" i="26"/>
  <c r="I106" i="26"/>
  <c r="G76" i="26"/>
  <c r="J105" i="26"/>
  <c r="I105" i="26"/>
  <c r="G75" i="26"/>
  <c r="J104" i="26"/>
  <c r="I104" i="26"/>
  <c r="G74" i="26"/>
  <c r="J103" i="26"/>
  <c r="I103" i="26"/>
  <c r="G272" i="26"/>
  <c r="J102" i="26"/>
  <c r="I102" i="26"/>
  <c r="G271" i="26"/>
  <c r="J101" i="26"/>
  <c r="I101" i="26"/>
  <c r="G270" i="26"/>
  <c r="J100" i="26"/>
  <c r="I100" i="26"/>
  <c r="G73" i="26"/>
  <c r="J99" i="26"/>
  <c r="I99" i="26"/>
  <c r="G72" i="26"/>
  <c r="J98" i="26"/>
  <c r="I98" i="26"/>
  <c r="G71" i="26"/>
  <c r="J97" i="26"/>
  <c r="I97" i="26"/>
  <c r="G70" i="26"/>
  <c r="J96" i="26"/>
  <c r="I96" i="26"/>
  <c r="G269" i="26"/>
  <c r="J95" i="26"/>
  <c r="I95" i="26"/>
  <c r="G268" i="26"/>
  <c r="J94" i="26"/>
  <c r="I94" i="26"/>
  <c r="G267" i="26"/>
  <c r="J93" i="26"/>
  <c r="I93" i="26"/>
  <c r="G69" i="26"/>
  <c r="J92" i="26"/>
  <c r="I92" i="26"/>
  <c r="G68" i="26"/>
  <c r="J91" i="26"/>
  <c r="I91" i="26"/>
  <c r="G266" i="26"/>
  <c r="J90" i="26"/>
  <c r="I90" i="26"/>
  <c r="G67" i="26"/>
  <c r="J89" i="26"/>
  <c r="I89" i="26"/>
  <c r="G66" i="26"/>
  <c r="J88" i="26"/>
  <c r="I88" i="26"/>
  <c r="G265" i="26"/>
  <c r="J87" i="26"/>
  <c r="I87" i="26"/>
  <c r="G264" i="26"/>
  <c r="J86" i="26"/>
  <c r="I86" i="26"/>
  <c r="G65" i="26"/>
  <c r="J85" i="26"/>
  <c r="I85" i="26"/>
  <c r="G263" i="26"/>
  <c r="J84" i="26"/>
  <c r="I84" i="26"/>
  <c r="G64" i="26"/>
  <c r="J83" i="26"/>
  <c r="I83" i="26"/>
  <c r="G63" i="26"/>
  <c r="J82" i="26"/>
  <c r="I82" i="26"/>
  <c r="G262" i="26"/>
  <c r="J81" i="26"/>
  <c r="I81" i="26"/>
  <c r="G62" i="26"/>
  <c r="J80" i="26"/>
  <c r="I80" i="26"/>
  <c r="G61" i="26"/>
  <c r="J79" i="26"/>
  <c r="I79" i="26"/>
  <c r="G60" i="26"/>
  <c r="J78" i="26"/>
  <c r="I78" i="26"/>
  <c r="G59" i="26"/>
  <c r="J77" i="26"/>
  <c r="I77" i="26"/>
  <c r="G58" i="26"/>
  <c r="J76" i="26"/>
  <c r="I76" i="26"/>
  <c r="G261" i="26"/>
  <c r="J75" i="26"/>
  <c r="I75" i="26"/>
  <c r="G57" i="26"/>
  <c r="J74" i="26"/>
  <c r="I74" i="26"/>
  <c r="G56" i="26"/>
  <c r="J73" i="26"/>
  <c r="I73" i="26"/>
  <c r="G55" i="26"/>
  <c r="J72" i="26"/>
  <c r="I72" i="26"/>
  <c r="G54" i="26"/>
  <c r="J71" i="26"/>
  <c r="I71" i="26"/>
  <c r="G260" i="26"/>
  <c r="J70" i="26"/>
  <c r="I70" i="26"/>
  <c r="G53" i="26"/>
  <c r="J69" i="26"/>
  <c r="I69" i="26"/>
  <c r="G259" i="26"/>
  <c r="J68" i="26"/>
  <c r="I68" i="26"/>
  <c r="G258" i="26"/>
  <c r="J67" i="26"/>
  <c r="I67" i="26"/>
  <c r="G52" i="26"/>
  <c r="J66" i="26"/>
  <c r="I66" i="26"/>
  <c r="G51" i="26"/>
  <c r="J65" i="26"/>
  <c r="I65" i="26"/>
  <c r="G257" i="26"/>
  <c r="J64" i="26"/>
  <c r="I64" i="26"/>
  <c r="G256" i="26"/>
  <c r="J63" i="26"/>
  <c r="I63" i="26"/>
  <c r="G50" i="26"/>
  <c r="J62" i="26"/>
  <c r="I62" i="26"/>
  <c r="G255" i="26"/>
  <c r="J61" i="26"/>
  <c r="I61" i="26"/>
  <c r="G49" i="26"/>
  <c r="J60" i="26"/>
  <c r="I60" i="26"/>
  <c r="G48" i="26"/>
  <c r="J59" i="26"/>
  <c r="I59" i="26"/>
  <c r="G47" i="26"/>
  <c r="J58" i="26"/>
  <c r="I58" i="26"/>
  <c r="G46" i="26"/>
  <c r="J57" i="26"/>
  <c r="I57" i="26"/>
  <c r="G254" i="26"/>
  <c r="J56" i="26"/>
  <c r="I56" i="26"/>
  <c r="G253" i="26"/>
  <c r="J55" i="26"/>
  <c r="I55" i="26"/>
  <c r="G45" i="26"/>
  <c r="J54" i="26"/>
  <c r="I54" i="26"/>
  <c r="G252" i="26"/>
  <c r="J53" i="26"/>
  <c r="I53" i="26"/>
  <c r="G44" i="26"/>
  <c r="J52" i="26"/>
  <c r="I52" i="26"/>
  <c r="G43" i="26"/>
  <c r="J51" i="26"/>
  <c r="I51" i="26"/>
  <c r="G251" i="26"/>
  <c r="J50" i="26"/>
  <c r="I50" i="26"/>
  <c r="G42" i="26"/>
  <c r="J49" i="26"/>
  <c r="I49" i="26"/>
  <c r="G41" i="26"/>
  <c r="J48" i="26"/>
  <c r="I48" i="26"/>
  <c r="G250" i="26"/>
  <c r="J47" i="26"/>
  <c r="I47" i="26"/>
  <c r="G40" i="26"/>
  <c r="J46" i="26"/>
  <c r="I46" i="26"/>
  <c r="G39" i="26"/>
  <c r="J45" i="26"/>
  <c r="I45" i="26"/>
  <c r="G38" i="26"/>
  <c r="J44" i="26"/>
  <c r="I44" i="26"/>
  <c r="G37" i="26"/>
  <c r="J43" i="26"/>
  <c r="I43" i="26"/>
  <c r="G36" i="26"/>
  <c r="J42" i="26"/>
  <c r="I42" i="26"/>
  <c r="G35" i="26"/>
  <c r="J41" i="26"/>
  <c r="I41" i="26"/>
  <c r="G34" i="26"/>
  <c r="J40" i="26"/>
  <c r="I40" i="26"/>
  <c r="G33" i="26"/>
  <c r="J39" i="26"/>
  <c r="I39" i="26"/>
  <c r="G32" i="26"/>
  <c r="J38" i="26"/>
  <c r="I38" i="26"/>
  <c r="G31" i="26"/>
  <c r="J37" i="26"/>
  <c r="I37" i="26"/>
  <c r="G249" i="26"/>
  <c r="J36" i="26"/>
  <c r="I36" i="26"/>
  <c r="G30" i="26"/>
  <c r="J35" i="26"/>
  <c r="I35" i="26"/>
  <c r="G29" i="26"/>
  <c r="J34" i="26"/>
  <c r="I34" i="26"/>
  <c r="G28" i="26"/>
  <c r="J33" i="26"/>
  <c r="I33" i="26"/>
  <c r="G27" i="26"/>
  <c r="J32" i="26"/>
  <c r="I32" i="26"/>
  <c r="G26" i="26"/>
  <c r="J31" i="26"/>
  <c r="I31" i="26"/>
  <c r="G25" i="26"/>
  <c r="J30" i="26"/>
  <c r="I30" i="26"/>
  <c r="G24" i="26"/>
  <c r="J29" i="26"/>
  <c r="I29" i="26"/>
  <c r="G248" i="26"/>
  <c r="J28" i="26"/>
  <c r="I28" i="26"/>
  <c r="G23" i="26"/>
  <c r="J27" i="26"/>
  <c r="I27" i="26"/>
  <c r="G22" i="26"/>
  <c r="J26" i="26"/>
  <c r="I26" i="26"/>
  <c r="G21" i="26"/>
  <c r="J25" i="26"/>
  <c r="I25" i="26"/>
  <c r="G20" i="26"/>
  <c r="J24" i="26"/>
  <c r="I24" i="26"/>
  <c r="G19" i="26"/>
  <c r="J23" i="26"/>
  <c r="I23" i="26"/>
  <c r="G247" i="26"/>
  <c r="J22" i="26"/>
  <c r="I22" i="26"/>
  <c r="G18" i="26"/>
  <c r="J21" i="26"/>
  <c r="I21" i="26"/>
  <c r="G17" i="26"/>
  <c r="J20" i="26"/>
  <c r="I20" i="26"/>
  <c r="G16" i="26"/>
  <c r="J19" i="26"/>
  <c r="I19" i="26"/>
  <c r="G246" i="26"/>
  <c r="J18" i="26"/>
  <c r="I18" i="26"/>
  <c r="G245" i="26"/>
  <c r="J17" i="26"/>
  <c r="I17" i="26"/>
  <c r="G15" i="26"/>
  <c r="J16" i="26"/>
  <c r="I16" i="26"/>
  <c r="G14" i="26"/>
  <c r="J15" i="26"/>
  <c r="I15" i="26"/>
  <c r="G244" i="26"/>
  <c r="J14" i="26"/>
  <c r="I14" i="26"/>
  <c r="G13" i="26"/>
  <c r="J13" i="26"/>
  <c r="I13" i="26"/>
  <c r="G12" i="26"/>
  <c r="J12" i="26"/>
  <c r="I12" i="26"/>
  <c r="G11" i="26"/>
  <c r="J11" i="26"/>
  <c r="I11" i="26"/>
  <c r="G10" i="26"/>
  <c r="J10" i="26"/>
  <c r="I10" i="26"/>
  <c r="G9" i="26"/>
  <c r="J9" i="26"/>
  <c r="I9" i="26"/>
  <c r="G8" i="26"/>
  <c r="J8" i="26"/>
  <c r="I8" i="26"/>
  <c r="G243" i="26"/>
  <c r="J7" i="26"/>
  <c r="I7" i="26"/>
  <c r="G7" i="26"/>
  <c r="J6" i="26"/>
  <c r="I6" i="26"/>
  <c r="G6" i="26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185" i="26" s="1"/>
  <c r="A186" i="26" s="1"/>
  <c r="A187" i="26" s="1"/>
  <c r="A188" i="26" s="1"/>
  <c r="A189" i="26" s="1"/>
  <c r="A190" i="26" s="1"/>
  <c r="A191" i="26" s="1"/>
  <c r="A192" i="26" s="1"/>
  <c r="A193" i="26" s="1"/>
  <c r="A194" i="26" s="1"/>
  <c r="A195" i="26" s="1"/>
  <c r="A196" i="26" s="1"/>
  <c r="A197" i="26" s="1"/>
  <c r="A198" i="26" s="1"/>
  <c r="A199" i="26" s="1"/>
  <c r="A200" i="26" s="1"/>
  <c r="A201" i="26" s="1"/>
  <c r="A202" i="26" s="1"/>
  <c r="A203" i="26" s="1"/>
  <c r="A204" i="26" s="1"/>
  <c r="A205" i="26" s="1"/>
  <c r="A206" i="26" s="1"/>
  <c r="A207" i="26" s="1"/>
  <c r="A208" i="26" s="1"/>
  <c r="A209" i="26" s="1"/>
  <c r="A210" i="26" s="1"/>
  <c r="A211" i="26" s="1"/>
  <c r="A212" i="26" s="1"/>
  <c r="A213" i="26" s="1"/>
  <c r="A214" i="26" s="1"/>
  <c r="A215" i="26" s="1"/>
  <c r="A216" i="26" s="1"/>
  <c r="A217" i="26" s="1"/>
  <c r="A218" i="26" s="1"/>
  <c r="A219" i="26" s="1"/>
  <c r="A220" i="26" s="1"/>
  <c r="A221" i="26" s="1"/>
  <c r="A222" i="26" s="1"/>
  <c r="A223" i="26" s="1"/>
  <c r="A224" i="26" s="1"/>
  <c r="A225" i="26" s="1"/>
  <c r="A226" i="26" s="1"/>
  <c r="A227" i="26" s="1"/>
  <c r="A228" i="26" s="1"/>
  <c r="A229" i="26" s="1"/>
  <c r="A230" i="26" s="1"/>
  <c r="A231" i="26" s="1"/>
  <c r="A232" i="26" s="1"/>
  <c r="A233" i="26" s="1"/>
  <c r="A234" i="26" s="1"/>
  <c r="A235" i="26" s="1"/>
  <c r="A236" i="26" s="1"/>
  <c r="A237" i="26" s="1"/>
  <c r="A238" i="26" s="1"/>
  <c r="A239" i="26" s="1"/>
  <c r="A240" i="26" s="1"/>
  <c r="A241" i="26" s="1"/>
  <c r="A242" i="26" s="1"/>
  <c r="A243" i="26" s="1"/>
  <c r="A244" i="26" s="1"/>
  <c r="A245" i="26" s="1"/>
  <c r="A246" i="26" s="1"/>
  <c r="A247" i="26" s="1"/>
  <c r="A248" i="26" s="1"/>
  <c r="A249" i="26" s="1"/>
  <c r="A250" i="26" s="1"/>
  <c r="A251" i="26" s="1"/>
  <c r="A252" i="26" s="1"/>
  <c r="A253" i="26" s="1"/>
  <c r="A254" i="26" s="1"/>
  <c r="A255" i="26" s="1"/>
  <c r="A256" i="26" s="1"/>
  <c r="A257" i="26" s="1"/>
  <c r="A258" i="26" s="1"/>
  <c r="A259" i="26" s="1"/>
  <c r="A260" i="26" s="1"/>
  <c r="A261" i="26" s="1"/>
  <c r="A262" i="26" s="1"/>
  <c r="A263" i="26" s="1"/>
  <c r="A264" i="26" s="1"/>
  <c r="A265" i="26" s="1"/>
  <c r="A266" i="26" s="1"/>
  <c r="A267" i="26" s="1"/>
  <c r="A268" i="26" s="1"/>
  <c r="A269" i="26" s="1"/>
  <c r="A270" i="26" s="1"/>
  <c r="A271" i="26" s="1"/>
  <c r="A272" i="26" s="1"/>
  <c r="A273" i="26" s="1"/>
  <c r="A274" i="26" s="1"/>
  <c r="A275" i="26" s="1"/>
  <c r="A276" i="26" s="1"/>
  <c r="A277" i="26" s="1"/>
  <c r="A278" i="26" s="1"/>
  <c r="A279" i="26" s="1"/>
  <c r="A280" i="26" s="1"/>
  <c r="A281" i="26" s="1"/>
  <c r="A282" i="26" s="1"/>
  <c r="A283" i="26" s="1"/>
  <c r="A284" i="26" s="1"/>
  <c r="A285" i="26" s="1"/>
  <c r="A286" i="26" s="1"/>
  <c r="A287" i="26" s="1"/>
  <c r="A288" i="26" s="1"/>
  <c r="A289" i="26" s="1"/>
  <c r="A290" i="26" s="1"/>
  <c r="A291" i="26" s="1"/>
  <c r="A292" i="26" s="1"/>
  <c r="A293" i="26" s="1"/>
  <c r="A294" i="26" s="1"/>
  <c r="A295" i="26" s="1"/>
  <c r="A296" i="26" s="1"/>
  <c r="A297" i="26" s="1"/>
  <c r="A298" i="26" s="1"/>
  <c r="A299" i="26" s="1"/>
  <c r="A300" i="26" s="1"/>
  <c r="A301" i="26" s="1"/>
  <c r="A302" i="26" s="1"/>
  <c r="A303" i="26" s="1"/>
  <c r="A304" i="26" s="1"/>
  <c r="A305" i="26" s="1"/>
  <c r="A306" i="26" s="1"/>
  <c r="A307" i="26" s="1"/>
  <c r="A308" i="26" s="1"/>
  <c r="A309" i="26" s="1"/>
  <c r="A310" i="26" s="1"/>
  <c r="A311" i="26" s="1"/>
  <c r="A312" i="26" s="1"/>
  <c r="A313" i="26" s="1"/>
  <c r="A314" i="26" s="1"/>
  <c r="A315" i="26" s="1"/>
  <c r="A316" i="26" s="1"/>
  <c r="A317" i="26" s="1"/>
  <c r="A318" i="26" s="1"/>
  <c r="A319" i="26" s="1"/>
  <c r="A320" i="26" s="1"/>
  <c r="A321" i="26" s="1"/>
  <c r="J5" i="26"/>
  <c r="I5" i="26"/>
  <c r="G5" i="26"/>
  <c r="J392" i="25"/>
  <c r="I392" i="25"/>
  <c r="G392" i="25"/>
  <c r="J391" i="25"/>
  <c r="I391" i="25"/>
  <c r="G389" i="25"/>
  <c r="J390" i="25"/>
  <c r="I390" i="25"/>
  <c r="G388" i="25"/>
  <c r="J389" i="25"/>
  <c r="I389" i="25"/>
  <c r="G387" i="25"/>
  <c r="J388" i="25"/>
  <c r="I388" i="25"/>
  <c r="G386" i="25"/>
  <c r="J387" i="25"/>
  <c r="I387" i="25"/>
  <c r="G385" i="25"/>
  <c r="J386" i="25"/>
  <c r="I386" i="25"/>
  <c r="G384" i="25"/>
  <c r="J385" i="25"/>
  <c r="I385" i="25"/>
  <c r="G383" i="25"/>
  <c r="J384" i="25"/>
  <c r="I384" i="25"/>
  <c r="G391" i="25"/>
  <c r="J383" i="25"/>
  <c r="I383" i="25"/>
  <c r="G390" i="25"/>
  <c r="J382" i="25"/>
  <c r="I382" i="25"/>
  <c r="G382" i="25"/>
  <c r="J381" i="25"/>
  <c r="I381" i="25"/>
  <c r="G381" i="25"/>
  <c r="J380" i="25"/>
  <c r="I380" i="25"/>
  <c r="G380" i="25"/>
  <c r="J379" i="25"/>
  <c r="I379" i="25"/>
  <c r="G379" i="25"/>
  <c r="J378" i="25"/>
  <c r="I378" i="25"/>
  <c r="G378" i="25"/>
  <c r="J377" i="25"/>
  <c r="I377" i="25"/>
  <c r="G377" i="25"/>
  <c r="J376" i="25"/>
  <c r="I376" i="25"/>
  <c r="G376" i="25"/>
  <c r="J375" i="25"/>
  <c r="I375" i="25"/>
  <c r="G375" i="25"/>
  <c r="A375" i="25"/>
  <c r="A376" i="25" s="1"/>
  <c r="A377" i="25" s="1"/>
  <c r="A378" i="25" s="1"/>
  <c r="A379" i="25" s="1"/>
  <c r="A380" i="25" s="1"/>
  <c r="A381" i="25" s="1"/>
  <c r="A382" i="25" s="1"/>
  <c r="A383" i="25" s="1"/>
  <c r="A384" i="25" s="1"/>
  <c r="A385" i="25" s="1"/>
  <c r="A386" i="25" s="1"/>
  <c r="A387" i="25" s="1"/>
  <c r="A388" i="25" s="1"/>
  <c r="A389" i="25" s="1"/>
  <c r="A390" i="25" s="1"/>
  <c r="A391" i="25" s="1"/>
  <c r="A392" i="25" s="1"/>
  <c r="J374" i="25"/>
  <c r="I374" i="25"/>
  <c r="G374" i="25"/>
  <c r="J373" i="25"/>
  <c r="I373" i="25"/>
  <c r="G373" i="25"/>
  <c r="J369" i="25"/>
  <c r="I369" i="25"/>
  <c r="G369" i="25"/>
  <c r="J368" i="25"/>
  <c r="I368" i="25"/>
  <c r="G362" i="25"/>
  <c r="J367" i="25"/>
  <c r="I367" i="25"/>
  <c r="G361" i="25"/>
  <c r="J366" i="25"/>
  <c r="I366" i="25"/>
  <c r="G360" i="25"/>
  <c r="J365" i="25"/>
  <c r="I365" i="25"/>
  <c r="G368" i="25"/>
  <c r="J364" i="25"/>
  <c r="I364" i="25"/>
  <c r="G359" i="25"/>
  <c r="J363" i="25"/>
  <c r="I363" i="25"/>
  <c r="G358" i="25"/>
  <c r="J362" i="25"/>
  <c r="I362" i="25"/>
  <c r="G367" i="25"/>
  <c r="J361" i="25"/>
  <c r="I361" i="25"/>
  <c r="G366" i="25"/>
  <c r="J360" i="25"/>
  <c r="I360" i="25"/>
  <c r="G365" i="25"/>
  <c r="J359" i="25"/>
  <c r="I359" i="25"/>
  <c r="G357" i="25"/>
  <c r="J358" i="25"/>
  <c r="I358" i="25"/>
  <c r="G356" i="25"/>
  <c r="J357" i="25"/>
  <c r="I357" i="25"/>
  <c r="G355" i="25"/>
  <c r="J356" i="25"/>
  <c r="I356" i="25"/>
  <c r="G354" i="25"/>
  <c r="J355" i="25"/>
  <c r="I355" i="25"/>
  <c r="G353" i="25"/>
  <c r="J354" i="25"/>
  <c r="I354" i="25"/>
  <c r="G352" i="25"/>
  <c r="J353" i="25"/>
  <c r="I353" i="25"/>
  <c r="G351" i="25"/>
  <c r="J352" i="25"/>
  <c r="I352" i="25"/>
  <c r="G350" i="25"/>
  <c r="J351" i="25"/>
  <c r="I351" i="25"/>
  <c r="G349" i="25"/>
  <c r="J350" i="25"/>
  <c r="I350" i="25"/>
  <c r="G348" i="25"/>
  <c r="J349" i="25"/>
  <c r="I349" i="25"/>
  <c r="G347" i="25"/>
  <c r="J348" i="25"/>
  <c r="I348" i="25"/>
  <c r="G346" i="25"/>
  <c r="J347" i="25"/>
  <c r="I347" i="25"/>
  <c r="G364" i="25"/>
  <c r="J346" i="25"/>
  <c r="I346" i="25"/>
  <c r="G345" i="25"/>
  <c r="J345" i="25"/>
  <c r="I345" i="25"/>
  <c r="G344" i="25"/>
  <c r="J344" i="25"/>
  <c r="I344" i="25"/>
  <c r="G343" i="25"/>
  <c r="J343" i="25"/>
  <c r="I343" i="25"/>
  <c r="G342" i="25"/>
  <c r="J342" i="25"/>
  <c r="I342" i="25"/>
  <c r="G341" i="25"/>
  <c r="J341" i="25"/>
  <c r="I341" i="25"/>
  <c r="G363" i="25"/>
  <c r="A341" i="25"/>
  <c r="A342" i="25" s="1"/>
  <c r="A343" i="25" s="1"/>
  <c r="A344" i="25" s="1"/>
  <c r="A345" i="25" s="1"/>
  <c r="A346" i="25" s="1"/>
  <c r="A347" i="25" s="1"/>
  <c r="A348" i="25" s="1"/>
  <c r="A349" i="25" s="1"/>
  <c r="A350" i="25" s="1"/>
  <c r="A351" i="25" s="1"/>
  <c r="A352" i="25" s="1"/>
  <c r="A353" i="25" s="1"/>
  <c r="A354" i="25" s="1"/>
  <c r="A355" i="25" s="1"/>
  <c r="A356" i="25" s="1"/>
  <c r="A357" i="25" s="1"/>
  <c r="A358" i="25" s="1"/>
  <c r="A359" i="25" s="1"/>
  <c r="A360" i="25" s="1"/>
  <c r="A361" i="25" s="1"/>
  <c r="A362" i="25" s="1"/>
  <c r="A363" i="25" s="1"/>
  <c r="A364" i="25" s="1"/>
  <c r="A365" i="25" s="1"/>
  <c r="A366" i="25" s="1"/>
  <c r="A367" i="25" s="1"/>
  <c r="A368" i="25" s="1"/>
  <c r="A369" i="25" s="1"/>
  <c r="J340" i="25"/>
  <c r="I340" i="25"/>
  <c r="G340" i="25"/>
  <c r="J339" i="25"/>
  <c r="I339" i="25"/>
  <c r="G339" i="25"/>
  <c r="J335" i="25"/>
  <c r="I335" i="25"/>
  <c r="G335" i="25"/>
  <c r="J334" i="25"/>
  <c r="I334" i="25"/>
  <c r="G325" i="25"/>
  <c r="J333" i="25"/>
  <c r="I333" i="25"/>
  <c r="G324" i="25"/>
  <c r="J332" i="25"/>
  <c r="I332" i="25"/>
  <c r="G323" i="25"/>
  <c r="J331" i="25"/>
  <c r="I331" i="25"/>
  <c r="G322" i="25"/>
  <c r="J330" i="25"/>
  <c r="I330" i="25"/>
  <c r="G321" i="25"/>
  <c r="J329" i="25"/>
  <c r="I329" i="25"/>
  <c r="G320" i="25"/>
  <c r="J328" i="25"/>
  <c r="I328" i="25"/>
  <c r="G319" i="25"/>
  <c r="J327" i="25"/>
  <c r="I327" i="25"/>
  <c r="G318" i="25"/>
  <c r="J326" i="25"/>
  <c r="I326" i="25"/>
  <c r="G317" i="25"/>
  <c r="J325" i="25"/>
  <c r="I325" i="25"/>
  <c r="G334" i="25"/>
  <c r="J324" i="25"/>
  <c r="I324" i="25"/>
  <c r="G333" i="25"/>
  <c r="J323" i="25"/>
  <c r="I323" i="25"/>
  <c r="G316" i="25"/>
  <c r="J322" i="25"/>
  <c r="I322" i="25"/>
  <c r="G315" i="25"/>
  <c r="J321" i="25"/>
  <c r="I321" i="25"/>
  <c r="G314" i="25"/>
  <c r="J320" i="25"/>
  <c r="I320" i="25"/>
  <c r="G313" i="25"/>
  <c r="J319" i="25"/>
  <c r="I319" i="25"/>
  <c r="G332" i="25"/>
  <c r="J318" i="25"/>
  <c r="I318" i="25"/>
  <c r="G312" i="25"/>
  <c r="J317" i="25"/>
  <c r="I317" i="25"/>
  <c r="G311" i="25"/>
  <c r="J316" i="25"/>
  <c r="I316" i="25"/>
  <c r="G331" i="25"/>
  <c r="J315" i="25"/>
  <c r="I315" i="25"/>
  <c r="G310" i="25"/>
  <c r="J314" i="25"/>
  <c r="I314" i="25"/>
  <c r="G309" i="25"/>
  <c r="J313" i="25"/>
  <c r="I313" i="25"/>
  <c r="G308" i="25"/>
  <c r="J312" i="25"/>
  <c r="I312" i="25"/>
  <c r="G307" i="25"/>
  <c r="J311" i="25"/>
  <c r="I311" i="25"/>
  <c r="G330" i="25"/>
  <c r="J310" i="25"/>
  <c r="I310" i="25"/>
  <c r="G306" i="25"/>
  <c r="J309" i="25"/>
  <c r="I309" i="25"/>
  <c r="G329" i="25"/>
  <c r="J308" i="25"/>
  <c r="I308" i="25"/>
  <c r="G305" i="25"/>
  <c r="J307" i="25"/>
  <c r="I307" i="25"/>
  <c r="G304" i="25"/>
  <c r="J306" i="25"/>
  <c r="I306" i="25"/>
  <c r="G303" i="25"/>
  <c r="J305" i="25"/>
  <c r="I305" i="25"/>
  <c r="G328" i="25"/>
  <c r="J304" i="25"/>
  <c r="I304" i="25"/>
  <c r="G302" i="25"/>
  <c r="J303" i="25"/>
  <c r="I303" i="25"/>
  <c r="G301" i="25"/>
  <c r="J302" i="25"/>
  <c r="I302" i="25"/>
  <c r="G327" i="25"/>
  <c r="J301" i="25"/>
  <c r="I301" i="25"/>
  <c r="G300" i="25"/>
  <c r="J300" i="25"/>
  <c r="I300" i="25"/>
  <c r="G299" i="25"/>
  <c r="J299" i="25"/>
  <c r="I299" i="25"/>
  <c r="G298" i="25"/>
  <c r="A299" i="25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A313" i="25" s="1"/>
  <c r="A314" i="25" s="1"/>
  <c r="A315" i="25" s="1"/>
  <c r="A316" i="25" s="1"/>
  <c r="A317" i="25" s="1"/>
  <c r="A318" i="25" s="1"/>
  <c r="A319" i="25" s="1"/>
  <c r="A320" i="25" s="1"/>
  <c r="A321" i="25" s="1"/>
  <c r="A322" i="25" s="1"/>
  <c r="A323" i="25" s="1"/>
  <c r="A324" i="25" s="1"/>
  <c r="A325" i="25" s="1"/>
  <c r="A326" i="25" s="1"/>
  <c r="A327" i="25" s="1"/>
  <c r="A328" i="25" s="1"/>
  <c r="A329" i="25" s="1"/>
  <c r="A330" i="25" s="1"/>
  <c r="A331" i="25" s="1"/>
  <c r="A332" i="25" s="1"/>
  <c r="A333" i="25" s="1"/>
  <c r="A334" i="25" s="1"/>
  <c r="A335" i="25" s="1"/>
  <c r="J298" i="25"/>
  <c r="I298" i="25"/>
  <c r="G326" i="25"/>
  <c r="J297" i="25"/>
  <c r="I297" i="25"/>
  <c r="G297" i="25"/>
  <c r="J293" i="25"/>
  <c r="I293" i="25"/>
  <c r="G293" i="25"/>
  <c r="J292" i="25"/>
  <c r="I292" i="25"/>
  <c r="G207" i="25"/>
  <c r="J291" i="25"/>
  <c r="I291" i="25"/>
  <c r="G206" i="25"/>
  <c r="J290" i="25"/>
  <c r="I290" i="25"/>
  <c r="G205" i="25"/>
  <c r="J289" i="25"/>
  <c r="I289" i="25"/>
  <c r="G204" i="25"/>
  <c r="J288" i="25"/>
  <c r="I288" i="25"/>
  <c r="G203" i="25"/>
  <c r="J287" i="25"/>
  <c r="I287" i="25"/>
  <c r="G292" i="25"/>
  <c r="J286" i="25"/>
  <c r="I286" i="25"/>
  <c r="G202" i="25"/>
  <c r="J285" i="25"/>
  <c r="I285" i="25"/>
  <c r="G201" i="25"/>
  <c r="J284" i="25"/>
  <c r="I284" i="25"/>
  <c r="G200" i="25"/>
  <c r="J283" i="25"/>
  <c r="I283" i="25"/>
  <c r="G199" i="25"/>
  <c r="J282" i="25"/>
  <c r="I282" i="25"/>
  <c r="G198" i="25"/>
  <c r="J281" i="25"/>
  <c r="I281" i="25"/>
  <c r="G197" i="25"/>
  <c r="J280" i="25"/>
  <c r="I280" i="25"/>
  <c r="G196" i="25"/>
  <c r="J279" i="25"/>
  <c r="I279" i="25"/>
  <c r="G195" i="25"/>
  <c r="J278" i="25"/>
  <c r="I278" i="25"/>
  <c r="G194" i="25"/>
  <c r="J277" i="25"/>
  <c r="I277" i="25"/>
  <c r="G291" i="25"/>
  <c r="J276" i="25"/>
  <c r="I276" i="25"/>
  <c r="G193" i="25"/>
  <c r="J275" i="25"/>
  <c r="I275" i="25"/>
  <c r="G192" i="25"/>
  <c r="J274" i="25"/>
  <c r="I274" i="25"/>
  <c r="G290" i="25"/>
  <c r="J273" i="25"/>
  <c r="I273" i="25"/>
  <c r="G289" i="25"/>
  <c r="J272" i="25"/>
  <c r="I272" i="25"/>
  <c r="G191" i="25"/>
  <c r="J271" i="25"/>
  <c r="I271" i="25"/>
  <c r="G288" i="25"/>
  <c r="J270" i="25"/>
  <c r="I270" i="25"/>
  <c r="G287" i="25"/>
  <c r="J269" i="25"/>
  <c r="I269" i="25"/>
  <c r="G286" i="25"/>
  <c r="J268" i="25"/>
  <c r="I268" i="25"/>
  <c r="G190" i="25"/>
  <c r="J267" i="25"/>
  <c r="I267" i="25"/>
  <c r="G189" i="25"/>
  <c r="J266" i="25"/>
  <c r="I266" i="25"/>
  <c r="G188" i="25"/>
  <c r="J265" i="25"/>
  <c r="I265" i="25"/>
  <c r="G187" i="25"/>
  <c r="J264" i="25"/>
  <c r="I264" i="25"/>
  <c r="G186" i="25"/>
  <c r="J263" i="25"/>
  <c r="I263" i="25"/>
  <c r="G185" i="25"/>
  <c r="J262" i="25"/>
  <c r="I262" i="25"/>
  <c r="G184" i="25"/>
  <c r="J261" i="25"/>
  <c r="I261" i="25"/>
  <c r="G183" i="25"/>
  <c r="J260" i="25"/>
  <c r="I260" i="25"/>
  <c r="G182" i="25"/>
  <c r="J259" i="25"/>
  <c r="I259" i="25"/>
  <c r="G181" i="25"/>
  <c r="J258" i="25"/>
  <c r="I258" i="25"/>
  <c r="G285" i="25"/>
  <c r="J257" i="25"/>
  <c r="I257" i="25"/>
  <c r="G284" i="25"/>
  <c r="J256" i="25"/>
  <c r="I256" i="25"/>
  <c r="G283" i="25"/>
  <c r="J255" i="25"/>
  <c r="I255" i="25"/>
  <c r="G180" i="25"/>
  <c r="J254" i="25"/>
  <c r="I254" i="25"/>
  <c r="G179" i="25"/>
  <c r="J253" i="25"/>
  <c r="I253" i="25"/>
  <c r="G282" i="25"/>
  <c r="J252" i="25"/>
  <c r="I252" i="25"/>
  <c r="G178" i="25"/>
  <c r="J251" i="25"/>
  <c r="I251" i="25"/>
  <c r="G177" i="25"/>
  <c r="J250" i="25"/>
  <c r="I250" i="25"/>
  <c r="G281" i="25"/>
  <c r="J249" i="25"/>
  <c r="I249" i="25"/>
  <c r="G176" i="25"/>
  <c r="J248" i="25"/>
  <c r="I248" i="25"/>
  <c r="G175" i="25"/>
  <c r="J247" i="25"/>
  <c r="I247" i="25"/>
  <c r="G280" i="25"/>
  <c r="J246" i="25"/>
  <c r="I246" i="25"/>
  <c r="G174" i="25"/>
  <c r="J245" i="25"/>
  <c r="I245" i="25"/>
  <c r="G173" i="25"/>
  <c r="J244" i="25"/>
  <c r="I244" i="25"/>
  <c r="G172" i="25"/>
  <c r="J243" i="25"/>
  <c r="I243" i="25"/>
  <c r="G171" i="25"/>
  <c r="J242" i="25"/>
  <c r="I242" i="25"/>
  <c r="G170" i="25"/>
  <c r="J241" i="25"/>
  <c r="I241" i="25"/>
  <c r="G169" i="25"/>
  <c r="J240" i="25"/>
  <c r="I240" i="25"/>
  <c r="G168" i="25"/>
  <c r="J239" i="25"/>
  <c r="I239" i="25"/>
  <c r="G279" i="25"/>
  <c r="J238" i="25"/>
  <c r="I238" i="25"/>
  <c r="G278" i="25"/>
  <c r="J237" i="25"/>
  <c r="I237" i="25"/>
  <c r="G277" i="25"/>
  <c r="J236" i="25"/>
  <c r="I236" i="25"/>
  <c r="G167" i="25"/>
  <c r="J235" i="25"/>
  <c r="I235" i="25"/>
  <c r="G166" i="25"/>
  <c r="J234" i="25"/>
  <c r="I234" i="25"/>
  <c r="G276" i="25"/>
  <c r="G165" i="25"/>
  <c r="J233" i="25"/>
  <c r="I233" i="25"/>
  <c r="G275" i="25"/>
  <c r="J232" i="25"/>
  <c r="I232" i="25"/>
  <c r="G164" i="25"/>
  <c r="J231" i="25"/>
  <c r="I231" i="25"/>
  <c r="G163" i="25"/>
  <c r="J230" i="25"/>
  <c r="I230" i="25"/>
  <c r="G162" i="25"/>
  <c r="J229" i="25"/>
  <c r="I229" i="25"/>
  <c r="G161" i="25"/>
  <c r="J228" i="25"/>
  <c r="I228" i="25"/>
  <c r="G160" i="25"/>
  <c r="J227" i="25"/>
  <c r="I227" i="25"/>
  <c r="G159" i="25"/>
  <c r="J226" i="25"/>
  <c r="I226" i="25"/>
  <c r="G158" i="25"/>
  <c r="J225" i="25"/>
  <c r="I225" i="25"/>
  <c r="G157" i="25"/>
  <c r="J224" i="25"/>
  <c r="I224" i="25"/>
  <c r="G156" i="25"/>
  <c r="J223" i="25"/>
  <c r="I223" i="25"/>
  <c r="G274" i="25"/>
  <c r="J222" i="25"/>
  <c r="I222" i="25"/>
  <c r="G155" i="25"/>
  <c r="J221" i="25"/>
  <c r="I221" i="25"/>
  <c r="G154" i="25"/>
  <c r="J220" i="25"/>
  <c r="I220" i="25"/>
  <c r="G273" i="25"/>
  <c r="J219" i="25"/>
  <c r="I219" i="25"/>
  <c r="G272" i="25"/>
  <c r="J218" i="25"/>
  <c r="I218" i="25"/>
  <c r="G153" i="25"/>
  <c r="J217" i="25"/>
  <c r="I217" i="25"/>
  <c r="G271" i="25"/>
  <c r="J216" i="25"/>
  <c r="I216" i="25"/>
  <c r="G152" i="25"/>
  <c r="J215" i="25"/>
  <c r="I215" i="25"/>
  <c r="G151" i="25"/>
  <c r="J214" i="25"/>
  <c r="I214" i="25"/>
  <c r="G150" i="25"/>
  <c r="J213" i="25"/>
  <c r="I213" i="25"/>
  <c r="G270" i="25"/>
  <c r="J212" i="25"/>
  <c r="I212" i="25"/>
  <c r="G149" i="25"/>
  <c r="J211" i="25"/>
  <c r="I211" i="25"/>
  <c r="G269" i="25"/>
  <c r="J210" i="25"/>
  <c r="I210" i="25"/>
  <c r="G148" i="25"/>
  <c r="J209" i="25"/>
  <c r="I209" i="25"/>
  <c r="G268" i="25"/>
  <c r="J208" i="25"/>
  <c r="I208" i="25"/>
  <c r="G147" i="25"/>
  <c r="J207" i="25"/>
  <c r="I207" i="25"/>
  <c r="G146" i="25"/>
  <c r="J206" i="25"/>
  <c r="I206" i="25"/>
  <c r="G267" i="25"/>
  <c r="J205" i="25"/>
  <c r="I205" i="25"/>
  <c r="G145" i="25"/>
  <c r="J204" i="25"/>
  <c r="I204" i="25"/>
  <c r="G144" i="25"/>
  <c r="J203" i="25"/>
  <c r="I203" i="25"/>
  <c r="G266" i="25"/>
  <c r="J202" i="25"/>
  <c r="I202" i="25"/>
  <c r="G143" i="25"/>
  <c r="J201" i="25"/>
  <c r="I201" i="25"/>
  <c r="G142" i="25"/>
  <c r="J200" i="25"/>
  <c r="I200" i="25"/>
  <c r="G265" i="25"/>
  <c r="J199" i="25"/>
  <c r="I199" i="25"/>
  <c r="G141" i="25"/>
  <c r="J198" i="25"/>
  <c r="I198" i="25"/>
  <c r="G140" i="25"/>
  <c r="J197" i="25"/>
  <c r="I197" i="25"/>
  <c r="G264" i="25"/>
  <c r="J196" i="25"/>
  <c r="I196" i="25"/>
  <c r="G263" i="25"/>
  <c r="J195" i="25"/>
  <c r="I195" i="25"/>
  <c r="G139" i="25"/>
  <c r="J194" i="25"/>
  <c r="I194" i="25"/>
  <c r="G138" i="25"/>
  <c r="J193" i="25"/>
  <c r="I193" i="25"/>
  <c r="G137" i="25"/>
  <c r="J192" i="25"/>
  <c r="I192" i="25"/>
  <c r="G136" i="25"/>
  <c r="J191" i="25"/>
  <c r="I191" i="25"/>
  <c r="G262" i="25"/>
  <c r="J190" i="25"/>
  <c r="I190" i="25"/>
  <c r="G261" i="25"/>
  <c r="J189" i="25"/>
  <c r="I189" i="25"/>
  <c r="G135" i="25"/>
  <c r="J188" i="25"/>
  <c r="I188" i="25"/>
  <c r="G134" i="25"/>
  <c r="J187" i="25"/>
  <c r="I187" i="25"/>
  <c r="G133" i="25"/>
  <c r="J186" i="25"/>
  <c r="I186" i="25"/>
  <c r="G132" i="25"/>
  <c r="J185" i="25"/>
  <c r="I185" i="25"/>
  <c r="G131" i="25"/>
  <c r="J184" i="25"/>
  <c r="I184" i="25"/>
  <c r="G260" i="25"/>
  <c r="J183" i="25"/>
  <c r="I183" i="25"/>
  <c r="G130" i="25"/>
  <c r="J182" i="25"/>
  <c r="I182" i="25"/>
  <c r="G129" i="25"/>
  <c r="J181" i="25"/>
  <c r="I181" i="25"/>
  <c r="G128" i="25"/>
  <c r="J180" i="25"/>
  <c r="I180" i="25"/>
  <c r="G127" i="25"/>
  <c r="J179" i="25"/>
  <c r="I179" i="25"/>
  <c r="G126" i="25"/>
  <c r="J178" i="25"/>
  <c r="I178" i="25"/>
  <c r="G125" i="25"/>
  <c r="J177" i="25"/>
  <c r="I177" i="25"/>
  <c r="G124" i="25"/>
  <c r="J176" i="25"/>
  <c r="I176" i="25"/>
  <c r="G123" i="25"/>
  <c r="J175" i="25"/>
  <c r="I175" i="25"/>
  <c r="G122" i="25"/>
  <c r="J174" i="25"/>
  <c r="I174" i="25"/>
  <c r="G121" i="25"/>
  <c r="J173" i="25"/>
  <c r="I173" i="25"/>
  <c r="G120" i="25"/>
  <c r="J172" i="25"/>
  <c r="I172" i="25"/>
  <c r="G119" i="25"/>
  <c r="J171" i="25"/>
  <c r="I171" i="25"/>
  <c r="G259" i="25"/>
  <c r="J170" i="25"/>
  <c r="I170" i="25"/>
  <c r="G258" i="25"/>
  <c r="J169" i="25"/>
  <c r="I169" i="25"/>
  <c r="G118" i="25"/>
  <c r="J168" i="25"/>
  <c r="I168" i="25"/>
  <c r="G117" i="25"/>
  <c r="J167" i="25"/>
  <c r="I167" i="25"/>
  <c r="G116" i="25"/>
  <c r="J166" i="25"/>
  <c r="I166" i="25"/>
  <c r="G115" i="25"/>
  <c r="J165" i="25"/>
  <c r="I165" i="25"/>
  <c r="G114" i="25"/>
  <c r="J164" i="25"/>
  <c r="I164" i="25"/>
  <c r="G257" i="25"/>
  <c r="J163" i="25"/>
  <c r="I163" i="25"/>
  <c r="G256" i="25"/>
  <c r="J162" i="25"/>
  <c r="I162" i="25"/>
  <c r="G113" i="25"/>
  <c r="J161" i="25"/>
  <c r="I161" i="25"/>
  <c r="G112" i="25"/>
  <c r="J160" i="25"/>
  <c r="I160" i="25"/>
  <c r="G111" i="25"/>
  <c r="J159" i="25"/>
  <c r="I159" i="25"/>
  <c r="G255" i="25"/>
  <c r="J158" i="25"/>
  <c r="I158" i="25"/>
  <c r="G110" i="25"/>
  <c r="J157" i="25"/>
  <c r="I157" i="25"/>
  <c r="G254" i="25"/>
  <c r="J156" i="25"/>
  <c r="I156" i="25"/>
  <c r="G109" i="25"/>
  <c r="J155" i="25"/>
  <c r="I155" i="25"/>
  <c r="G253" i="25"/>
  <c r="J154" i="25"/>
  <c r="I154" i="25"/>
  <c r="G108" i="25"/>
  <c r="J153" i="25"/>
  <c r="I153" i="25"/>
  <c r="G252" i="25"/>
  <c r="J152" i="25"/>
  <c r="I152" i="25"/>
  <c r="G251" i="25"/>
  <c r="J151" i="25"/>
  <c r="I151" i="25"/>
  <c r="G107" i="25"/>
  <c r="J150" i="25"/>
  <c r="I150" i="25"/>
  <c r="G250" i="25"/>
  <c r="J149" i="25"/>
  <c r="I149" i="25"/>
  <c r="G106" i="25"/>
  <c r="J148" i="25"/>
  <c r="I148" i="25"/>
  <c r="G105" i="25"/>
  <c r="J147" i="25"/>
  <c r="I147" i="25"/>
  <c r="G249" i="25"/>
  <c r="J146" i="25"/>
  <c r="I146" i="25"/>
  <c r="G104" i="25"/>
  <c r="J145" i="25"/>
  <c r="I145" i="25"/>
  <c r="G248" i="25"/>
  <c r="J144" i="25"/>
  <c r="I144" i="25"/>
  <c r="G103" i="25"/>
  <c r="J143" i="25"/>
  <c r="I143" i="25"/>
  <c r="G247" i="25"/>
  <c r="J142" i="25"/>
  <c r="I142" i="25"/>
  <c r="G102" i="25"/>
  <c r="J141" i="25"/>
  <c r="I141" i="25"/>
  <c r="G246" i="25"/>
  <c r="J140" i="25"/>
  <c r="I140" i="25"/>
  <c r="G101" i="25"/>
  <c r="J139" i="25"/>
  <c r="I139" i="25"/>
  <c r="G100" i="25"/>
  <c r="J138" i="25"/>
  <c r="I138" i="25"/>
  <c r="G99" i="25"/>
  <c r="J137" i="25"/>
  <c r="I137" i="25"/>
  <c r="G98" i="25"/>
  <c r="J136" i="25"/>
  <c r="I136" i="25"/>
  <c r="G97" i="25"/>
  <c r="J135" i="25"/>
  <c r="I135" i="25"/>
  <c r="G96" i="25"/>
  <c r="J134" i="25"/>
  <c r="I134" i="25"/>
  <c r="G245" i="25"/>
  <c r="J133" i="25"/>
  <c r="I133" i="25"/>
  <c r="G95" i="25"/>
  <c r="J132" i="25"/>
  <c r="I132" i="25"/>
  <c r="G244" i="25"/>
  <c r="J131" i="25"/>
  <c r="I131" i="25"/>
  <c r="G94" i="25"/>
  <c r="J130" i="25"/>
  <c r="I130" i="25"/>
  <c r="G243" i="25"/>
  <c r="J129" i="25"/>
  <c r="I129" i="25"/>
  <c r="G93" i="25"/>
  <c r="J128" i="25"/>
  <c r="I128" i="25"/>
  <c r="G242" i="25"/>
  <c r="J127" i="25"/>
  <c r="I127" i="25"/>
  <c r="G92" i="25"/>
  <c r="J126" i="25"/>
  <c r="I126" i="25"/>
  <c r="G91" i="25"/>
  <c r="J125" i="25"/>
  <c r="I125" i="25"/>
  <c r="G90" i="25"/>
  <c r="J124" i="25"/>
  <c r="I124" i="25"/>
  <c r="G241" i="25"/>
  <c r="J123" i="25"/>
  <c r="I123" i="25"/>
  <c r="G89" i="25"/>
  <c r="J122" i="25"/>
  <c r="I122" i="25"/>
  <c r="G88" i="25"/>
  <c r="J121" i="25"/>
  <c r="I121" i="25"/>
  <c r="G87" i="25"/>
  <c r="J120" i="25"/>
  <c r="I120" i="25"/>
  <c r="G240" i="25"/>
  <c r="J119" i="25"/>
  <c r="I119" i="25"/>
  <c r="G239" i="25"/>
  <c r="J118" i="25"/>
  <c r="I118" i="25"/>
  <c r="G86" i="25"/>
  <c r="J117" i="25"/>
  <c r="I117" i="25"/>
  <c r="G85" i="25"/>
  <c r="J116" i="25"/>
  <c r="I116" i="25"/>
  <c r="G84" i="25"/>
  <c r="J115" i="25"/>
  <c r="I115" i="25"/>
  <c r="G83" i="25"/>
  <c r="J114" i="25"/>
  <c r="I114" i="25"/>
  <c r="G82" i="25"/>
  <c r="J113" i="25"/>
  <c r="I113" i="25"/>
  <c r="G238" i="25"/>
  <c r="J112" i="25"/>
  <c r="I112" i="25"/>
  <c r="G81" i="25"/>
  <c r="J111" i="25"/>
  <c r="I111" i="25"/>
  <c r="G80" i="25"/>
  <c r="J110" i="25"/>
  <c r="I110" i="25"/>
  <c r="G237" i="25"/>
  <c r="J109" i="25"/>
  <c r="I109" i="25"/>
  <c r="G79" i="25"/>
  <c r="J108" i="25"/>
  <c r="I108" i="25"/>
  <c r="G236" i="25"/>
  <c r="J107" i="25"/>
  <c r="I107" i="25"/>
  <c r="G235" i="25"/>
  <c r="J106" i="25"/>
  <c r="I106" i="25"/>
  <c r="G78" i="25"/>
  <c r="J105" i="25"/>
  <c r="I105" i="25"/>
  <c r="G234" i="25"/>
  <c r="J104" i="25"/>
  <c r="I104" i="25"/>
  <c r="J103" i="25"/>
  <c r="I103" i="25"/>
  <c r="G77" i="25"/>
  <c r="J102" i="25"/>
  <c r="I102" i="25"/>
  <c r="G76" i="25"/>
  <c r="J101" i="25"/>
  <c r="I101" i="25"/>
  <c r="G233" i="25"/>
  <c r="J100" i="25"/>
  <c r="I100" i="25"/>
  <c r="G75" i="25"/>
  <c r="J99" i="25"/>
  <c r="I99" i="25"/>
  <c r="G74" i="25"/>
  <c r="J98" i="25"/>
  <c r="I98" i="25"/>
  <c r="G73" i="25"/>
  <c r="J97" i="25"/>
  <c r="I97" i="25"/>
  <c r="G72" i="25"/>
  <c r="J96" i="25"/>
  <c r="I96" i="25"/>
  <c r="G71" i="25"/>
  <c r="J95" i="25"/>
  <c r="I95" i="25"/>
  <c r="G232" i="25"/>
  <c r="J94" i="25"/>
  <c r="I94" i="25"/>
  <c r="G231" i="25"/>
  <c r="J93" i="25"/>
  <c r="I93" i="25"/>
  <c r="G70" i="25"/>
  <c r="J92" i="25"/>
  <c r="I92" i="25"/>
  <c r="G69" i="25"/>
  <c r="J91" i="25"/>
  <c r="I91" i="25"/>
  <c r="G68" i="25"/>
  <c r="J90" i="25"/>
  <c r="I90" i="25"/>
  <c r="G230" i="25"/>
  <c r="J89" i="25"/>
  <c r="I89" i="25"/>
  <c r="G67" i="25"/>
  <c r="J88" i="25"/>
  <c r="I88" i="25"/>
  <c r="G66" i="25"/>
  <c r="J87" i="25"/>
  <c r="I87" i="25"/>
  <c r="G65" i="25"/>
  <c r="J86" i="25"/>
  <c r="I86" i="25"/>
  <c r="G229" i="25"/>
  <c r="J85" i="25"/>
  <c r="I85" i="25"/>
  <c r="G228" i="25"/>
  <c r="J84" i="25"/>
  <c r="I84" i="25"/>
  <c r="G64" i="25"/>
  <c r="J83" i="25"/>
  <c r="I83" i="25"/>
  <c r="G63" i="25"/>
  <c r="J82" i="25"/>
  <c r="I82" i="25"/>
  <c r="G62" i="25"/>
  <c r="J81" i="25"/>
  <c r="I81" i="25"/>
  <c r="G61" i="25"/>
  <c r="J80" i="25"/>
  <c r="I80" i="25"/>
  <c r="G60" i="25"/>
  <c r="J79" i="25"/>
  <c r="I79" i="25"/>
  <c r="G59" i="25"/>
  <c r="J78" i="25"/>
  <c r="I78" i="25"/>
  <c r="G58" i="25"/>
  <c r="J77" i="25"/>
  <c r="I77" i="25"/>
  <c r="G57" i="25"/>
  <c r="J76" i="25"/>
  <c r="I76" i="25"/>
  <c r="G56" i="25"/>
  <c r="J75" i="25"/>
  <c r="I75" i="25"/>
  <c r="G55" i="25"/>
  <c r="J74" i="25"/>
  <c r="I74" i="25"/>
  <c r="G54" i="25"/>
  <c r="J73" i="25"/>
  <c r="I73" i="25"/>
  <c r="G227" i="25"/>
  <c r="J72" i="25"/>
  <c r="I72" i="25"/>
  <c r="G226" i="25"/>
  <c r="J71" i="25"/>
  <c r="I71" i="25"/>
  <c r="G53" i="25"/>
  <c r="J70" i="25"/>
  <c r="I70" i="25"/>
  <c r="G52" i="25"/>
  <c r="J69" i="25"/>
  <c r="I69" i="25"/>
  <c r="G51" i="25"/>
  <c r="J68" i="25"/>
  <c r="I68" i="25"/>
  <c r="G50" i="25"/>
  <c r="J67" i="25"/>
  <c r="I67" i="25"/>
  <c r="G225" i="25"/>
  <c r="J66" i="25"/>
  <c r="I66" i="25"/>
  <c r="G49" i="25"/>
  <c r="J65" i="25"/>
  <c r="I65" i="25"/>
  <c r="G48" i="25"/>
  <c r="J64" i="25"/>
  <c r="I64" i="25"/>
  <c r="G47" i="25"/>
  <c r="J63" i="25"/>
  <c r="I63" i="25"/>
  <c r="G46" i="25"/>
  <c r="J62" i="25"/>
  <c r="I62" i="25"/>
  <c r="G224" i="25"/>
  <c r="J61" i="25"/>
  <c r="I61" i="25"/>
  <c r="G45" i="25"/>
  <c r="J60" i="25"/>
  <c r="I60" i="25"/>
  <c r="G44" i="25"/>
  <c r="J59" i="25"/>
  <c r="I59" i="25"/>
  <c r="G43" i="25"/>
  <c r="J58" i="25"/>
  <c r="I58" i="25"/>
  <c r="G42" i="25"/>
  <c r="J57" i="25"/>
  <c r="I57" i="25"/>
  <c r="G41" i="25"/>
  <c r="J56" i="25"/>
  <c r="I56" i="25"/>
  <c r="G223" i="25"/>
  <c r="J55" i="25"/>
  <c r="I55" i="25"/>
  <c r="G40" i="25"/>
  <c r="J54" i="25"/>
  <c r="I54" i="25"/>
  <c r="G222" i="25"/>
  <c r="J53" i="25"/>
  <c r="I53" i="25"/>
  <c r="G39" i="25"/>
  <c r="J52" i="25"/>
  <c r="I52" i="25"/>
  <c r="G38" i="25"/>
  <c r="J51" i="25"/>
  <c r="I51" i="25"/>
  <c r="G37" i="25"/>
  <c r="J50" i="25"/>
  <c r="I50" i="25"/>
  <c r="G221" i="25"/>
  <c r="J49" i="25"/>
  <c r="I49" i="25"/>
  <c r="G36" i="25"/>
  <c r="J48" i="25"/>
  <c r="I48" i="25"/>
  <c r="G35" i="25"/>
  <c r="J47" i="25"/>
  <c r="I47" i="25"/>
  <c r="G34" i="25"/>
  <c r="J46" i="25"/>
  <c r="I46" i="25"/>
  <c r="G33" i="25"/>
  <c r="J45" i="25"/>
  <c r="I45" i="25"/>
  <c r="G220" i="25"/>
  <c r="J44" i="25"/>
  <c r="I44" i="25"/>
  <c r="G32" i="25"/>
  <c r="J43" i="25"/>
  <c r="I43" i="25"/>
  <c r="G31" i="25"/>
  <c r="J42" i="25"/>
  <c r="I42" i="25"/>
  <c r="G30" i="25"/>
  <c r="J41" i="25"/>
  <c r="I41" i="25"/>
  <c r="G219" i="25"/>
  <c r="J40" i="25"/>
  <c r="I40" i="25"/>
  <c r="G29" i="25"/>
  <c r="J39" i="25"/>
  <c r="I39" i="25"/>
  <c r="G28" i="25"/>
  <c r="J38" i="25"/>
  <c r="I38" i="25"/>
  <c r="G218" i="25"/>
  <c r="J37" i="25"/>
  <c r="I37" i="25"/>
  <c r="G27" i="25"/>
  <c r="J36" i="25"/>
  <c r="I36" i="25"/>
  <c r="G26" i="25"/>
  <c r="J35" i="25"/>
  <c r="I35" i="25"/>
  <c r="G217" i="25"/>
  <c r="J34" i="25"/>
  <c r="I34" i="25"/>
  <c r="G216" i="25"/>
  <c r="J33" i="25"/>
  <c r="I33" i="25"/>
  <c r="G215" i="25"/>
  <c r="J32" i="25"/>
  <c r="I32" i="25"/>
  <c r="G214" i="25"/>
  <c r="J31" i="25"/>
  <c r="I31" i="25"/>
  <c r="G25" i="25"/>
  <c r="J30" i="25"/>
  <c r="I30" i="25"/>
  <c r="G24" i="25"/>
  <c r="J29" i="25"/>
  <c r="I29" i="25"/>
  <c r="G23" i="25"/>
  <c r="J28" i="25"/>
  <c r="I28" i="25"/>
  <c r="G22" i="25"/>
  <c r="J27" i="25"/>
  <c r="I27" i="25"/>
  <c r="G21" i="25"/>
  <c r="J26" i="25"/>
  <c r="I26" i="25"/>
  <c r="G20" i="25"/>
  <c r="J25" i="25"/>
  <c r="I25" i="25"/>
  <c r="G19" i="25"/>
  <c r="J24" i="25"/>
  <c r="I24" i="25"/>
  <c r="G18" i="25"/>
  <c r="J23" i="25"/>
  <c r="I23" i="25"/>
  <c r="G213" i="25"/>
  <c r="J22" i="25"/>
  <c r="I22" i="25"/>
  <c r="G212" i="25"/>
  <c r="J21" i="25"/>
  <c r="I21" i="25"/>
  <c r="G17" i="25"/>
  <c r="J20" i="25"/>
  <c r="I20" i="25"/>
  <c r="G16" i="25"/>
  <c r="J19" i="25"/>
  <c r="I19" i="25"/>
  <c r="G15" i="25"/>
  <c r="J18" i="25"/>
  <c r="I18" i="25"/>
  <c r="G14" i="25"/>
  <c r="J17" i="25"/>
  <c r="I17" i="25"/>
  <c r="G13" i="25"/>
  <c r="J16" i="25"/>
  <c r="I16" i="25"/>
  <c r="G12" i="25"/>
  <c r="J15" i="25"/>
  <c r="I15" i="25"/>
  <c r="G211" i="25"/>
  <c r="J14" i="25"/>
  <c r="I14" i="25"/>
  <c r="G11" i="25"/>
  <c r="J13" i="25"/>
  <c r="I13" i="25"/>
  <c r="G10" i="25"/>
  <c r="J12" i="25"/>
  <c r="I12" i="25"/>
  <c r="G9" i="25"/>
  <c r="J11" i="25"/>
  <c r="I11" i="25"/>
  <c r="G210" i="25"/>
  <c r="J10" i="25"/>
  <c r="I10" i="25"/>
  <c r="G8" i="25"/>
  <c r="J9" i="25"/>
  <c r="I9" i="25"/>
  <c r="G209" i="25"/>
  <c r="J8" i="25"/>
  <c r="I8" i="25"/>
  <c r="G7" i="25"/>
  <c r="J7" i="25"/>
  <c r="I7" i="25"/>
  <c r="G208" i="25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A187" i="25" s="1"/>
  <c r="A188" i="25" s="1"/>
  <c r="A189" i="25" s="1"/>
  <c r="A190" i="25" s="1"/>
  <c r="A191" i="25" s="1"/>
  <c r="A192" i="25" s="1"/>
  <c r="A193" i="25" s="1"/>
  <c r="A194" i="25" s="1"/>
  <c r="A195" i="25" s="1"/>
  <c r="A196" i="25" s="1"/>
  <c r="A197" i="25" s="1"/>
  <c r="A198" i="25" s="1"/>
  <c r="A199" i="25" s="1"/>
  <c r="A200" i="25" s="1"/>
  <c r="A201" i="25" s="1"/>
  <c r="A202" i="25" s="1"/>
  <c r="A203" i="25" s="1"/>
  <c r="A204" i="25" s="1"/>
  <c r="A205" i="25" s="1"/>
  <c r="A206" i="25" s="1"/>
  <c r="A207" i="25" s="1"/>
  <c r="A208" i="25" s="1"/>
  <c r="A209" i="25" s="1"/>
  <c r="A210" i="25" s="1"/>
  <c r="A211" i="25" s="1"/>
  <c r="A212" i="25" s="1"/>
  <c r="A213" i="25" s="1"/>
  <c r="A214" i="25" s="1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J6" i="25"/>
  <c r="I6" i="25"/>
  <c r="G6" i="25"/>
  <c r="J5" i="25"/>
  <c r="I5" i="25"/>
  <c r="G5" i="25"/>
  <c r="A5" i="25"/>
  <c r="A234" i="25" l="1"/>
  <c r="A235" i="25" s="1"/>
  <c r="A236" i="25" s="1"/>
  <c r="A237" i="25" s="1"/>
  <c r="A238" i="25" s="1"/>
  <c r="A239" i="25" s="1"/>
  <c r="A240" i="25" s="1"/>
  <c r="A241" i="25" s="1"/>
  <c r="A242" i="25" s="1"/>
  <c r="A243" i="25" s="1"/>
  <c r="A244" i="25" s="1"/>
  <c r="A245" i="25" s="1"/>
  <c r="A246" i="25" s="1"/>
  <c r="A247" i="25" s="1"/>
  <c r="A248" i="25" s="1"/>
  <c r="A249" i="25" s="1"/>
  <c r="A250" i="25" s="1"/>
  <c r="A251" i="25" s="1"/>
  <c r="A252" i="25" s="1"/>
  <c r="A253" i="25" s="1"/>
  <c r="A254" i="25" s="1"/>
  <c r="A255" i="25" s="1"/>
  <c r="A256" i="25" s="1"/>
  <c r="A257" i="25" s="1"/>
  <c r="A258" i="25" s="1"/>
  <c r="A259" i="25" s="1"/>
  <c r="A260" i="25" s="1"/>
  <c r="A261" i="25" s="1"/>
  <c r="A262" i="25" s="1"/>
  <c r="A263" i="25" s="1"/>
  <c r="A264" i="25" s="1"/>
  <c r="A265" i="25" s="1"/>
  <c r="A266" i="25" s="1"/>
  <c r="A267" i="25" s="1"/>
  <c r="A268" i="25" s="1"/>
  <c r="A269" i="25" s="1"/>
  <c r="A270" i="25" s="1"/>
  <c r="A271" i="25" s="1"/>
  <c r="A272" i="25" s="1"/>
  <c r="A273" i="25" s="1"/>
  <c r="A274" i="25" s="1"/>
  <c r="A275" i="25" s="1"/>
  <c r="A276" i="25" s="1"/>
  <c r="A277" i="25" s="1"/>
  <c r="A278" i="25" s="1"/>
  <c r="A279" i="25" s="1"/>
  <c r="A280" i="25" s="1"/>
  <c r="A281" i="25" s="1"/>
  <c r="A282" i="25" s="1"/>
  <c r="A283" i="25" s="1"/>
  <c r="A284" i="25" s="1"/>
  <c r="A285" i="25" s="1"/>
  <c r="A286" i="25" s="1"/>
  <c r="A287" i="25" s="1"/>
  <c r="A288" i="25" s="1"/>
  <c r="A289" i="25" s="1"/>
  <c r="A290" i="25" s="1"/>
  <c r="A292" i="25" s="1"/>
  <c r="A293" i="25" s="1"/>
  <c r="A324" i="26"/>
  <c r="A322" i="26"/>
  <c r="A323" i="26" s="1"/>
  <c r="J19" i="24" l="1"/>
  <c r="I19" i="24"/>
  <c r="G12" i="24"/>
  <c r="G19" i="24"/>
  <c r="J18" i="24"/>
  <c r="I18" i="24"/>
  <c r="G11" i="24"/>
  <c r="J17" i="24"/>
  <c r="I17" i="24"/>
  <c r="J16" i="24"/>
  <c r="I16" i="24"/>
  <c r="G10" i="24"/>
  <c r="J15" i="24"/>
  <c r="I15" i="24"/>
  <c r="G18" i="24"/>
  <c r="J14" i="24"/>
  <c r="I14" i="24"/>
  <c r="G17" i="24"/>
  <c r="J13" i="24"/>
  <c r="I13" i="24"/>
  <c r="G16" i="24"/>
  <c r="J12" i="24"/>
  <c r="I12" i="24"/>
  <c r="G15" i="24"/>
  <c r="J11" i="24"/>
  <c r="I11" i="24"/>
  <c r="G9" i="24"/>
  <c r="J10" i="24"/>
  <c r="I10" i="24"/>
  <c r="G14" i="24"/>
  <c r="J9" i="24"/>
  <c r="I9" i="24"/>
  <c r="G8" i="24"/>
  <c r="J8" i="24"/>
  <c r="I8" i="24"/>
  <c r="G7" i="24"/>
  <c r="J7" i="24"/>
  <c r="I7" i="24"/>
  <c r="G6" i="24"/>
  <c r="J6" i="24"/>
  <c r="I6" i="24"/>
  <c r="G13" i="24"/>
  <c r="A6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J5" i="24"/>
  <c r="I5" i="24"/>
  <c r="G5" i="24"/>
  <c r="J57" i="23"/>
  <c r="I57" i="23"/>
  <c r="G57" i="23"/>
  <c r="J56" i="23"/>
  <c r="I56" i="23"/>
  <c r="G56" i="23"/>
  <c r="J55" i="23"/>
  <c r="I55" i="23"/>
  <c r="G55" i="23"/>
  <c r="J54" i="23"/>
  <c r="I54" i="23"/>
  <c r="G54" i="23"/>
  <c r="J53" i="23"/>
  <c r="I53" i="23"/>
  <c r="G53" i="23"/>
  <c r="J52" i="23"/>
  <c r="I52" i="23"/>
  <c r="G52" i="23"/>
  <c r="J51" i="23"/>
  <c r="I51" i="23"/>
  <c r="G51" i="23"/>
  <c r="J50" i="23"/>
  <c r="I50" i="23"/>
  <c r="G50" i="23"/>
  <c r="J49" i="23"/>
  <c r="I49" i="23"/>
  <c r="G49" i="23"/>
  <c r="A49" i="23"/>
  <c r="A50" i="23" s="1"/>
  <c r="A51" i="23" s="1"/>
  <c r="A52" i="23" s="1"/>
  <c r="A53" i="23" s="1"/>
  <c r="A54" i="23" s="1"/>
  <c r="A55" i="23" s="1"/>
  <c r="A56" i="23" s="1"/>
  <c r="A57" i="23" s="1"/>
  <c r="J48" i="23"/>
  <c r="I48" i="23"/>
  <c r="G48" i="23"/>
  <c r="J47" i="23"/>
  <c r="I47" i="23"/>
  <c r="G47" i="23"/>
  <c r="A47" i="23"/>
  <c r="J46" i="23"/>
  <c r="I46" i="23"/>
  <c r="G46" i="23"/>
  <c r="G41" i="23"/>
  <c r="J41" i="23"/>
  <c r="I41" i="23"/>
  <c r="G27" i="23"/>
  <c r="J40" i="23"/>
  <c r="I40" i="23"/>
  <c r="G26" i="23"/>
  <c r="J39" i="23"/>
  <c r="I39" i="23"/>
  <c r="G25" i="23"/>
  <c r="J38" i="23"/>
  <c r="I38" i="23"/>
  <c r="G24" i="23"/>
  <c r="J37" i="23"/>
  <c r="I37" i="23"/>
  <c r="G23" i="23"/>
  <c r="J36" i="23"/>
  <c r="I36" i="23"/>
  <c r="G22" i="23"/>
  <c r="J35" i="23"/>
  <c r="I35" i="23"/>
  <c r="G21" i="23"/>
  <c r="J34" i="23"/>
  <c r="I34" i="23"/>
  <c r="G40" i="23"/>
  <c r="J33" i="23"/>
  <c r="I33" i="23"/>
  <c r="G20" i="23"/>
  <c r="J32" i="23"/>
  <c r="I32" i="23"/>
  <c r="G19" i="23"/>
  <c r="J31" i="23"/>
  <c r="I31" i="23"/>
  <c r="G39" i="23"/>
  <c r="J30" i="23"/>
  <c r="I30" i="23"/>
  <c r="G38" i="23"/>
  <c r="J29" i="23"/>
  <c r="I29" i="23"/>
  <c r="G37" i="23"/>
  <c r="J28" i="23"/>
  <c r="I28" i="23"/>
  <c r="G18" i="23"/>
  <c r="J27" i="23"/>
  <c r="I27" i="23"/>
  <c r="G17" i="23"/>
  <c r="J26" i="23"/>
  <c r="I26" i="23"/>
  <c r="G16" i="23"/>
  <c r="J25" i="23"/>
  <c r="I25" i="23"/>
  <c r="G36" i="23"/>
  <c r="J24" i="23"/>
  <c r="I24" i="23"/>
  <c r="G15" i="23"/>
  <c r="J23" i="23"/>
  <c r="I23" i="23"/>
  <c r="G14" i="23"/>
  <c r="J22" i="23"/>
  <c r="I22" i="23"/>
  <c r="G13" i="23"/>
  <c r="J21" i="23"/>
  <c r="I21" i="23"/>
  <c r="G12" i="23"/>
  <c r="J20" i="23"/>
  <c r="I20" i="23"/>
  <c r="G35" i="23"/>
  <c r="J19" i="23"/>
  <c r="I19" i="23"/>
  <c r="G34" i="23"/>
  <c r="J18" i="23"/>
  <c r="I18" i="23"/>
  <c r="G11" i="23"/>
  <c r="J17" i="23"/>
  <c r="I17" i="23"/>
  <c r="G10" i="23"/>
  <c r="J16" i="23"/>
  <c r="I16" i="23"/>
  <c r="G9" i="23"/>
  <c r="J15" i="23"/>
  <c r="I15" i="23"/>
  <c r="J14" i="23"/>
  <c r="I14" i="23"/>
  <c r="G33" i="23"/>
  <c r="J13" i="23"/>
  <c r="I13" i="23"/>
  <c r="G32" i="23"/>
  <c r="J12" i="23"/>
  <c r="I12" i="23"/>
  <c r="G31" i="23"/>
  <c r="J11" i="23"/>
  <c r="I11" i="23"/>
  <c r="G8" i="23"/>
  <c r="J10" i="23"/>
  <c r="I10" i="23"/>
  <c r="G7" i="23"/>
  <c r="J9" i="23"/>
  <c r="I9" i="23"/>
  <c r="G30" i="23"/>
  <c r="J8" i="23"/>
  <c r="I8" i="23"/>
  <c r="G29" i="23"/>
  <c r="J7" i="23"/>
  <c r="I7" i="23"/>
  <c r="G6" i="23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J6" i="23"/>
  <c r="I6" i="23"/>
  <c r="G5" i="23"/>
  <c r="J5" i="23"/>
  <c r="I5" i="23"/>
  <c r="G28" i="23"/>
  <c r="J105" i="22"/>
  <c r="I105" i="22"/>
  <c r="G103" i="22"/>
  <c r="J104" i="22"/>
  <c r="I104" i="22"/>
  <c r="G102" i="22"/>
  <c r="J103" i="22"/>
  <c r="I103" i="22"/>
  <c r="G105" i="22"/>
  <c r="J102" i="22"/>
  <c r="I102" i="22"/>
  <c r="G101" i="22"/>
  <c r="J101" i="22"/>
  <c r="I101" i="22"/>
  <c r="G100" i="22"/>
  <c r="J100" i="22"/>
  <c r="I100" i="22"/>
  <c r="G99" i="22"/>
  <c r="J99" i="22"/>
  <c r="I99" i="22"/>
  <c r="G98" i="22"/>
  <c r="J98" i="22"/>
  <c r="I98" i="22"/>
  <c r="G97" i="22"/>
  <c r="J97" i="22"/>
  <c r="I97" i="22"/>
  <c r="G96" i="22"/>
  <c r="A97" i="22"/>
  <c r="A98" i="22" s="1"/>
  <c r="A99" i="22" s="1"/>
  <c r="A100" i="22" s="1"/>
  <c r="A101" i="22" s="1"/>
  <c r="A102" i="22" s="1"/>
  <c r="A103" i="22" s="1"/>
  <c r="A104" i="22" s="1"/>
  <c r="A105" i="22" s="1"/>
  <c r="J96" i="22"/>
  <c r="I96" i="22"/>
  <c r="G104" i="22"/>
  <c r="J95" i="22"/>
  <c r="I95" i="22"/>
  <c r="G95" i="22"/>
  <c r="A95" i="22"/>
  <c r="J94" i="22"/>
  <c r="I94" i="22"/>
  <c r="G94" i="22"/>
  <c r="J89" i="22"/>
  <c r="I89" i="22"/>
  <c r="G89" i="22"/>
  <c r="J88" i="22"/>
  <c r="I88" i="22"/>
  <c r="G75" i="22"/>
  <c r="J87" i="22"/>
  <c r="I87" i="22"/>
  <c r="G74" i="22"/>
  <c r="J86" i="22"/>
  <c r="I86" i="22"/>
  <c r="G73" i="22"/>
  <c r="J85" i="22"/>
  <c r="I85" i="22"/>
  <c r="G88" i="22"/>
  <c r="J84" i="22"/>
  <c r="I84" i="22"/>
  <c r="G72" i="22"/>
  <c r="J83" i="22"/>
  <c r="I83" i="22"/>
  <c r="G71" i="22"/>
  <c r="J82" i="22"/>
  <c r="I82" i="22"/>
  <c r="G70" i="22"/>
  <c r="J81" i="22"/>
  <c r="I81" i="22"/>
  <c r="G69" i="22"/>
  <c r="J80" i="22"/>
  <c r="I80" i="22"/>
  <c r="G68" i="22"/>
  <c r="J79" i="22"/>
  <c r="I79" i="22"/>
  <c r="G87" i="22"/>
  <c r="J78" i="22"/>
  <c r="I78" i="22"/>
  <c r="G67" i="22"/>
  <c r="J77" i="22"/>
  <c r="I77" i="22"/>
  <c r="G66" i="22"/>
  <c r="J76" i="22"/>
  <c r="I76" i="22"/>
  <c r="G86" i="22"/>
  <c r="J75" i="22"/>
  <c r="I75" i="22"/>
  <c r="G65" i="22"/>
  <c r="J74" i="22"/>
  <c r="I74" i="22"/>
  <c r="G85" i="22"/>
  <c r="J73" i="22"/>
  <c r="I73" i="22"/>
  <c r="G84" i="22"/>
  <c r="J72" i="22"/>
  <c r="I72" i="22"/>
  <c r="G83" i="22"/>
  <c r="J71" i="22"/>
  <c r="I71" i="22"/>
  <c r="G64" i="22"/>
  <c r="J70" i="22"/>
  <c r="I70" i="22"/>
  <c r="G82" i="22"/>
  <c r="J69" i="22"/>
  <c r="I69" i="22"/>
  <c r="G81" i="22"/>
  <c r="J68" i="22"/>
  <c r="I68" i="22"/>
  <c r="G80" i="22"/>
  <c r="J67" i="22"/>
  <c r="I67" i="22"/>
  <c r="G63" i="22"/>
  <c r="J66" i="22"/>
  <c r="I66" i="22"/>
  <c r="G62" i="22"/>
  <c r="J65" i="22"/>
  <c r="I65" i="22"/>
  <c r="G79" i="22"/>
  <c r="J64" i="22"/>
  <c r="I64" i="22"/>
  <c r="G78" i="22"/>
  <c r="J63" i="22"/>
  <c r="I63" i="22"/>
  <c r="G61" i="22"/>
  <c r="J62" i="22"/>
  <c r="I62" i="22"/>
  <c r="G77" i="22"/>
  <c r="A62" i="22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J61" i="22"/>
  <c r="I61" i="22"/>
  <c r="G60" i="22"/>
  <c r="J60" i="22"/>
  <c r="I60" i="22"/>
  <c r="G76" i="22"/>
  <c r="I55" i="22"/>
  <c r="G45" i="22"/>
  <c r="I54" i="22"/>
  <c r="G44" i="22"/>
  <c r="I53" i="22"/>
  <c r="G43" i="22"/>
  <c r="I52" i="22"/>
  <c r="G42" i="22"/>
  <c r="I51" i="22"/>
  <c r="G55" i="22"/>
  <c r="I50" i="22"/>
  <c r="G41" i="22"/>
  <c r="I49" i="22"/>
  <c r="G54" i="22"/>
  <c r="I48" i="22"/>
  <c r="G53" i="22"/>
  <c r="I47" i="22"/>
  <c r="G40" i="22"/>
  <c r="I46" i="22"/>
  <c r="G39" i="22"/>
  <c r="I45" i="22"/>
  <c r="G38" i="22"/>
  <c r="I44" i="22"/>
  <c r="G37" i="22"/>
  <c r="I43" i="22"/>
  <c r="G36" i="22"/>
  <c r="I42" i="22"/>
  <c r="G35" i="22"/>
  <c r="I41" i="22"/>
  <c r="G34" i="22"/>
  <c r="I40" i="22"/>
  <c r="G52" i="22"/>
  <c r="I39" i="22"/>
  <c r="G51" i="22"/>
  <c r="I38" i="22"/>
  <c r="G33" i="22"/>
  <c r="I37" i="22"/>
  <c r="G32" i="22"/>
  <c r="I36" i="22"/>
  <c r="G31" i="22"/>
  <c r="I35" i="22"/>
  <c r="G50" i="22"/>
  <c r="I34" i="22"/>
  <c r="G30" i="22"/>
  <c r="I33" i="22"/>
  <c r="G29" i="22"/>
  <c r="I32" i="22"/>
  <c r="G28" i="22"/>
  <c r="I31" i="22"/>
  <c r="G27" i="22"/>
  <c r="I30" i="22"/>
  <c r="G26" i="22"/>
  <c r="I29" i="22"/>
  <c r="G25" i="22"/>
  <c r="I28" i="22"/>
  <c r="G49" i="22"/>
  <c r="J27" i="22"/>
  <c r="I27" i="22"/>
  <c r="G24" i="22"/>
  <c r="J26" i="22"/>
  <c r="I26" i="22"/>
  <c r="G23" i="22"/>
  <c r="J25" i="22"/>
  <c r="I25" i="22"/>
  <c r="G22" i="22"/>
  <c r="J24" i="22"/>
  <c r="I24" i="22"/>
  <c r="G48" i="22"/>
  <c r="J23" i="22"/>
  <c r="I23" i="22"/>
  <c r="G21" i="22"/>
  <c r="J22" i="22"/>
  <c r="I22" i="22"/>
  <c r="G47" i="22"/>
  <c r="J21" i="22"/>
  <c r="I21" i="22"/>
  <c r="G20" i="22"/>
  <c r="J20" i="22"/>
  <c r="I20" i="22"/>
  <c r="G19" i="22"/>
  <c r="J19" i="22"/>
  <c r="I19" i="22"/>
  <c r="G18" i="22"/>
  <c r="J18" i="22"/>
  <c r="I18" i="22"/>
  <c r="G17" i="22"/>
  <c r="J17" i="22"/>
  <c r="I17" i="22"/>
  <c r="G16" i="22"/>
  <c r="J16" i="22"/>
  <c r="I16" i="22"/>
  <c r="G15" i="22"/>
  <c r="J15" i="22"/>
  <c r="I15" i="22"/>
  <c r="G14" i="22"/>
  <c r="J14" i="22"/>
  <c r="I14" i="22"/>
  <c r="G13" i="22"/>
  <c r="J13" i="22"/>
  <c r="I13" i="22"/>
  <c r="G46" i="22"/>
  <c r="J12" i="22"/>
  <c r="I12" i="22"/>
  <c r="G12" i="22"/>
  <c r="J11" i="22"/>
  <c r="I11" i="22"/>
  <c r="G11" i="22"/>
  <c r="J10" i="22"/>
  <c r="I10" i="22"/>
  <c r="G10" i="22"/>
  <c r="J9" i="22"/>
  <c r="I9" i="22"/>
  <c r="G9" i="22"/>
  <c r="J8" i="22"/>
  <c r="I8" i="22"/>
  <c r="G8" i="22"/>
  <c r="J7" i="22"/>
  <c r="I7" i="22"/>
  <c r="G7" i="22"/>
  <c r="J6" i="22"/>
  <c r="I6" i="22"/>
  <c r="G6" i="22"/>
  <c r="A6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J5" i="22"/>
  <c r="I5" i="22"/>
  <c r="G5" i="22"/>
  <c r="I45" i="21"/>
  <c r="G36" i="21"/>
  <c r="I44" i="21"/>
  <c r="G35" i="21"/>
  <c r="I43" i="21"/>
  <c r="G34" i="21"/>
  <c r="I42" i="21"/>
  <c r="G33" i="21"/>
  <c r="I41" i="21"/>
  <c r="G45" i="21"/>
  <c r="I40" i="21"/>
  <c r="G44" i="21"/>
  <c r="I39" i="21"/>
  <c r="G43" i="21"/>
  <c r="I38" i="21"/>
  <c r="G32" i="21"/>
  <c r="I37" i="21"/>
  <c r="G31" i="21"/>
  <c r="I36" i="21"/>
  <c r="G42" i="21"/>
  <c r="I35" i="21"/>
  <c r="G41" i="21"/>
  <c r="I34" i="21"/>
  <c r="G30" i="21"/>
  <c r="I33" i="21"/>
  <c r="G29" i="21"/>
  <c r="I32" i="21"/>
  <c r="G28" i="21"/>
  <c r="I31" i="21"/>
  <c r="G27" i="21"/>
  <c r="I30" i="21"/>
  <c r="G26" i="21"/>
  <c r="I29" i="21"/>
  <c r="G25" i="21"/>
  <c r="I28" i="21"/>
  <c r="G24" i="21"/>
  <c r="I27" i="21"/>
  <c r="G23" i="21"/>
  <c r="I26" i="21"/>
  <c r="G22" i="21"/>
  <c r="I25" i="21"/>
  <c r="G40" i="21"/>
  <c r="J24" i="21"/>
  <c r="I24" i="21"/>
  <c r="G21" i="21"/>
  <c r="J23" i="21"/>
  <c r="I23" i="21"/>
  <c r="G20" i="21"/>
  <c r="J22" i="21"/>
  <c r="I22" i="21"/>
  <c r="G39" i="21"/>
  <c r="J21" i="21"/>
  <c r="I21" i="21"/>
  <c r="G19" i="21"/>
  <c r="J20" i="21"/>
  <c r="I20" i="21"/>
  <c r="G18" i="21"/>
  <c r="J19" i="21"/>
  <c r="I19" i="21"/>
  <c r="G17" i="21"/>
  <c r="J18" i="21"/>
  <c r="I18" i="21"/>
  <c r="G16" i="21"/>
  <c r="J17" i="21"/>
  <c r="I17" i="21"/>
  <c r="G15" i="21"/>
  <c r="J16" i="21"/>
  <c r="I16" i="21"/>
  <c r="G14" i="21"/>
  <c r="J15" i="21"/>
  <c r="I15" i="21"/>
  <c r="G13" i="21"/>
  <c r="J14" i="21"/>
  <c r="I14" i="21"/>
  <c r="G12" i="21"/>
  <c r="J13" i="21"/>
  <c r="I13" i="21"/>
  <c r="G38" i="21"/>
  <c r="J12" i="21"/>
  <c r="I12" i="21"/>
  <c r="G37" i="21"/>
  <c r="J11" i="21"/>
  <c r="I11" i="21"/>
  <c r="G11" i="21"/>
  <c r="J10" i="21"/>
  <c r="I10" i="21"/>
  <c r="G10" i="21"/>
  <c r="J9" i="21"/>
  <c r="I9" i="21"/>
  <c r="G9" i="21"/>
  <c r="J8" i="21"/>
  <c r="I8" i="21"/>
  <c r="G8" i="21"/>
  <c r="J7" i="21"/>
  <c r="I7" i="21"/>
  <c r="G7" i="21"/>
  <c r="J6" i="21"/>
  <c r="I6" i="21"/>
  <c r="G6" i="21"/>
  <c r="A6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J5" i="21"/>
  <c r="I5" i="21"/>
  <c r="G5" i="21"/>
  <c r="J14" i="19" l="1"/>
  <c r="I14" i="19"/>
  <c r="G12" i="19"/>
  <c r="J13" i="19"/>
  <c r="I13" i="19"/>
  <c r="G14" i="19"/>
  <c r="J12" i="19"/>
  <c r="I12" i="19"/>
  <c r="G13" i="19"/>
  <c r="J11" i="19"/>
  <c r="I11" i="19"/>
  <c r="G11" i="19"/>
  <c r="J10" i="19"/>
  <c r="I10" i="19"/>
  <c r="G10" i="19"/>
  <c r="J9" i="19"/>
  <c r="I9" i="19"/>
  <c r="G9" i="19"/>
  <c r="J8" i="19"/>
  <c r="I8" i="19"/>
  <c r="G8" i="19"/>
  <c r="J7" i="19"/>
  <c r="I7" i="19"/>
  <c r="G7" i="19"/>
  <c r="J6" i="19"/>
  <c r="I6" i="19"/>
  <c r="G6" i="19"/>
  <c r="A6" i="19"/>
  <c r="A7" i="19" s="1"/>
  <c r="A8" i="19" s="1"/>
  <c r="A9" i="19" s="1"/>
  <c r="A10" i="19" s="1"/>
  <c r="A11" i="19" s="1"/>
  <c r="A12" i="19" s="1"/>
  <c r="A13" i="19" s="1"/>
  <c r="A14" i="19" s="1"/>
  <c r="J5" i="19"/>
  <c r="I5" i="19"/>
  <c r="G5" i="19"/>
  <c r="J23" i="18"/>
  <c r="I23" i="18"/>
  <c r="G16" i="18"/>
  <c r="J22" i="18"/>
  <c r="I22" i="18"/>
  <c r="G15" i="18"/>
  <c r="J21" i="18"/>
  <c r="I21" i="18"/>
  <c r="G14" i="18"/>
  <c r="J20" i="18"/>
  <c r="I20" i="18"/>
  <c r="G13" i="18"/>
  <c r="J19" i="18"/>
  <c r="I19" i="18"/>
  <c r="G12" i="18"/>
  <c r="J18" i="18"/>
  <c r="I18" i="18"/>
  <c r="G11" i="18"/>
  <c r="J17" i="18"/>
  <c r="I17" i="18"/>
  <c r="G10" i="18"/>
  <c r="J16" i="18"/>
  <c r="I16" i="18"/>
  <c r="G23" i="18"/>
  <c r="J15" i="18"/>
  <c r="I15" i="18"/>
  <c r="G9" i="18"/>
  <c r="J14" i="18"/>
  <c r="I14" i="18"/>
  <c r="G22" i="18"/>
  <c r="J13" i="18"/>
  <c r="I13" i="18"/>
  <c r="G21" i="18"/>
  <c r="J12" i="18"/>
  <c r="I12" i="18"/>
  <c r="G8" i="18"/>
  <c r="J11" i="18"/>
  <c r="I11" i="18"/>
  <c r="G20" i="18"/>
  <c r="J10" i="18"/>
  <c r="I10" i="18"/>
  <c r="G19" i="18"/>
  <c r="J9" i="18"/>
  <c r="I9" i="18"/>
  <c r="G7" i="18"/>
  <c r="J8" i="18"/>
  <c r="I8" i="18"/>
  <c r="G6" i="18"/>
  <c r="J7" i="18"/>
  <c r="I7" i="18"/>
  <c r="G18" i="18"/>
  <c r="J6" i="18"/>
  <c r="I6" i="18"/>
  <c r="G17" i="18"/>
  <c r="A6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J5" i="18"/>
  <c r="I5" i="18"/>
  <c r="G5" i="18"/>
  <c r="I9" i="17"/>
  <c r="G8" i="17"/>
  <c r="I8" i="17"/>
  <c r="G7" i="17"/>
  <c r="I7" i="17"/>
  <c r="G6" i="17"/>
  <c r="I6" i="17"/>
  <c r="G9" i="17"/>
  <c r="A6" i="17"/>
  <c r="A7" i="17" s="1"/>
  <c r="A8" i="17" s="1"/>
  <c r="A9" i="17" s="1"/>
  <c r="I5" i="17"/>
  <c r="G5" i="17"/>
  <c r="J23" i="16" l="1"/>
  <c r="I23" i="16"/>
  <c r="G23" i="16"/>
  <c r="J22" i="16"/>
  <c r="I22" i="16"/>
  <c r="G20" i="16"/>
  <c r="J21" i="16"/>
  <c r="I21" i="16"/>
  <c r="G22" i="16"/>
  <c r="J20" i="16"/>
  <c r="I20" i="16"/>
  <c r="G19" i="16"/>
  <c r="J19" i="16"/>
  <c r="I19" i="16"/>
  <c r="G21" i="16"/>
  <c r="J14" i="16"/>
  <c r="I14" i="16"/>
  <c r="G14" i="16"/>
  <c r="J13" i="16"/>
  <c r="I13" i="16"/>
  <c r="G13" i="16"/>
  <c r="J12" i="16"/>
  <c r="I12" i="16"/>
  <c r="G10" i="16"/>
  <c r="J11" i="16"/>
  <c r="I11" i="16"/>
  <c r="G9" i="16"/>
  <c r="J10" i="16"/>
  <c r="I10" i="16"/>
  <c r="G12" i="16"/>
  <c r="J9" i="16"/>
  <c r="I9" i="16"/>
  <c r="G8" i="16"/>
  <c r="J8" i="16"/>
  <c r="I8" i="16"/>
  <c r="G7" i="16"/>
  <c r="J7" i="16"/>
  <c r="I7" i="16"/>
  <c r="G11" i="16"/>
  <c r="J6" i="16"/>
  <c r="I6" i="16"/>
  <c r="G6" i="16"/>
  <c r="J5" i="16"/>
  <c r="I5" i="16"/>
  <c r="G5" i="16"/>
  <c r="J13" i="15"/>
  <c r="I13" i="15"/>
  <c r="G11" i="15"/>
  <c r="J12" i="15"/>
  <c r="I12" i="15"/>
  <c r="G13" i="15"/>
  <c r="J11" i="15"/>
  <c r="I11" i="15"/>
  <c r="G10" i="15"/>
  <c r="J10" i="15"/>
  <c r="I10" i="15"/>
  <c r="G12" i="15"/>
  <c r="J9" i="15"/>
  <c r="I9" i="15"/>
  <c r="G9" i="15"/>
  <c r="J8" i="15"/>
  <c r="I8" i="15"/>
  <c r="G8" i="15"/>
  <c r="J7" i="15"/>
  <c r="I7" i="15"/>
  <c r="G7" i="15"/>
  <c r="J6" i="15"/>
  <c r="I6" i="15"/>
  <c r="G6" i="15"/>
  <c r="J5" i="15"/>
  <c r="I5" i="15"/>
  <c r="G5" i="15"/>
  <c r="J50" i="14"/>
  <c r="I50" i="14"/>
  <c r="G33" i="14"/>
  <c r="J49" i="14"/>
  <c r="I49" i="14"/>
  <c r="G32" i="14"/>
  <c r="J48" i="14"/>
  <c r="I48" i="14"/>
  <c r="G31" i="14"/>
  <c r="J47" i="14"/>
  <c r="I47" i="14"/>
  <c r="G30" i="14"/>
  <c r="J46" i="14"/>
  <c r="I46" i="14"/>
  <c r="G29" i="14"/>
  <c r="J45" i="14"/>
  <c r="I45" i="14"/>
  <c r="G28" i="14"/>
  <c r="J44" i="14"/>
  <c r="I44" i="14"/>
  <c r="G50" i="14"/>
  <c r="J43" i="14"/>
  <c r="I43" i="14"/>
  <c r="G27" i="14"/>
  <c r="J42" i="14"/>
  <c r="I42" i="14"/>
  <c r="G49" i="14"/>
  <c r="J41" i="14"/>
  <c r="I41" i="14"/>
  <c r="G26" i="14"/>
  <c r="J40" i="14"/>
  <c r="I40" i="14"/>
  <c r="G48" i="14"/>
  <c r="J39" i="14"/>
  <c r="I39" i="14"/>
  <c r="G47" i="14"/>
  <c r="J38" i="14"/>
  <c r="I38" i="14"/>
  <c r="G25" i="14"/>
  <c r="J37" i="14"/>
  <c r="I37" i="14"/>
  <c r="G24" i="14"/>
  <c r="J36" i="14"/>
  <c r="I36" i="14"/>
  <c r="G23" i="14"/>
  <c r="J35" i="14"/>
  <c r="I35" i="14"/>
  <c r="G22" i="14"/>
  <c r="J34" i="14"/>
  <c r="I34" i="14"/>
  <c r="G46" i="14"/>
  <c r="J33" i="14"/>
  <c r="I33" i="14"/>
  <c r="G45" i="14"/>
  <c r="J32" i="14"/>
  <c r="I32" i="14"/>
  <c r="G44" i="14"/>
  <c r="J31" i="14"/>
  <c r="I31" i="14"/>
  <c r="G21" i="14"/>
  <c r="J30" i="14"/>
  <c r="I30" i="14"/>
  <c r="G43" i="14"/>
  <c r="J29" i="14"/>
  <c r="I29" i="14"/>
  <c r="G20" i="14"/>
  <c r="J28" i="14"/>
  <c r="I28" i="14"/>
  <c r="G19" i="14"/>
  <c r="J27" i="14"/>
  <c r="I27" i="14"/>
  <c r="G42" i="14"/>
  <c r="J26" i="14"/>
  <c r="I26" i="14"/>
  <c r="G18" i="14"/>
  <c r="J25" i="14"/>
  <c r="I25" i="14"/>
  <c r="G17" i="14"/>
  <c r="J24" i="14"/>
  <c r="I24" i="14"/>
  <c r="G41" i="14"/>
  <c r="J23" i="14"/>
  <c r="I23" i="14"/>
  <c r="G16" i="14"/>
  <c r="J22" i="14"/>
  <c r="I22" i="14"/>
  <c r="G15" i="14"/>
  <c r="J21" i="14"/>
  <c r="I21" i="14"/>
  <c r="G14" i="14"/>
  <c r="J20" i="14"/>
  <c r="I20" i="14"/>
  <c r="G13" i="14"/>
  <c r="J19" i="14"/>
  <c r="I19" i="14"/>
  <c r="G12" i="14"/>
  <c r="J18" i="14"/>
  <c r="I18" i="14"/>
  <c r="G11" i="14"/>
  <c r="J17" i="14"/>
  <c r="I17" i="14"/>
  <c r="G10" i="14"/>
  <c r="J16" i="14"/>
  <c r="I16" i="14"/>
  <c r="G9" i="14"/>
  <c r="J15" i="14"/>
  <c r="I15" i="14"/>
  <c r="G8" i="14"/>
  <c r="J14" i="14"/>
  <c r="I14" i="14"/>
  <c r="G7" i="14"/>
  <c r="J13" i="14"/>
  <c r="I13" i="14"/>
  <c r="G40" i="14"/>
  <c r="J12" i="14"/>
  <c r="I12" i="14"/>
  <c r="G39" i="14"/>
  <c r="J11" i="14"/>
  <c r="I11" i="14"/>
  <c r="G38" i="14"/>
  <c r="J10" i="14"/>
  <c r="I10" i="14"/>
  <c r="G37" i="14"/>
  <c r="J9" i="14"/>
  <c r="I9" i="14"/>
  <c r="G36" i="14"/>
  <c r="J8" i="14"/>
  <c r="I8" i="14"/>
  <c r="G35" i="14"/>
  <c r="J7" i="14"/>
  <c r="I7" i="14"/>
  <c r="G6" i="14"/>
  <c r="J6" i="14"/>
  <c r="I6" i="14"/>
  <c r="G5" i="14"/>
  <c r="J5" i="14"/>
  <c r="I5" i="14"/>
  <c r="G34" i="14"/>
  <c r="J41" i="13"/>
  <c r="I41" i="13"/>
  <c r="G41" i="13"/>
  <c r="J40" i="13"/>
  <c r="I40" i="13"/>
  <c r="G31" i="13"/>
  <c r="J39" i="13"/>
  <c r="I39" i="13"/>
  <c r="G40" i="13"/>
  <c r="J38" i="13"/>
  <c r="I38" i="13"/>
  <c r="G30" i="13"/>
  <c r="J37" i="13"/>
  <c r="I37" i="13"/>
  <c r="G29" i="13"/>
  <c r="J36" i="13"/>
  <c r="I36" i="13"/>
  <c r="G39" i="13"/>
  <c r="J35" i="13"/>
  <c r="I35" i="13"/>
  <c r="G28" i="13"/>
  <c r="J34" i="13"/>
  <c r="I34" i="13"/>
  <c r="G27" i="13"/>
  <c r="J33" i="13"/>
  <c r="I33" i="13"/>
  <c r="G26" i="13"/>
  <c r="J32" i="13"/>
  <c r="I32" i="13"/>
  <c r="G25" i="13"/>
  <c r="J31" i="13"/>
  <c r="I31" i="13"/>
  <c r="G24" i="13"/>
  <c r="J30" i="13"/>
  <c r="I30" i="13"/>
  <c r="G38" i="13"/>
  <c r="J29" i="13"/>
  <c r="I29" i="13"/>
  <c r="G23" i="13"/>
  <c r="J28" i="13"/>
  <c r="I28" i="13"/>
  <c r="G22" i="13"/>
  <c r="J27" i="13"/>
  <c r="I27" i="13"/>
  <c r="G37" i="13"/>
  <c r="J26" i="13"/>
  <c r="I26" i="13"/>
  <c r="G21" i="13"/>
  <c r="J25" i="13"/>
  <c r="I25" i="13"/>
  <c r="G20" i="13"/>
  <c r="J24" i="13"/>
  <c r="I24" i="13"/>
  <c r="G36" i="13"/>
  <c r="J23" i="13"/>
  <c r="I23" i="13"/>
  <c r="G19" i="13"/>
  <c r="J22" i="13"/>
  <c r="I22" i="13"/>
  <c r="G18" i="13"/>
  <c r="J21" i="13"/>
  <c r="I21" i="13"/>
  <c r="G17" i="13"/>
  <c r="J20" i="13"/>
  <c r="I20" i="13"/>
  <c r="G16" i="13"/>
  <c r="J19" i="13"/>
  <c r="I19" i="13"/>
  <c r="G35" i="13"/>
  <c r="J18" i="13"/>
  <c r="I18" i="13"/>
  <c r="G15" i="13"/>
  <c r="J17" i="13"/>
  <c r="I17" i="13"/>
  <c r="G14" i="13"/>
  <c r="J16" i="13"/>
  <c r="I16" i="13"/>
  <c r="G13" i="13"/>
  <c r="J15" i="13"/>
  <c r="I15" i="13"/>
  <c r="G12" i="13"/>
  <c r="J14" i="13"/>
  <c r="I14" i="13"/>
  <c r="G34" i="13"/>
  <c r="J13" i="13"/>
  <c r="I13" i="13"/>
  <c r="G11" i="13"/>
  <c r="J12" i="13"/>
  <c r="I12" i="13"/>
  <c r="G10" i="13"/>
  <c r="J11" i="13"/>
  <c r="I11" i="13"/>
  <c r="G9" i="13"/>
  <c r="J10" i="13"/>
  <c r="I10" i="13"/>
  <c r="G8" i="13"/>
  <c r="J9" i="13"/>
  <c r="I9" i="13"/>
  <c r="G7" i="13"/>
  <c r="J8" i="13"/>
  <c r="I8" i="13"/>
  <c r="G6" i="13"/>
  <c r="J7" i="13"/>
  <c r="I7" i="13"/>
  <c r="G33" i="13"/>
  <c r="J6" i="13"/>
  <c r="I6" i="13"/>
  <c r="G5" i="13"/>
  <c r="J5" i="13"/>
  <c r="I5" i="13"/>
  <c r="G32" i="13"/>
  <c r="J14" i="12"/>
  <c r="I14" i="12"/>
  <c r="G14" i="12"/>
  <c r="J13" i="12"/>
  <c r="I13" i="12"/>
  <c r="G10" i="12"/>
  <c r="J12" i="12"/>
  <c r="I12" i="12"/>
  <c r="G9" i="12"/>
  <c r="J11" i="12"/>
  <c r="I11" i="12"/>
  <c r="G13" i="12"/>
  <c r="J10" i="12"/>
  <c r="I10" i="12"/>
  <c r="G12" i="12"/>
  <c r="J9" i="12"/>
  <c r="I9" i="12"/>
  <c r="G8" i="12"/>
  <c r="J8" i="12"/>
  <c r="I8" i="12"/>
  <c r="G11" i="12"/>
  <c r="J7" i="12"/>
  <c r="I7" i="12"/>
  <c r="G7" i="12"/>
  <c r="J6" i="12"/>
  <c r="I6" i="12"/>
  <c r="G6" i="12"/>
  <c r="J5" i="12"/>
  <c r="I5" i="12"/>
  <c r="G5" i="12"/>
  <c r="J21" i="11" l="1"/>
  <c r="I21" i="11"/>
  <c r="G18" i="11"/>
  <c r="J20" i="11"/>
  <c r="I20" i="11"/>
  <c r="G17" i="11"/>
  <c r="I19" i="11"/>
  <c r="G21" i="11"/>
  <c r="I18" i="11"/>
  <c r="G16" i="11"/>
  <c r="J17" i="11"/>
  <c r="I17" i="11"/>
  <c r="G20" i="11"/>
  <c r="J16" i="11"/>
  <c r="I16" i="11"/>
  <c r="G15" i="11"/>
  <c r="J15" i="11"/>
  <c r="I15" i="11"/>
  <c r="G19" i="11"/>
  <c r="J14" i="11"/>
  <c r="I14" i="11"/>
  <c r="G14" i="11"/>
  <c r="J10" i="11"/>
  <c r="I10" i="11"/>
  <c r="G6" i="11"/>
  <c r="J9" i="11"/>
  <c r="I9" i="11"/>
  <c r="G10" i="11"/>
  <c r="J8" i="11"/>
  <c r="I8" i="11"/>
  <c r="G9" i="11"/>
  <c r="J7" i="11"/>
  <c r="I7" i="11"/>
  <c r="G8" i="11"/>
  <c r="J6" i="11"/>
  <c r="I6" i="11"/>
  <c r="G5" i="11"/>
  <c r="J5" i="11"/>
  <c r="I5" i="11"/>
  <c r="G7" i="11"/>
  <c r="I413" i="10" l="1"/>
  <c r="G413" i="10"/>
  <c r="I412" i="10"/>
  <c r="G412" i="10"/>
  <c r="J411" i="10"/>
  <c r="I411" i="10"/>
  <c r="G401" i="10"/>
  <c r="A411" i="10"/>
  <c r="I410" i="10"/>
  <c r="G400" i="10"/>
  <c r="I409" i="10"/>
  <c r="G411" i="10"/>
  <c r="I408" i="10"/>
  <c r="G410" i="10"/>
  <c r="I407" i="10"/>
  <c r="G399" i="10"/>
  <c r="I406" i="10"/>
  <c r="G398" i="10"/>
  <c r="I405" i="10"/>
  <c r="G397" i="10"/>
  <c r="I404" i="10"/>
  <c r="G396" i="10"/>
  <c r="I403" i="10"/>
  <c r="G409" i="10"/>
  <c r="J402" i="10"/>
  <c r="I402" i="10"/>
  <c r="G395" i="10"/>
  <c r="J401" i="10"/>
  <c r="I401" i="10"/>
  <c r="G408" i="10"/>
  <c r="J400" i="10"/>
  <c r="I400" i="10"/>
  <c r="G394" i="10"/>
  <c r="J399" i="10"/>
  <c r="I399" i="10"/>
  <c r="G407" i="10"/>
  <c r="J398" i="10"/>
  <c r="I398" i="10"/>
  <c r="G393" i="10"/>
  <c r="J397" i="10"/>
  <c r="I397" i="10"/>
  <c r="G392" i="10"/>
  <c r="J396" i="10"/>
  <c r="I396" i="10"/>
  <c r="G391" i="10"/>
  <c r="J395" i="10"/>
  <c r="I395" i="10"/>
  <c r="G390" i="10"/>
  <c r="J394" i="10"/>
  <c r="I394" i="10"/>
  <c r="G389" i="10"/>
  <c r="J393" i="10"/>
  <c r="I393" i="10"/>
  <c r="G388" i="10"/>
  <c r="J392" i="10"/>
  <c r="I392" i="10"/>
  <c r="G387" i="10"/>
  <c r="J391" i="10"/>
  <c r="I391" i="10"/>
  <c r="G386" i="10"/>
  <c r="J390" i="10"/>
  <c r="I390" i="10"/>
  <c r="G385" i="10"/>
  <c r="J389" i="10"/>
  <c r="I389" i="10"/>
  <c r="G384" i="10"/>
  <c r="J388" i="10"/>
  <c r="I388" i="10"/>
  <c r="G383" i="10"/>
  <c r="J387" i="10"/>
  <c r="I387" i="10"/>
  <c r="G382" i="10"/>
  <c r="J386" i="10"/>
  <c r="I386" i="10"/>
  <c r="G381" i="10"/>
  <c r="J385" i="10"/>
  <c r="I385" i="10"/>
  <c r="G380" i="10"/>
  <c r="J384" i="10"/>
  <c r="I384" i="10"/>
  <c r="G379" i="10"/>
  <c r="J383" i="10"/>
  <c r="I383" i="10"/>
  <c r="G406" i="10"/>
  <c r="J382" i="10"/>
  <c r="I382" i="10"/>
  <c r="G378" i="10"/>
  <c r="J381" i="10"/>
  <c r="I381" i="10"/>
  <c r="G377" i="10"/>
  <c r="J380" i="10"/>
  <c r="I380" i="10"/>
  <c r="G405" i="10"/>
  <c r="J379" i="10"/>
  <c r="I379" i="10"/>
  <c r="G376" i="10"/>
  <c r="J378" i="10"/>
  <c r="I378" i="10"/>
  <c r="G375" i="10"/>
  <c r="J377" i="10"/>
  <c r="I377" i="10"/>
  <c r="G404" i="10"/>
  <c r="J376" i="10"/>
  <c r="I376" i="10"/>
  <c r="G374" i="10"/>
  <c r="J375" i="10"/>
  <c r="I375" i="10"/>
  <c r="G373" i="10"/>
  <c r="J374" i="10"/>
  <c r="I374" i="10"/>
  <c r="G372" i="10"/>
  <c r="J373" i="10"/>
  <c r="I373" i="10"/>
  <c r="G371" i="10"/>
  <c r="J372" i="10"/>
  <c r="I372" i="10"/>
  <c r="G370" i="10"/>
  <c r="J371" i="10"/>
  <c r="I371" i="10"/>
  <c r="G403" i="10"/>
  <c r="J370" i="10"/>
  <c r="I370" i="10"/>
  <c r="G369" i="10"/>
  <c r="J369" i="10"/>
  <c r="I369" i="10"/>
  <c r="G402" i="10"/>
  <c r="J368" i="10"/>
  <c r="I368" i="10"/>
  <c r="G368" i="10"/>
  <c r="A368" i="10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2" i="10" s="1"/>
  <c r="A413" i="10" s="1"/>
  <c r="J364" i="10"/>
  <c r="I364" i="10"/>
  <c r="G364" i="10"/>
  <c r="J363" i="10"/>
  <c r="I363" i="10"/>
  <c r="G363" i="10"/>
  <c r="J362" i="10"/>
  <c r="I362" i="10"/>
  <c r="G329" i="10"/>
  <c r="J361" i="10"/>
  <c r="I361" i="10"/>
  <c r="G328" i="10"/>
  <c r="J360" i="10"/>
  <c r="I360" i="10"/>
  <c r="G362" i="10"/>
  <c r="J359" i="10"/>
  <c r="I359" i="10"/>
  <c r="G361" i="10"/>
  <c r="J358" i="10"/>
  <c r="I358" i="10"/>
  <c r="G327" i="10"/>
  <c r="J357" i="10"/>
  <c r="I357" i="10"/>
  <c r="G326" i="10"/>
  <c r="J356" i="10"/>
  <c r="I356" i="10"/>
  <c r="G360" i="10"/>
  <c r="J355" i="10"/>
  <c r="I355" i="10"/>
  <c r="G325" i="10"/>
  <c r="J354" i="10"/>
  <c r="I354" i="10"/>
  <c r="G324" i="10"/>
  <c r="J353" i="10"/>
  <c r="I353" i="10"/>
  <c r="G359" i="10"/>
  <c r="J352" i="10"/>
  <c r="I352" i="10"/>
  <c r="G323" i="10"/>
  <c r="J351" i="10"/>
  <c r="I351" i="10"/>
  <c r="G322" i="10"/>
  <c r="J350" i="10"/>
  <c r="I350" i="10"/>
  <c r="G358" i="10"/>
  <c r="J349" i="10"/>
  <c r="I349" i="10"/>
  <c r="G321" i="10"/>
  <c r="J348" i="10"/>
  <c r="I348" i="10"/>
  <c r="G320" i="10"/>
  <c r="J347" i="10"/>
  <c r="I347" i="10"/>
  <c r="G357" i="10"/>
  <c r="J346" i="10"/>
  <c r="I346" i="10"/>
  <c r="G319" i="10"/>
  <c r="J345" i="10"/>
  <c r="I345" i="10"/>
  <c r="G318" i="10"/>
  <c r="J344" i="10"/>
  <c r="I344" i="10"/>
  <c r="G317" i="10"/>
  <c r="J343" i="10"/>
  <c r="I343" i="10"/>
  <c r="G356" i="10"/>
  <c r="J342" i="10"/>
  <c r="I342" i="10"/>
  <c r="G316" i="10"/>
  <c r="J341" i="10"/>
  <c r="I341" i="10"/>
  <c r="G315" i="10"/>
  <c r="J340" i="10"/>
  <c r="I340" i="10"/>
  <c r="G355" i="10"/>
  <c r="J339" i="10"/>
  <c r="I339" i="10"/>
  <c r="G314" i="10"/>
  <c r="J338" i="10"/>
  <c r="I338" i="10"/>
  <c r="G313" i="10"/>
  <c r="J337" i="10"/>
  <c r="I337" i="10"/>
  <c r="G312" i="10"/>
  <c r="J336" i="10"/>
  <c r="I336" i="10"/>
  <c r="G311" i="10"/>
  <c r="J335" i="10"/>
  <c r="I335" i="10"/>
  <c r="G310" i="10"/>
  <c r="J334" i="10"/>
  <c r="I334" i="10"/>
  <c r="G309" i="10"/>
  <c r="J333" i="10"/>
  <c r="I333" i="10"/>
  <c r="G354" i="10"/>
  <c r="J332" i="10"/>
  <c r="I332" i="10"/>
  <c r="G308" i="10"/>
  <c r="J331" i="10"/>
  <c r="I331" i="10"/>
  <c r="G307" i="10"/>
  <c r="J330" i="10"/>
  <c r="I330" i="10"/>
  <c r="G306" i="10"/>
  <c r="J329" i="10"/>
  <c r="I329" i="10"/>
  <c r="G305" i="10"/>
  <c r="J328" i="10"/>
  <c r="I328" i="10"/>
  <c r="G353" i="10"/>
  <c r="J327" i="10"/>
  <c r="I327" i="10"/>
  <c r="G304" i="10"/>
  <c r="J326" i="10"/>
  <c r="I326" i="10"/>
  <c r="G352" i="10"/>
  <c r="J325" i="10"/>
  <c r="I325" i="10"/>
  <c r="G351" i="10"/>
  <c r="J324" i="10"/>
  <c r="I324" i="10"/>
  <c r="G303" i="10"/>
  <c r="J323" i="10"/>
  <c r="I323" i="10"/>
  <c r="G302" i="10"/>
  <c r="J322" i="10"/>
  <c r="I322" i="10"/>
  <c r="G301" i="10"/>
  <c r="J321" i="10"/>
  <c r="I321" i="10"/>
  <c r="G300" i="10"/>
  <c r="J320" i="10"/>
  <c r="I320" i="10"/>
  <c r="G350" i="10"/>
  <c r="J319" i="10"/>
  <c r="I319" i="10"/>
  <c r="G299" i="10"/>
  <c r="J318" i="10"/>
  <c r="I318" i="10"/>
  <c r="G298" i="10"/>
  <c r="J317" i="10"/>
  <c r="I317" i="10"/>
  <c r="G297" i="10"/>
  <c r="J316" i="10"/>
  <c r="I316" i="10"/>
  <c r="G349" i="10"/>
  <c r="J315" i="10"/>
  <c r="I315" i="10"/>
  <c r="G296" i="10"/>
  <c r="J314" i="10"/>
  <c r="I314" i="10"/>
  <c r="G295" i="10"/>
  <c r="J313" i="10"/>
  <c r="I313" i="10"/>
  <c r="G294" i="10"/>
  <c r="J312" i="10"/>
  <c r="I312" i="10"/>
  <c r="G293" i="10"/>
  <c r="J311" i="10"/>
  <c r="I311" i="10"/>
  <c r="G292" i="10"/>
  <c r="J310" i="10"/>
  <c r="I310" i="10"/>
  <c r="G348" i="10"/>
  <c r="J309" i="10"/>
  <c r="I309" i="10"/>
  <c r="G291" i="10"/>
  <c r="J308" i="10"/>
  <c r="I308" i="10"/>
  <c r="G347" i="10"/>
  <c r="J307" i="10"/>
  <c r="I307" i="10"/>
  <c r="G290" i="10"/>
  <c r="J306" i="10"/>
  <c r="I306" i="10"/>
  <c r="G346" i="10"/>
  <c r="J305" i="10"/>
  <c r="I305" i="10"/>
  <c r="G289" i="10"/>
  <c r="J304" i="10"/>
  <c r="I304" i="10"/>
  <c r="G288" i="10"/>
  <c r="J303" i="10"/>
  <c r="I303" i="10"/>
  <c r="G345" i="10"/>
  <c r="J302" i="10"/>
  <c r="I302" i="10"/>
  <c r="G287" i="10"/>
  <c r="J301" i="10"/>
  <c r="I301" i="10"/>
  <c r="G286" i="10"/>
  <c r="J300" i="10"/>
  <c r="I300" i="10"/>
  <c r="G344" i="10"/>
  <c r="J299" i="10"/>
  <c r="I299" i="10"/>
  <c r="G285" i="10"/>
  <c r="J298" i="10"/>
  <c r="I298" i="10"/>
  <c r="G343" i="10"/>
  <c r="J297" i="10"/>
  <c r="I297" i="10"/>
  <c r="G342" i="10"/>
  <c r="J296" i="10"/>
  <c r="I296" i="10"/>
  <c r="G341" i="10"/>
  <c r="J295" i="10"/>
  <c r="I295" i="10"/>
  <c r="G284" i="10"/>
  <c r="J294" i="10"/>
  <c r="I294" i="10"/>
  <c r="G283" i="10"/>
  <c r="J293" i="10"/>
  <c r="I293" i="10"/>
  <c r="G282" i="10"/>
  <c r="J292" i="10"/>
  <c r="I292" i="10"/>
  <c r="G340" i="10"/>
  <c r="J291" i="10"/>
  <c r="I291" i="10"/>
  <c r="G281" i="10"/>
  <c r="J290" i="10"/>
  <c r="I290" i="10"/>
  <c r="G280" i="10"/>
  <c r="J289" i="10"/>
  <c r="I289" i="10"/>
  <c r="G279" i="10"/>
  <c r="J288" i="10"/>
  <c r="I288" i="10"/>
  <c r="G278" i="10"/>
  <c r="J287" i="10"/>
  <c r="I287" i="10"/>
  <c r="G277" i="10"/>
  <c r="J286" i="10"/>
  <c r="I286" i="10"/>
  <c r="G276" i="10"/>
  <c r="J285" i="10"/>
  <c r="I285" i="10"/>
  <c r="G275" i="10"/>
  <c r="J284" i="10"/>
  <c r="I284" i="10"/>
  <c r="G274" i="10"/>
  <c r="J283" i="10"/>
  <c r="I283" i="10"/>
  <c r="G273" i="10"/>
  <c r="J282" i="10"/>
  <c r="I282" i="10"/>
  <c r="G339" i="10"/>
  <c r="J281" i="10"/>
  <c r="I281" i="10"/>
  <c r="G338" i="10"/>
  <c r="J280" i="10"/>
  <c r="I280" i="10"/>
  <c r="G272" i="10"/>
  <c r="J279" i="10"/>
  <c r="I279" i="10"/>
  <c r="G271" i="10"/>
  <c r="J278" i="10"/>
  <c r="I278" i="10"/>
  <c r="G337" i="10"/>
  <c r="J277" i="10"/>
  <c r="I277" i="10"/>
  <c r="G336" i="10"/>
  <c r="J276" i="10"/>
  <c r="I276" i="10"/>
  <c r="G270" i="10"/>
  <c r="J275" i="10"/>
  <c r="I275" i="10"/>
  <c r="G269" i="10"/>
  <c r="J274" i="10"/>
  <c r="I274" i="10"/>
  <c r="G268" i="10"/>
  <c r="J273" i="10"/>
  <c r="I273" i="10"/>
  <c r="G267" i="10"/>
  <c r="J272" i="10"/>
  <c r="I272" i="10"/>
  <c r="G266" i="10"/>
  <c r="J271" i="10"/>
  <c r="I271" i="10"/>
  <c r="G335" i="10"/>
  <c r="J270" i="10"/>
  <c r="I270" i="10"/>
  <c r="G265" i="10"/>
  <c r="J269" i="10"/>
  <c r="I269" i="10"/>
  <c r="G264" i="10"/>
  <c r="J268" i="10"/>
  <c r="I268" i="10"/>
  <c r="G334" i="10"/>
  <c r="J267" i="10"/>
  <c r="I267" i="10"/>
  <c r="G263" i="10"/>
  <c r="J266" i="10"/>
  <c r="I266" i="10"/>
  <c r="G262" i="10"/>
  <c r="J265" i="10"/>
  <c r="I265" i="10"/>
  <c r="G261" i="10"/>
  <c r="J264" i="10"/>
  <c r="I264" i="10"/>
  <c r="G260" i="10"/>
  <c r="J263" i="10"/>
  <c r="I263" i="10"/>
  <c r="G333" i="10"/>
  <c r="J262" i="10"/>
  <c r="I262" i="10"/>
  <c r="G259" i="10"/>
  <c r="J261" i="10"/>
  <c r="I261" i="10"/>
  <c r="G258" i="10"/>
  <c r="J260" i="10"/>
  <c r="I260" i="10"/>
  <c r="G257" i="10"/>
  <c r="J259" i="10"/>
  <c r="I259" i="10"/>
  <c r="G332" i="10"/>
  <c r="J258" i="10"/>
  <c r="I258" i="10"/>
  <c r="G256" i="10"/>
  <c r="J257" i="10"/>
  <c r="I257" i="10"/>
  <c r="G331" i="10"/>
  <c r="J256" i="10"/>
  <c r="I256" i="10"/>
  <c r="G255" i="10"/>
  <c r="J255" i="10"/>
  <c r="I255" i="10"/>
  <c r="G254" i="10"/>
  <c r="J254" i="10"/>
  <c r="I254" i="10"/>
  <c r="G330" i="10"/>
  <c r="A254" i="10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J253" i="10"/>
  <c r="I253" i="10"/>
  <c r="G253" i="10"/>
  <c r="J249" i="10"/>
  <c r="I249" i="10"/>
  <c r="G228" i="10"/>
  <c r="J248" i="10"/>
  <c r="I248" i="10"/>
  <c r="G249" i="10"/>
  <c r="J247" i="10"/>
  <c r="I247" i="10"/>
  <c r="G227" i="10"/>
  <c r="J246" i="10"/>
  <c r="I246" i="10"/>
  <c r="G226" i="10"/>
  <c r="J245" i="10"/>
  <c r="I245" i="10"/>
  <c r="G248" i="10"/>
  <c r="J244" i="10"/>
  <c r="I244" i="10"/>
  <c r="G247" i="10"/>
  <c r="J243" i="10"/>
  <c r="I243" i="10"/>
  <c r="G225" i="10"/>
  <c r="J242" i="10"/>
  <c r="I242" i="10"/>
  <c r="G224" i="10"/>
  <c r="J241" i="10"/>
  <c r="I241" i="10"/>
  <c r="G223" i="10"/>
  <c r="J240" i="10"/>
  <c r="I240" i="10"/>
  <c r="G222" i="10"/>
  <c r="J239" i="10"/>
  <c r="I239" i="10"/>
  <c r="G221" i="10"/>
  <c r="J238" i="10"/>
  <c r="I238" i="10"/>
  <c r="G220" i="10"/>
  <c r="J237" i="10"/>
  <c r="I237" i="10"/>
  <c r="G246" i="10"/>
  <c r="J236" i="10"/>
  <c r="I236" i="10"/>
  <c r="G245" i="10"/>
  <c r="J235" i="10"/>
  <c r="I235" i="10"/>
  <c r="G219" i="10"/>
  <c r="J234" i="10"/>
  <c r="I234" i="10"/>
  <c r="G218" i="10"/>
  <c r="J233" i="10"/>
  <c r="I233" i="10"/>
  <c r="G217" i="10"/>
  <c r="J232" i="10"/>
  <c r="I232" i="10"/>
  <c r="G216" i="10"/>
  <c r="J231" i="10"/>
  <c r="I231" i="10"/>
  <c r="G244" i="10"/>
  <c r="J230" i="10"/>
  <c r="I230" i="10"/>
  <c r="G215" i="10"/>
  <c r="J229" i="10"/>
  <c r="I229" i="10"/>
  <c r="G214" i="10"/>
  <c r="J228" i="10"/>
  <c r="I228" i="10"/>
  <c r="G243" i="10"/>
  <c r="J227" i="10"/>
  <c r="I227" i="10"/>
  <c r="G213" i="10"/>
  <c r="J226" i="10"/>
  <c r="I226" i="10"/>
  <c r="G212" i="10"/>
  <c r="J225" i="10"/>
  <c r="I225" i="10"/>
  <c r="G211" i="10"/>
  <c r="J224" i="10"/>
  <c r="I224" i="10"/>
  <c r="G210" i="10"/>
  <c r="J223" i="10"/>
  <c r="I223" i="10"/>
  <c r="G209" i="10"/>
  <c r="J222" i="10"/>
  <c r="I222" i="10"/>
  <c r="G208" i="10"/>
  <c r="J221" i="10"/>
  <c r="I221" i="10"/>
  <c r="G242" i="10"/>
  <c r="J220" i="10"/>
  <c r="I220" i="10"/>
  <c r="G207" i="10"/>
  <c r="J219" i="10"/>
  <c r="I219" i="10"/>
  <c r="G241" i="10"/>
  <c r="J218" i="10"/>
  <c r="I218" i="10"/>
  <c r="G206" i="10"/>
  <c r="J217" i="10"/>
  <c r="I217" i="10"/>
  <c r="G205" i="10"/>
  <c r="J216" i="10"/>
  <c r="I216" i="10"/>
  <c r="G240" i="10"/>
  <c r="J215" i="10"/>
  <c r="I215" i="10"/>
  <c r="G204" i="10"/>
  <c r="J214" i="10"/>
  <c r="I214" i="10"/>
  <c r="G203" i="10"/>
  <c r="J213" i="10"/>
  <c r="I213" i="10"/>
  <c r="G202" i="10"/>
  <c r="J212" i="10"/>
  <c r="I212" i="10"/>
  <c r="G239" i="10"/>
  <c r="J211" i="10"/>
  <c r="I211" i="10"/>
  <c r="G201" i="10"/>
  <c r="J210" i="10"/>
  <c r="I210" i="10"/>
  <c r="G200" i="10"/>
  <c r="J209" i="10"/>
  <c r="I209" i="10"/>
  <c r="G199" i="10"/>
  <c r="J208" i="10"/>
  <c r="I208" i="10"/>
  <c r="G198" i="10"/>
  <c r="J207" i="10"/>
  <c r="I207" i="10"/>
  <c r="G197" i="10"/>
  <c r="J206" i="10"/>
  <c r="I206" i="10"/>
  <c r="G196" i="10"/>
  <c r="J205" i="10"/>
  <c r="I205" i="10"/>
  <c r="G195" i="10"/>
  <c r="J204" i="10"/>
  <c r="I204" i="10"/>
  <c r="G238" i="10"/>
  <c r="J203" i="10"/>
  <c r="I203" i="10"/>
  <c r="G237" i="10"/>
  <c r="J202" i="10"/>
  <c r="I202" i="10"/>
  <c r="G236" i="10"/>
  <c r="J201" i="10"/>
  <c r="I201" i="10"/>
  <c r="G194" i="10"/>
  <c r="J200" i="10"/>
  <c r="I200" i="10"/>
  <c r="G193" i="10"/>
  <c r="J199" i="10"/>
  <c r="I199" i="10"/>
  <c r="G192" i="10"/>
  <c r="J198" i="10"/>
  <c r="I198" i="10"/>
  <c r="G191" i="10"/>
  <c r="J197" i="10"/>
  <c r="I197" i="10"/>
  <c r="G235" i="10"/>
  <c r="J196" i="10"/>
  <c r="I196" i="10"/>
  <c r="G190" i="10"/>
  <c r="J195" i="10"/>
  <c r="I195" i="10"/>
  <c r="G189" i="10"/>
  <c r="J194" i="10"/>
  <c r="I194" i="10"/>
  <c r="G234" i="10"/>
  <c r="J193" i="10"/>
  <c r="I193" i="10"/>
  <c r="G233" i="10"/>
  <c r="J192" i="10"/>
  <c r="I192" i="10"/>
  <c r="G188" i="10"/>
  <c r="J191" i="10"/>
  <c r="I191" i="10"/>
  <c r="G187" i="10"/>
  <c r="J190" i="10"/>
  <c r="I190" i="10"/>
  <c r="G186" i="10"/>
  <c r="J189" i="10"/>
  <c r="I189" i="10"/>
  <c r="G185" i="10"/>
  <c r="J188" i="10"/>
  <c r="I188" i="10"/>
  <c r="G184" i="10"/>
  <c r="J187" i="10"/>
  <c r="I187" i="10"/>
  <c r="G183" i="10"/>
  <c r="J186" i="10"/>
  <c r="I186" i="10"/>
  <c r="G182" i="10"/>
  <c r="J185" i="10"/>
  <c r="I185" i="10"/>
  <c r="G232" i="10"/>
  <c r="J184" i="10"/>
  <c r="I184" i="10"/>
  <c r="G181" i="10"/>
  <c r="J183" i="10"/>
  <c r="I183" i="10"/>
  <c r="G231" i="10"/>
  <c r="J182" i="10"/>
  <c r="I182" i="10"/>
  <c r="G180" i="10"/>
  <c r="J181" i="10"/>
  <c r="I181" i="10"/>
  <c r="G179" i="10"/>
  <c r="J180" i="10"/>
  <c r="I180" i="10"/>
  <c r="G178" i="10"/>
  <c r="J179" i="10"/>
  <c r="I179" i="10"/>
  <c r="G177" i="10"/>
  <c r="J178" i="10"/>
  <c r="I178" i="10"/>
  <c r="G176" i="10"/>
  <c r="J177" i="10"/>
  <c r="I177" i="10"/>
  <c r="G230" i="10"/>
  <c r="J176" i="10"/>
  <c r="I176" i="10"/>
  <c r="G175" i="10"/>
  <c r="J175" i="10"/>
  <c r="I175" i="10"/>
  <c r="G229" i="10"/>
  <c r="A175" i="10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J174" i="10"/>
  <c r="I174" i="10"/>
  <c r="G174" i="10"/>
  <c r="J173" i="10"/>
  <c r="I173" i="10"/>
  <c r="G173" i="10"/>
  <c r="J169" i="10"/>
  <c r="I169" i="10"/>
  <c r="G155" i="10"/>
  <c r="J168" i="10"/>
  <c r="I168" i="10"/>
  <c r="G154" i="10"/>
  <c r="J167" i="10"/>
  <c r="I167" i="10"/>
  <c r="G153" i="10"/>
  <c r="J166" i="10"/>
  <c r="I166" i="10"/>
  <c r="G169" i="10"/>
  <c r="J165" i="10"/>
  <c r="I165" i="10"/>
  <c r="G152" i="10"/>
  <c r="J164" i="10"/>
  <c r="I164" i="10"/>
  <c r="G151" i="10"/>
  <c r="J163" i="10"/>
  <c r="I163" i="10"/>
  <c r="G168" i="10"/>
  <c r="J162" i="10"/>
  <c r="I162" i="10"/>
  <c r="G150" i="10"/>
  <c r="J161" i="10"/>
  <c r="I161" i="10"/>
  <c r="G149" i="10"/>
  <c r="J160" i="10"/>
  <c r="I160" i="10"/>
  <c r="G167" i="10"/>
  <c r="J159" i="10"/>
  <c r="I159" i="10"/>
  <c r="G148" i="10"/>
  <c r="J158" i="10"/>
  <c r="I158" i="10"/>
  <c r="G147" i="10"/>
  <c r="J157" i="10"/>
  <c r="I157" i="10"/>
  <c r="G146" i="10"/>
  <c r="J156" i="10"/>
  <c r="I156" i="10"/>
  <c r="G145" i="10"/>
  <c r="J155" i="10"/>
  <c r="I155" i="10"/>
  <c r="G166" i="10"/>
  <c r="J154" i="10"/>
  <c r="I154" i="10"/>
  <c r="G144" i="10"/>
  <c r="J153" i="10"/>
  <c r="I153" i="10"/>
  <c r="G143" i="10"/>
  <c r="J152" i="10"/>
  <c r="I152" i="10"/>
  <c r="G142" i="10"/>
  <c r="J151" i="10"/>
  <c r="I151" i="10"/>
  <c r="G141" i="10"/>
  <c r="J150" i="10"/>
  <c r="I150" i="10"/>
  <c r="G165" i="10"/>
  <c r="J149" i="10"/>
  <c r="I149" i="10"/>
  <c r="G164" i="10"/>
  <c r="J148" i="10"/>
  <c r="I148" i="10"/>
  <c r="G140" i="10"/>
  <c r="J147" i="10"/>
  <c r="I147" i="10"/>
  <c r="G163" i="10"/>
  <c r="J146" i="10"/>
  <c r="I146" i="10"/>
  <c r="G139" i="10"/>
  <c r="J145" i="10"/>
  <c r="I145" i="10"/>
  <c r="G138" i="10"/>
  <c r="J144" i="10"/>
  <c r="I144" i="10"/>
  <c r="G162" i="10"/>
  <c r="J143" i="10"/>
  <c r="I143" i="10"/>
  <c r="G137" i="10"/>
  <c r="J142" i="10"/>
  <c r="I142" i="10"/>
  <c r="G136" i="10"/>
  <c r="J141" i="10"/>
  <c r="I141" i="10"/>
  <c r="G161" i="10"/>
  <c r="J140" i="10"/>
  <c r="I140" i="10"/>
  <c r="G135" i="10"/>
  <c r="J139" i="10"/>
  <c r="I139" i="10"/>
  <c r="G160" i="10"/>
  <c r="J138" i="10"/>
  <c r="I138" i="10"/>
  <c r="G159" i="10"/>
  <c r="J137" i="10"/>
  <c r="I137" i="10"/>
  <c r="G158" i="10"/>
  <c r="J136" i="10"/>
  <c r="I136" i="10"/>
  <c r="G134" i="10"/>
  <c r="J135" i="10"/>
  <c r="I135" i="10"/>
  <c r="G157" i="10"/>
  <c r="J134" i="10"/>
  <c r="I134" i="10"/>
  <c r="G133" i="10"/>
  <c r="J133" i="10"/>
  <c r="I133" i="10"/>
  <c r="G132" i="10"/>
  <c r="J132" i="10"/>
  <c r="I132" i="10"/>
  <c r="G131" i="10"/>
  <c r="A132" i="10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J131" i="10"/>
  <c r="I131" i="10"/>
  <c r="G156" i="10"/>
  <c r="J127" i="10"/>
  <c r="I127" i="10"/>
  <c r="G91" i="10"/>
  <c r="J126" i="10"/>
  <c r="I126" i="10"/>
  <c r="G90" i="10"/>
  <c r="J125" i="10"/>
  <c r="I125" i="10"/>
  <c r="G127" i="10"/>
  <c r="J124" i="10"/>
  <c r="I124" i="10"/>
  <c r="G89" i="10"/>
  <c r="J123" i="10"/>
  <c r="I123" i="10"/>
  <c r="G126" i="10"/>
  <c r="J122" i="10"/>
  <c r="I122" i="10"/>
  <c r="G125" i="10"/>
  <c r="J121" i="10"/>
  <c r="I121" i="10"/>
  <c r="G88" i="10"/>
  <c r="J120" i="10"/>
  <c r="I120" i="10"/>
  <c r="G124" i="10"/>
  <c r="J119" i="10"/>
  <c r="I119" i="10"/>
  <c r="G123" i="10"/>
  <c r="J118" i="10"/>
  <c r="I118" i="10"/>
  <c r="G87" i="10"/>
  <c r="J117" i="10"/>
  <c r="I117" i="10"/>
  <c r="G86" i="10"/>
  <c r="J116" i="10"/>
  <c r="I116" i="10"/>
  <c r="G85" i="10"/>
  <c r="J115" i="10"/>
  <c r="I115" i="10"/>
  <c r="G84" i="10"/>
  <c r="J114" i="10"/>
  <c r="I114" i="10"/>
  <c r="G122" i="10"/>
  <c r="J113" i="10"/>
  <c r="I113" i="10"/>
  <c r="G83" i="10"/>
  <c r="J112" i="10"/>
  <c r="I112" i="10"/>
  <c r="G82" i="10"/>
  <c r="J111" i="10"/>
  <c r="I111" i="10"/>
  <c r="G81" i="10"/>
  <c r="J110" i="10"/>
  <c r="I110" i="10"/>
  <c r="G80" i="10"/>
  <c r="J109" i="10"/>
  <c r="I109" i="10"/>
  <c r="G121" i="10"/>
  <c r="J108" i="10"/>
  <c r="I108" i="10"/>
  <c r="G79" i="10"/>
  <c r="J107" i="10"/>
  <c r="I107" i="10"/>
  <c r="G120" i="10"/>
  <c r="J106" i="10"/>
  <c r="I106" i="10"/>
  <c r="G78" i="10"/>
  <c r="J105" i="10"/>
  <c r="I105" i="10"/>
  <c r="G119" i="10"/>
  <c r="J104" i="10"/>
  <c r="I104" i="10"/>
  <c r="G77" i="10"/>
  <c r="J103" i="10"/>
  <c r="I103" i="10"/>
  <c r="G76" i="10"/>
  <c r="J102" i="10"/>
  <c r="I102" i="10"/>
  <c r="G75" i="10"/>
  <c r="J101" i="10"/>
  <c r="I101" i="10"/>
  <c r="G118" i="10"/>
  <c r="J100" i="10"/>
  <c r="I100" i="10"/>
  <c r="G74" i="10"/>
  <c r="J99" i="10"/>
  <c r="I99" i="10"/>
  <c r="G73" i="10"/>
  <c r="J98" i="10"/>
  <c r="I98" i="10"/>
  <c r="G117" i="10"/>
  <c r="J97" i="10"/>
  <c r="I97" i="10"/>
  <c r="G72" i="10"/>
  <c r="J96" i="10"/>
  <c r="I96" i="10"/>
  <c r="G71" i="10"/>
  <c r="J95" i="10"/>
  <c r="I95" i="10"/>
  <c r="G70" i="10"/>
  <c r="J94" i="10"/>
  <c r="I94" i="10"/>
  <c r="G69" i="10"/>
  <c r="J93" i="10"/>
  <c r="I93" i="10"/>
  <c r="G116" i="10"/>
  <c r="J92" i="10"/>
  <c r="I92" i="10"/>
  <c r="G68" i="10"/>
  <c r="J91" i="10"/>
  <c r="I91" i="10"/>
  <c r="G115" i="10"/>
  <c r="J90" i="10"/>
  <c r="I90" i="10"/>
  <c r="G67" i="10"/>
  <c r="J89" i="10"/>
  <c r="I89" i="10"/>
  <c r="G66" i="10"/>
  <c r="J88" i="10"/>
  <c r="I88" i="10"/>
  <c r="G114" i="10"/>
  <c r="J87" i="10"/>
  <c r="I87" i="10"/>
  <c r="G65" i="10"/>
  <c r="J86" i="10"/>
  <c r="I86" i="10"/>
  <c r="G64" i="10"/>
  <c r="J85" i="10"/>
  <c r="I85" i="10"/>
  <c r="G63" i="10"/>
  <c r="J84" i="10"/>
  <c r="I84" i="10"/>
  <c r="G62" i="10"/>
  <c r="J83" i="10"/>
  <c r="I83" i="10"/>
  <c r="G61" i="10"/>
  <c r="J82" i="10"/>
  <c r="I82" i="10"/>
  <c r="G60" i="10"/>
  <c r="J81" i="10"/>
  <c r="I81" i="10"/>
  <c r="G113" i="10"/>
  <c r="J80" i="10"/>
  <c r="I80" i="10"/>
  <c r="G112" i="10"/>
  <c r="J79" i="10"/>
  <c r="I79" i="10"/>
  <c r="G111" i="10"/>
  <c r="J78" i="10"/>
  <c r="I78" i="10"/>
  <c r="G59" i="10"/>
  <c r="J77" i="10"/>
  <c r="I77" i="10"/>
  <c r="G58" i="10"/>
  <c r="J76" i="10"/>
  <c r="I76" i="10"/>
  <c r="G57" i="10"/>
  <c r="J75" i="10"/>
  <c r="I75" i="10"/>
  <c r="G56" i="10"/>
  <c r="J74" i="10"/>
  <c r="I74" i="10"/>
  <c r="G55" i="10"/>
  <c r="J73" i="10"/>
  <c r="I73" i="10"/>
  <c r="G54" i="10"/>
  <c r="J72" i="10"/>
  <c r="I72" i="10"/>
  <c r="G53" i="10"/>
  <c r="J71" i="10"/>
  <c r="I71" i="10"/>
  <c r="G52" i="10"/>
  <c r="J70" i="10"/>
  <c r="I70" i="10"/>
  <c r="G51" i="10"/>
  <c r="J69" i="10"/>
  <c r="I69" i="10"/>
  <c r="G50" i="10"/>
  <c r="J68" i="10"/>
  <c r="I68" i="10"/>
  <c r="G49" i="10"/>
  <c r="J67" i="10"/>
  <c r="I67" i="10"/>
  <c r="G48" i="10"/>
  <c r="J66" i="10"/>
  <c r="I66" i="10"/>
  <c r="G47" i="10"/>
  <c r="J65" i="10"/>
  <c r="I65" i="10"/>
  <c r="G46" i="10"/>
  <c r="J64" i="10"/>
  <c r="I64" i="10"/>
  <c r="G110" i="10"/>
  <c r="J63" i="10"/>
  <c r="I63" i="10"/>
  <c r="G109" i="10"/>
  <c r="J62" i="10"/>
  <c r="I62" i="10"/>
  <c r="G45" i="10"/>
  <c r="J61" i="10"/>
  <c r="I61" i="10"/>
  <c r="G44" i="10"/>
  <c r="J60" i="10"/>
  <c r="I60" i="10"/>
  <c r="G43" i="10"/>
  <c r="J59" i="10"/>
  <c r="I59" i="10"/>
  <c r="G42" i="10"/>
  <c r="J58" i="10"/>
  <c r="I58" i="10"/>
  <c r="G41" i="10"/>
  <c r="J57" i="10"/>
  <c r="I57" i="10"/>
  <c r="G108" i="10"/>
  <c r="J56" i="10"/>
  <c r="I56" i="10"/>
  <c r="G40" i="10"/>
  <c r="J55" i="10"/>
  <c r="I55" i="10"/>
  <c r="G39" i="10"/>
  <c r="J54" i="10"/>
  <c r="I54" i="10"/>
  <c r="G38" i="10"/>
  <c r="J53" i="10"/>
  <c r="I53" i="10"/>
  <c r="G37" i="10"/>
  <c r="J52" i="10"/>
  <c r="I52" i="10"/>
  <c r="G107" i="10"/>
  <c r="J51" i="10"/>
  <c r="I51" i="10"/>
  <c r="G106" i="10"/>
  <c r="J50" i="10"/>
  <c r="I50" i="10"/>
  <c r="G105" i="10"/>
  <c r="J49" i="10"/>
  <c r="I49" i="10"/>
  <c r="G36" i="10"/>
  <c r="J48" i="10"/>
  <c r="I48" i="10"/>
  <c r="G104" i="10"/>
  <c r="J47" i="10"/>
  <c r="I47" i="10"/>
  <c r="G35" i="10"/>
  <c r="J46" i="10"/>
  <c r="I46" i="10"/>
  <c r="G34" i="10"/>
  <c r="J45" i="10"/>
  <c r="I45" i="10"/>
  <c r="G33" i="10"/>
  <c r="J44" i="10"/>
  <c r="I44" i="10"/>
  <c r="G32" i="10"/>
  <c r="J43" i="10"/>
  <c r="I43" i="10"/>
  <c r="G31" i="10"/>
  <c r="J42" i="10"/>
  <c r="I42" i="10"/>
  <c r="G103" i="10"/>
  <c r="J41" i="10"/>
  <c r="I41" i="10"/>
  <c r="G30" i="10"/>
  <c r="J40" i="10"/>
  <c r="I40" i="10"/>
  <c r="G29" i="10"/>
  <c r="J39" i="10"/>
  <c r="I39" i="10"/>
  <c r="G28" i="10"/>
  <c r="J38" i="10"/>
  <c r="I38" i="10"/>
  <c r="G102" i="10"/>
  <c r="J37" i="10"/>
  <c r="I37" i="10"/>
  <c r="G27" i="10"/>
  <c r="J36" i="10"/>
  <c r="I36" i="10"/>
  <c r="G101" i="10"/>
  <c r="J35" i="10"/>
  <c r="I35" i="10"/>
  <c r="G26" i="10"/>
  <c r="J34" i="10"/>
  <c r="I34" i="10"/>
  <c r="G25" i="10"/>
  <c r="J33" i="10"/>
  <c r="I33" i="10"/>
  <c r="G100" i="10"/>
  <c r="J32" i="10"/>
  <c r="I32" i="10"/>
  <c r="G24" i="10"/>
  <c r="J31" i="10"/>
  <c r="I31" i="10"/>
  <c r="G99" i="10"/>
  <c r="J30" i="10"/>
  <c r="I30" i="10"/>
  <c r="G23" i="10"/>
  <c r="J29" i="10"/>
  <c r="I29" i="10"/>
  <c r="G98" i="10"/>
  <c r="J28" i="10"/>
  <c r="I28" i="10"/>
  <c r="G22" i="10"/>
  <c r="J27" i="10"/>
  <c r="I27" i="10"/>
  <c r="G21" i="10"/>
  <c r="J26" i="10"/>
  <c r="I26" i="10"/>
  <c r="G20" i="10"/>
  <c r="J25" i="10"/>
  <c r="I25" i="10"/>
  <c r="G19" i="10"/>
  <c r="J24" i="10"/>
  <c r="I24" i="10"/>
  <c r="G18" i="10"/>
  <c r="J23" i="10"/>
  <c r="I23" i="10"/>
  <c r="G97" i="10"/>
  <c r="J22" i="10"/>
  <c r="I22" i="10"/>
  <c r="G17" i="10"/>
  <c r="J21" i="10"/>
  <c r="I21" i="10"/>
  <c r="G96" i="10"/>
  <c r="J20" i="10"/>
  <c r="I20" i="10"/>
  <c r="G16" i="10"/>
  <c r="J19" i="10"/>
  <c r="I19" i="10"/>
  <c r="G15" i="10"/>
  <c r="J18" i="10"/>
  <c r="I18" i="10"/>
  <c r="G95" i="10"/>
  <c r="J17" i="10"/>
  <c r="I17" i="10"/>
  <c r="G14" i="10"/>
  <c r="J16" i="10"/>
  <c r="I16" i="10"/>
  <c r="G94" i="10"/>
  <c r="J15" i="10"/>
  <c r="I15" i="10"/>
  <c r="G13" i="10"/>
  <c r="J14" i="10"/>
  <c r="I14" i="10"/>
  <c r="G93" i="10"/>
  <c r="J13" i="10"/>
  <c r="I13" i="10"/>
  <c r="G12" i="10"/>
  <c r="J12" i="10"/>
  <c r="I12" i="10"/>
  <c r="G11" i="10"/>
  <c r="J11" i="10"/>
  <c r="I11" i="10"/>
  <c r="G10" i="10"/>
  <c r="J10" i="10"/>
  <c r="I10" i="10"/>
  <c r="G9" i="10"/>
  <c r="J9" i="10"/>
  <c r="I9" i="10"/>
  <c r="G8" i="10"/>
  <c r="J8" i="10"/>
  <c r="I8" i="10"/>
  <c r="G7" i="10"/>
  <c r="J7" i="10"/>
  <c r="I7" i="10"/>
  <c r="G6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J6" i="10"/>
  <c r="I6" i="10"/>
  <c r="G92" i="10"/>
  <c r="J5" i="10"/>
  <c r="I5" i="10"/>
  <c r="G5" i="10"/>
  <c r="J163" i="9"/>
  <c r="I163" i="9"/>
  <c r="G163" i="9"/>
  <c r="J162" i="9"/>
  <c r="I162" i="9"/>
  <c r="G162" i="9"/>
  <c r="J161" i="9"/>
  <c r="I161" i="9"/>
  <c r="G146" i="9"/>
  <c r="J160" i="9"/>
  <c r="I160" i="9"/>
  <c r="G145" i="9"/>
  <c r="J159" i="9"/>
  <c r="I159" i="9"/>
  <c r="G144" i="9"/>
  <c r="J158" i="9"/>
  <c r="I158" i="9"/>
  <c r="G161" i="9"/>
  <c r="J157" i="9"/>
  <c r="I157" i="9"/>
  <c r="G143" i="9"/>
  <c r="A157" i="9"/>
  <c r="A158" i="9" s="1"/>
  <c r="A159" i="9" s="1"/>
  <c r="A160" i="9" s="1"/>
  <c r="A161" i="9" s="1"/>
  <c r="A162" i="9" s="1"/>
  <c r="A163" i="9" s="1"/>
  <c r="J156" i="9"/>
  <c r="I156" i="9"/>
  <c r="G160" i="9"/>
  <c r="J155" i="9"/>
  <c r="I155" i="9"/>
  <c r="G142" i="9"/>
  <c r="J154" i="9"/>
  <c r="I154" i="9"/>
  <c r="G159" i="9"/>
  <c r="J153" i="9"/>
  <c r="I153" i="9"/>
  <c r="G141" i="9"/>
  <c r="J152" i="9"/>
  <c r="I152" i="9"/>
  <c r="G158" i="9"/>
  <c r="J151" i="9"/>
  <c r="I151" i="9"/>
  <c r="G140" i="9"/>
  <c r="J150" i="9"/>
  <c r="I150" i="9"/>
  <c r="G139" i="9"/>
  <c r="J149" i="9"/>
  <c r="I149" i="9"/>
  <c r="G138" i="9"/>
  <c r="J148" i="9"/>
  <c r="I148" i="9"/>
  <c r="G137" i="9"/>
  <c r="J147" i="9"/>
  <c r="I147" i="9"/>
  <c r="G136" i="9"/>
  <c r="J146" i="9"/>
  <c r="I146" i="9"/>
  <c r="G135" i="9"/>
  <c r="J145" i="9"/>
  <c r="I145" i="9"/>
  <c r="G134" i="9"/>
  <c r="J144" i="9"/>
  <c r="I144" i="9"/>
  <c r="G133" i="9"/>
  <c r="J143" i="9"/>
  <c r="I143" i="9"/>
  <c r="G157" i="9"/>
  <c r="J142" i="9"/>
  <c r="I142" i="9"/>
  <c r="G156" i="9"/>
  <c r="J141" i="9"/>
  <c r="I141" i="9"/>
  <c r="G155" i="9"/>
  <c r="J140" i="9"/>
  <c r="I140" i="9"/>
  <c r="G132" i="9"/>
  <c r="J139" i="9"/>
  <c r="I139" i="9"/>
  <c r="G154" i="9"/>
  <c r="J138" i="9"/>
  <c r="I138" i="9"/>
  <c r="G153" i="9"/>
  <c r="J137" i="9"/>
  <c r="I137" i="9"/>
  <c r="G131" i="9"/>
  <c r="J136" i="9"/>
  <c r="I136" i="9"/>
  <c r="G152" i="9"/>
  <c r="J135" i="9"/>
  <c r="I135" i="9"/>
  <c r="G130" i="9"/>
  <c r="J134" i="9"/>
  <c r="I134" i="9"/>
  <c r="G151" i="9"/>
  <c r="J133" i="9"/>
  <c r="I133" i="9"/>
  <c r="G150" i="9"/>
  <c r="J132" i="9"/>
  <c r="I132" i="9"/>
  <c r="G129" i="9"/>
  <c r="J131" i="9"/>
  <c r="I131" i="9"/>
  <c r="G128" i="9"/>
  <c r="J130" i="9"/>
  <c r="I130" i="9"/>
  <c r="G149" i="9"/>
  <c r="J129" i="9"/>
  <c r="I129" i="9"/>
  <c r="G127" i="9"/>
  <c r="J128" i="9"/>
  <c r="I128" i="9"/>
  <c r="G126" i="9"/>
  <c r="J127" i="9"/>
  <c r="I127" i="9"/>
  <c r="G125" i="9"/>
  <c r="J126" i="9"/>
  <c r="I126" i="9"/>
  <c r="G148" i="9"/>
  <c r="J125" i="9"/>
  <c r="I125" i="9"/>
  <c r="G147" i="9"/>
  <c r="A125" i="9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J121" i="9"/>
  <c r="I121" i="9"/>
  <c r="G86" i="9"/>
  <c r="J120" i="9"/>
  <c r="I120" i="9"/>
  <c r="G121" i="9"/>
  <c r="J119" i="9"/>
  <c r="I119" i="9"/>
  <c r="G120" i="9"/>
  <c r="J118" i="9"/>
  <c r="I118" i="9"/>
  <c r="G85" i="9"/>
  <c r="J117" i="9"/>
  <c r="I117" i="9"/>
  <c r="G119" i="9"/>
  <c r="J116" i="9"/>
  <c r="I116" i="9"/>
  <c r="G84" i="9"/>
  <c r="J115" i="9"/>
  <c r="I115" i="9"/>
  <c r="G83" i="9"/>
  <c r="J114" i="9"/>
  <c r="I114" i="9"/>
  <c r="G82" i="9"/>
  <c r="J113" i="9"/>
  <c r="I113" i="9"/>
  <c r="G118" i="9"/>
  <c r="J112" i="9"/>
  <c r="I112" i="9"/>
  <c r="G117" i="9"/>
  <c r="J111" i="9"/>
  <c r="I111" i="9"/>
  <c r="G81" i="9"/>
  <c r="J110" i="9"/>
  <c r="I110" i="9"/>
  <c r="G116" i="9"/>
  <c r="J109" i="9"/>
  <c r="I109" i="9"/>
  <c r="G80" i="9"/>
  <c r="J108" i="9"/>
  <c r="I108" i="9"/>
  <c r="G79" i="9"/>
  <c r="J107" i="9"/>
  <c r="I107" i="9"/>
  <c r="G115" i="9"/>
  <c r="J106" i="9"/>
  <c r="I106" i="9"/>
  <c r="G114" i="9"/>
  <c r="J105" i="9"/>
  <c r="I105" i="9"/>
  <c r="G78" i="9"/>
  <c r="J104" i="9"/>
  <c r="I104" i="9"/>
  <c r="G77" i="9"/>
  <c r="J103" i="9"/>
  <c r="I103" i="9"/>
  <c r="G76" i="9"/>
  <c r="J102" i="9"/>
  <c r="I102" i="9"/>
  <c r="G75" i="9"/>
  <c r="J101" i="9"/>
  <c r="I101" i="9"/>
  <c r="G113" i="9"/>
  <c r="J100" i="9"/>
  <c r="I100" i="9"/>
  <c r="G74" i="9"/>
  <c r="J99" i="9"/>
  <c r="I99" i="9"/>
  <c r="G112" i="9"/>
  <c r="J98" i="9"/>
  <c r="I98" i="9"/>
  <c r="G73" i="9"/>
  <c r="J97" i="9"/>
  <c r="I97" i="9"/>
  <c r="G72" i="9"/>
  <c r="J96" i="9"/>
  <c r="I96" i="9"/>
  <c r="G111" i="9"/>
  <c r="J95" i="9"/>
  <c r="I95" i="9"/>
  <c r="G71" i="9"/>
  <c r="J94" i="9"/>
  <c r="I94" i="9"/>
  <c r="G110" i="9"/>
  <c r="J93" i="9"/>
  <c r="I93" i="9"/>
  <c r="G70" i="9"/>
  <c r="J92" i="9"/>
  <c r="I92" i="9"/>
  <c r="G69" i="9"/>
  <c r="J91" i="9"/>
  <c r="I91" i="9"/>
  <c r="G68" i="9"/>
  <c r="J90" i="9"/>
  <c r="I90" i="9"/>
  <c r="G67" i="9"/>
  <c r="J89" i="9"/>
  <c r="I89" i="9"/>
  <c r="G66" i="9"/>
  <c r="J88" i="9"/>
  <c r="I88" i="9"/>
  <c r="G65" i="9"/>
  <c r="J87" i="9"/>
  <c r="I87" i="9"/>
  <c r="G64" i="9"/>
  <c r="J86" i="9"/>
  <c r="I86" i="9"/>
  <c r="G109" i="9"/>
  <c r="J85" i="9"/>
  <c r="I85" i="9"/>
  <c r="G63" i="9"/>
  <c r="J84" i="9"/>
  <c r="I84" i="9"/>
  <c r="G108" i="9"/>
  <c r="J83" i="9"/>
  <c r="I83" i="9"/>
  <c r="G62" i="9"/>
  <c r="J82" i="9"/>
  <c r="I82" i="9"/>
  <c r="G107" i="9"/>
  <c r="J81" i="9"/>
  <c r="I81" i="9"/>
  <c r="G106" i="9"/>
  <c r="J80" i="9"/>
  <c r="I80" i="9"/>
  <c r="G105" i="9"/>
  <c r="J79" i="9"/>
  <c r="I79" i="9"/>
  <c r="G61" i="9"/>
  <c r="J78" i="9"/>
  <c r="I78" i="9"/>
  <c r="G60" i="9"/>
  <c r="J77" i="9"/>
  <c r="I77" i="9"/>
  <c r="G59" i="9"/>
  <c r="J76" i="9"/>
  <c r="I76" i="9"/>
  <c r="G104" i="9"/>
  <c r="J75" i="9"/>
  <c r="I75" i="9"/>
  <c r="G103" i="9"/>
  <c r="J74" i="9"/>
  <c r="I74" i="9"/>
  <c r="G102" i="9"/>
  <c r="J73" i="9"/>
  <c r="I73" i="9"/>
  <c r="G101" i="9"/>
  <c r="J72" i="9"/>
  <c r="I72" i="9"/>
  <c r="G100" i="9"/>
  <c r="J71" i="9"/>
  <c r="I71" i="9"/>
  <c r="G58" i="9"/>
  <c r="J70" i="9"/>
  <c r="I70" i="9"/>
  <c r="G57" i="9"/>
  <c r="J69" i="9"/>
  <c r="I69" i="9"/>
  <c r="G56" i="9"/>
  <c r="J68" i="9"/>
  <c r="I68" i="9"/>
  <c r="G55" i="9"/>
  <c r="J67" i="9"/>
  <c r="I67" i="9"/>
  <c r="G54" i="9"/>
  <c r="J66" i="9"/>
  <c r="I66" i="9"/>
  <c r="G99" i="9"/>
  <c r="J65" i="9"/>
  <c r="I65" i="9"/>
  <c r="G53" i="9"/>
  <c r="J64" i="9"/>
  <c r="I64" i="9"/>
  <c r="G52" i="9"/>
  <c r="J63" i="9"/>
  <c r="I63" i="9"/>
  <c r="G51" i="9"/>
  <c r="J62" i="9"/>
  <c r="I62" i="9"/>
  <c r="G50" i="9"/>
  <c r="J61" i="9"/>
  <c r="I61" i="9"/>
  <c r="G49" i="9"/>
  <c r="J60" i="9"/>
  <c r="I60" i="9"/>
  <c r="G48" i="9"/>
  <c r="J59" i="9"/>
  <c r="I59" i="9"/>
  <c r="G98" i="9"/>
  <c r="J58" i="9"/>
  <c r="I58" i="9"/>
  <c r="G47" i="9"/>
  <c r="J57" i="9"/>
  <c r="I57" i="9"/>
  <c r="G97" i="9"/>
  <c r="J56" i="9"/>
  <c r="I56" i="9"/>
  <c r="G46" i="9"/>
  <c r="J55" i="9"/>
  <c r="I55" i="9"/>
  <c r="G45" i="9"/>
  <c r="J54" i="9"/>
  <c r="I54" i="9"/>
  <c r="G44" i="9"/>
  <c r="J53" i="9"/>
  <c r="I53" i="9"/>
  <c r="G96" i="9"/>
  <c r="J52" i="9"/>
  <c r="I52" i="9"/>
  <c r="G43" i="9"/>
  <c r="J51" i="9"/>
  <c r="I51" i="9"/>
  <c r="G42" i="9"/>
  <c r="J50" i="9"/>
  <c r="I50" i="9"/>
  <c r="G41" i="9"/>
  <c r="J49" i="9"/>
  <c r="I49" i="9"/>
  <c r="G95" i="9"/>
  <c r="J48" i="9"/>
  <c r="I48" i="9"/>
  <c r="G40" i="9"/>
  <c r="J47" i="9"/>
  <c r="I47" i="9"/>
  <c r="G39" i="9"/>
  <c r="J46" i="9"/>
  <c r="I46" i="9"/>
  <c r="G94" i="9"/>
  <c r="J45" i="9"/>
  <c r="I45" i="9"/>
  <c r="G38" i="9"/>
  <c r="J44" i="9"/>
  <c r="I44" i="9"/>
  <c r="G37" i="9"/>
  <c r="J43" i="9"/>
  <c r="I43" i="9"/>
  <c r="G36" i="9"/>
  <c r="J42" i="9"/>
  <c r="I42" i="9"/>
  <c r="G93" i="9"/>
  <c r="J41" i="9"/>
  <c r="I41" i="9"/>
  <c r="G35" i="9"/>
  <c r="J40" i="9"/>
  <c r="I40" i="9"/>
  <c r="G34" i="9"/>
  <c r="J39" i="9"/>
  <c r="I39" i="9"/>
  <c r="G33" i="9"/>
  <c r="J38" i="9"/>
  <c r="I38" i="9"/>
  <c r="G32" i="9"/>
  <c r="J37" i="9"/>
  <c r="I37" i="9"/>
  <c r="G31" i="9"/>
  <c r="J36" i="9"/>
  <c r="I36" i="9"/>
  <c r="G30" i="9"/>
  <c r="J35" i="9"/>
  <c r="I35" i="9"/>
  <c r="G29" i="9"/>
  <c r="J34" i="9"/>
  <c r="I34" i="9"/>
  <c r="G28" i="9"/>
  <c r="J33" i="9"/>
  <c r="I33" i="9"/>
  <c r="G92" i="9"/>
  <c r="J32" i="9"/>
  <c r="I32" i="9"/>
  <c r="G27" i="9"/>
  <c r="J31" i="9"/>
  <c r="I31" i="9"/>
  <c r="G26" i="9"/>
  <c r="J30" i="9"/>
  <c r="I30" i="9"/>
  <c r="G91" i="9"/>
  <c r="J29" i="9"/>
  <c r="I29" i="9"/>
  <c r="G25" i="9"/>
  <c r="J28" i="9"/>
  <c r="I28" i="9"/>
  <c r="G90" i="9"/>
  <c r="J27" i="9"/>
  <c r="I27" i="9"/>
  <c r="G24" i="9"/>
  <c r="J26" i="9"/>
  <c r="I26" i="9"/>
  <c r="G23" i="9"/>
  <c r="J25" i="9"/>
  <c r="I25" i="9"/>
  <c r="G22" i="9"/>
  <c r="J24" i="9"/>
  <c r="I24" i="9"/>
  <c r="G21" i="9"/>
  <c r="J23" i="9"/>
  <c r="I23" i="9"/>
  <c r="G89" i="9"/>
  <c r="J22" i="9"/>
  <c r="I22" i="9"/>
  <c r="G20" i="9"/>
  <c r="J21" i="9"/>
  <c r="I21" i="9"/>
  <c r="G19" i="9"/>
  <c r="J20" i="9"/>
  <c r="I20" i="9"/>
  <c r="G18" i="9"/>
  <c r="J19" i="9"/>
  <c r="I19" i="9"/>
  <c r="G17" i="9"/>
  <c r="J18" i="9"/>
  <c r="I18" i="9"/>
  <c r="G16" i="9"/>
  <c r="J17" i="9"/>
  <c r="I17" i="9"/>
  <c r="G15" i="9"/>
  <c r="J16" i="9"/>
  <c r="I16" i="9"/>
  <c r="G14" i="9"/>
  <c r="J15" i="9"/>
  <c r="I15" i="9"/>
  <c r="G13" i="9"/>
  <c r="J14" i="9"/>
  <c r="I14" i="9"/>
  <c r="G12" i="9"/>
  <c r="J13" i="9"/>
  <c r="I13" i="9"/>
  <c r="G11" i="9"/>
  <c r="J12" i="9"/>
  <c r="I12" i="9"/>
  <c r="G10" i="9"/>
  <c r="J11" i="9"/>
  <c r="I11" i="9"/>
  <c r="G9" i="9"/>
  <c r="J10" i="9"/>
  <c r="I10" i="9"/>
  <c r="G8" i="9"/>
  <c r="J9" i="9"/>
  <c r="I9" i="9"/>
  <c r="G7" i="9"/>
  <c r="J8" i="9"/>
  <c r="I8" i="9"/>
  <c r="G6" i="9"/>
  <c r="J7" i="9"/>
  <c r="I7" i="9"/>
  <c r="G88" i="9"/>
  <c r="J6" i="9"/>
  <c r="I6" i="9"/>
  <c r="G5" i="9"/>
  <c r="J5" i="9"/>
  <c r="I5" i="9"/>
  <c r="G87" i="9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7" i="10" l="1"/>
  <c r="A126" i="10"/>
  <c r="J12" i="8" l="1"/>
  <c r="I12" i="8"/>
  <c r="G9" i="8"/>
  <c r="J11" i="8"/>
  <c r="I11" i="8"/>
  <c r="G8" i="8"/>
  <c r="J10" i="8"/>
  <c r="I10" i="8"/>
  <c r="G12" i="8"/>
  <c r="J9" i="8"/>
  <c r="I9" i="8"/>
  <c r="G7" i="8"/>
  <c r="J8" i="8"/>
  <c r="I8" i="8"/>
  <c r="G11" i="8"/>
  <c r="J7" i="8"/>
  <c r="I7" i="8"/>
  <c r="G10" i="8"/>
  <c r="J6" i="8"/>
  <c r="I6" i="8"/>
  <c r="G6" i="8"/>
  <c r="J5" i="8"/>
  <c r="I5" i="8"/>
  <c r="G5" i="8"/>
  <c r="I42" i="7" l="1"/>
  <c r="G42" i="7"/>
  <c r="I38" i="7"/>
  <c r="G38" i="7"/>
  <c r="I37" i="7"/>
  <c r="G37" i="7"/>
  <c r="I36" i="7"/>
  <c r="G36" i="7"/>
  <c r="I35" i="7"/>
  <c r="G35" i="7"/>
  <c r="I34" i="7"/>
  <c r="G34" i="7"/>
  <c r="I41" i="7"/>
  <c r="G41" i="7"/>
  <c r="I40" i="7"/>
  <c r="G40" i="7"/>
  <c r="I33" i="7"/>
  <c r="G33" i="7"/>
  <c r="I32" i="7"/>
  <c r="G32" i="7"/>
  <c r="I39" i="7"/>
  <c r="G39" i="7"/>
  <c r="I31" i="7"/>
  <c r="G31" i="7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27" i="7"/>
  <c r="G27" i="7"/>
  <c r="I26" i="7"/>
  <c r="G26" i="7"/>
  <c r="I16" i="7"/>
  <c r="G16" i="7"/>
  <c r="I10" i="7"/>
  <c r="G10" i="7"/>
  <c r="I12" i="7"/>
  <c r="G12" i="7"/>
  <c r="I9" i="7"/>
  <c r="G9" i="7"/>
  <c r="I8" i="7"/>
  <c r="G8" i="7"/>
  <c r="I7" i="7"/>
  <c r="G7" i="7"/>
  <c r="I11" i="7"/>
  <c r="G11" i="7"/>
  <c r="I6" i="7"/>
  <c r="G6" i="7"/>
  <c r="I5" i="7"/>
  <c r="G5" i="7"/>
  <c r="I55" i="6"/>
  <c r="G55" i="6"/>
  <c r="I54" i="6"/>
  <c r="G54" i="6"/>
  <c r="I62" i="6"/>
  <c r="G62" i="6"/>
  <c r="I61" i="6"/>
  <c r="G61" i="6"/>
  <c r="I53" i="6"/>
  <c r="G53" i="6"/>
  <c r="I60" i="6"/>
  <c r="G60" i="6"/>
  <c r="I52" i="6"/>
  <c r="G52" i="6"/>
  <c r="I51" i="6"/>
  <c r="G51" i="6"/>
  <c r="I50" i="6"/>
  <c r="G50" i="6"/>
  <c r="I49" i="6"/>
  <c r="G49" i="6"/>
  <c r="I59" i="6"/>
  <c r="G59" i="6"/>
  <c r="I58" i="6"/>
  <c r="G58" i="6"/>
  <c r="I48" i="6"/>
  <c r="G48" i="6"/>
  <c r="I57" i="6"/>
  <c r="G57" i="6"/>
  <c r="I56" i="6"/>
  <c r="G56" i="6"/>
  <c r="I47" i="6"/>
  <c r="G47" i="6"/>
  <c r="I46" i="6"/>
  <c r="G46" i="6"/>
  <c r="I45" i="6"/>
  <c r="G45" i="6"/>
  <c r="I41" i="6"/>
  <c r="G41" i="6"/>
  <c r="I40" i="6"/>
  <c r="G40" i="6"/>
  <c r="I39" i="6"/>
  <c r="G39" i="6"/>
  <c r="I33" i="6"/>
  <c r="G33" i="6"/>
  <c r="I38" i="6"/>
  <c r="G38" i="6"/>
  <c r="I32" i="6"/>
  <c r="G32" i="6"/>
  <c r="I37" i="6"/>
  <c r="G37" i="6"/>
  <c r="I31" i="6"/>
  <c r="G31" i="6"/>
  <c r="I36" i="6"/>
  <c r="G36" i="6"/>
  <c r="I30" i="6"/>
  <c r="G30" i="6"/>
  <c r="I29" i="6"/>
  <c r="G29" i="6"/>
  <c r="I35" i="6"/>
  <c r="G35" i="6"/>
  <c r="I28" i="6"/>
  <c r="G28" i="6"/>
  <c r="I27" i="6"/>
  <c r="G27" i="6"/>
  <c r="I26" i="6"/>
  <c r="G26" i="6"/>
  <c r="I25" i="6"/>
  <c r="G25" i="6"/>
  <c r="I24" i="6"/>
  <c r="G24" i="6"/>
  <c r="I23" i="6"/>
  <c r="G23" i="6"/>
  <c r="I34" i="6"/>
  <c r="G34" i="6"/>
  <c r="I19" i="6"/>
  <c r="G19" i="6"/>
  <c r="I16" i="6"/>
  <c r="G16" i="6"/>
  <c r="I15" i="6"/>
  <c r="G15" i="6"/>
  <c r="I14" i="6"/>
  <c r="G14" i="6"/>
  <c r="I13" i="6"/>
  <c r="G13" i="6"/>
  <c r="I12" i="6"/>
  <c r="G12" i="6"/>
  <c r="I11" i="6"/>
  <c r="G11" i="6"/>
  <c r="I10" i="6"/>
  <c r="G10" i="6"/>
  <c r="I9" i="6"/>
  <c r="G9" i="6"/>
  <c r="I8" i="6"/>
  <c r="G8" i="6"/>
  <c r="I7" i="6"/>
  <c r="G7" i="6"/>
  <c r="I6" i="6"/>
  <c r="G6" i="6"/>
  <c r="I5" i="6"/>
  <c r="G5" i="6"/>
  <c r="I18" i="6"/>
  <c r="G18" i="6"/>
  <c r="I17" i="6"/>
  <c r="G17" i="6"/>
  <c r="I10" i="4" l="1"/>
  <c r="G10" i="4"/>
  <c r="I8" i="4" l="1"/>
  <c r="G8" i="4"/>
  <c r="I6" i="4"/>
  <c r="G6" i="4"/>
  <c r="C10" i="3" l="1"/>
  <c r="C52" i="3" l="1"/>
  <c r="C29" i="3"/>
  <c r="C78" i="3"/>
  <c r="C77" i="3"/>
  <c r="C28" i="3"/>
  <c r="C27" i="3"/>
  <c r="C20" i="3" l="1"/>
  <c r="C71" i="3" l="1"/>
  <c r="C70" i="3"/>
  <c r="C69" i="3"/>
  <c r="C68" i="3"/>
  <c r="C51" i="3" l="1"/>
  <c r="C50" i="3"/>
  <c r="C49" i="3"/>
  <c r="C48" i="3"/>
  <c r="C47" i="3"/>
  <c r="C46" i="3"/>
  <c r="C45" i="3"/>
  <c r="C26" i="3" l="1"/>
  <c r="C25" i="3"/>
  <c r="C76" i="3"/>
  <c r="K97" i="3" l="1"/>
  <c r="L97" i="3" s="1"/>
  <c r="I94" i="3"/>
  <c r="H94" i="3"/>
  <c r="G94" i="3"/>
  <c r="E94" i="3"/>
  <c r="D94" i="3"/>
  <c r="C94" i="3"/>
  <c r="D70" i="3"/>
  <c r="E70" i="3" s="1"/>
  <c r="E69" i="3"/>
  <c r="D68" i="3"/>
  <c r="D65" i="3"/>
  <c r="E65" i="3" s="1"/>
  <c r="C65" i="3"/>
  <c r="D64" i="3"/>
  <c r="E64" i="3" s="1"/>
  <c r="C64" i="3"/>
  <c r="D59" i="3"/>
  <c r="E59" i="3" s="1"/>
  <c r="C59" i="3"/>
  <c r="D58" i="3"/>
  <c r="C58" i="3"/>
  <c r="D52" i="3"/>
  <c r="E52" i="3" s="1"/>
  <c r="D51" i="3"/>
  <c r="E51" i="3" s="1"/>
  <c r="D50" i="3"/>
  <c r="E50" i="3" s="1"/>
  <c r="D48" i="3"/>
  <c r="E48" i="3" s="1"/>
  <c r="D46" i="3"/>
  <c r="E46" i="3" s="1"/>
  <c r="D45" i="3"/>
  <c r="D43" i="3"/>
  <c r="E43" i="3" s="1"/>
  <c r="C43" i="3"/>
  <c r="D42" i="3"/>
  <c r="E42" i="3" s="1"/>
  <c r="C42" i="3"/>
  <c r="D41" i="3"/>
  <c r="E41" i="3" s="1"/>
  <c r="C41" i="3"/>
  <c r="D40" i="3"/>
  <c r="E40" i="3" s="1"/>
  <c r="C40" i="3"/>
  <c r="D39" i="3"/>
  <c r="E39" i="3" s="1"/>
  <c r="C39" i="3"/>
  <c r="D38" i="3"/>
  <c r="E38" i="3" s="1"/>
  <c r="C38" i="3"/>
  <c r="D37" i="3"/>
  <c r="C37" i="3"/>
  <c r="C36" i="3"/>
  <c r="D25" i="3"/>
  <c r="E25" i="3" s="1"/>
  <c r="D76" i="3"/>
  <c r="E76" i="3" s="1"/>
  <c r="D24" i="3"/>
  <c r="E24" i="3" s="1"/>
  <c r="C24" i="3"/>
  <c r="D23" i="3"/>
  <c r="E23" i="3" s="1"/>
  <c r="C23" i="3"/>
  <c r="D21" i="3"/>
  <c r="E21" i="3" s="1"/>
  <c r="C21" i="3"/>
  <c r="D19" i="3"/>
  <c r="E19" i="3" s="1"/>
  <c r="C19" i="3"/>
  <c r="D18" i="3"/>
  <c r="E18" i="3" s="1"/>
  <c r="C18" i="3"/>
  <c r="D17" i="3"/>
  <c r="E17" i="3" s="1"/>
  <c r="C17" i="3"/>
  <c r="D16" i="3"/>
  <c r="E16" i="3" s="1"/>
  <c r="C16" i="3"/>
  <c r="D15" i="3"/>
  <c r="E15" i="3" s="1"/>
  <c r="C15" i="3"/>
  <c r="D14" i="3"/>
  <c r="E14" i="3" s="1"/>
  <c r="C14" i="3"/>
  <c r="D13" i="3"/>
  <c r="E13" i="3" s="1"/>
  <c r="C13" i="3"/>
  <c r="D12" i="3"/>
  <c r="E12" i="3" s="1"/>
  <c r="C12" i="3"/>
  <c r="D75" i="3"/>
  <c r="D11" i="3"/>
  <c r="E11" i="3" s="1"/>
  <c r="C11" i="3"/>
  <c r="D9" i="3"/>
  <c r="E9" i="3" s="1"/>
  <c r="C9" i="3"/>
  <c r="D8" i="3"/>
  <c r="D22" i="3" s="1"/>
  <c r="D32" i="3" s="1"/>
  <c r="C8" i="3"/>
  <c r="D7" i="3"/>
  <c r="E7" i="3" s="1"/>
  <c r="C7" i="3"/>
  <c r="D6" i="3"/>
  <c r="E6" i="3" s="1"/>
  <c r="C6" i="3"/>
  <c r="D5" i="3"/>
  <c r="D79" i="3" l="1"/>
  <c r="C30" i="3"/>
  <c r="C66" i="3"/>
  <c r="C44" i="3"/>
  <c r="D66" i="3"/>
  <c r="E8" i="3"/>
  <c r="E22" i="3" s="1"/>
  <c r="E32" i="3" s="1"/>
  <c r="D44" i="3"/>
  <c r="E45" i="3"/>
  <c r="E53" i="3" s="1"/>
  <c r="E68" i="3"/>
  <c r="E30" i="3"/>
  <c r="D30" i="3"/>
  <c r="C35" i="3"/>
  <c r="E5" i="3"/>
  <c r="C53" i="3"/>
  <c r="D53" i="3"/>
  <c r="C5" i="3"/>
  <c r="C22" i="3" s="1"/>
  <c r="E37" i="3"/>
  <c r="E44" i="3" s="1"/>
  <c r="E58" i="3"/>
  <c r="E66" i="3" s="1"/>
  <c r="C55" i="3" l="1"/>
  <c r="C32" i="3"/>
  <c r="D55" i="3"/>
  <c r="E55" i="3"/>
  <c r="E75" i="3" l="1"/>
  <c r="E79" i="3" s="1"/>
  <c r="C75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bc311111121111112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2" xr16:uid="{00000000-0015-0000-FFFF-FFFF01000000}" name="abc311111121111112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3" xr16:uid="{00000000-0015-0000-FFFF-FFFF02000000}" name="abc311111121111112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4" xr16:uid="{00000000-0015-0000-FFFF-FFFF03000000}" name="abc31111112111111211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5" xr16:uid="{00000000-0015-0000-FFFF-FFFF04000000}" name="abc311111121111112111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6" xr16:uid="{00000000-0015-0000-FFFF-FFFF05000000}" name="abc311111121111112111111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7" xr16:uid="{00000000-0015-0000-FFFF-FFFF06000000}" name="abc31121121111112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8" xr16:uid="{00000000-0015-0000-FFFF-FFFF07000000}" name="abc31121121111112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9" xr16:uid="{00000000-0015-0000-FFFF-FFFF08000000}" name="abc31121121111112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0" xr16:uid="{00000000-0015-0000-FFFF-FFFF09000000}" name="abc3112112111111211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1" xr16:uid="{00000000-0015-0000-FFFF-FFFF0A000000}" name="abc3112112111111211111111111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  <connection id="12" xr16:uid="{00000000-0015-0000-FFFF-FFFF0B000000}" name="abc311211211111121111112" type="6" refreshedVersion="2" background="1" saveData="1">
    <textPr codePage="10006" sourceFile="C:\abc.txt" delimited="0">
      <textFields count="5">
        <textField/>
        <textField position="15"/>
        <textField position="25"/>
        <textField position="62"/>
        <textField position="85"/>
      </textFields>
    </textPr>
  </connection>
</connections>
</file>

<file path=xl/sharedStrings.xml><?xml version="1.0" encoding="utf-8"?>
<sst xmlns="http://schemas.openxmlformats.org/spreadsheetml/2006/main" count="14923" uniqueCount="7810">
  <si>
    <t>S. No</t>
  </si>
  <si>
    <t>PROGRAMS</t>
  </si>
  <si>
    <t>Incomplete</t>
  </si>
  <si>
    <t>Registered</t>
  </si>
  <si>
    <t>Absentia</t>
  </si>
  <si>
    <t>Bahria School of Engg &amp; Applied Scineces</t>
  </si>
  <si>
    <t>Total of Engineering /CS /SE and E&amp;ES</t>
  </si>
  <si>
    <t>Total of Engg /CS /SE and E&amp;ES Program</t>
  </si>
  <si>
    <t>Institute of Professional Psychology Department</t>
  </si>
  <si>
    <t>M.Phil (Professional Psychology) Spring 2017 - Fall 2018</t>
  </si>
  <si>
    <t>M.Phil (Professional Psychology) Fall 2017 - Spring 2019</t>
  </si>
  <si>
    <t>M.Phil (Professional Psychology) Spring 2018 - Fall 2019</t>
  </si>
  <si>
    <t>MS (Clinical Psychology) Spring 2017 - Fall 2018</t>
  </si>
  <si>
    <t>MS (Clinical Psychology) Fall 2017 - Spring 2019</t>
  </si>
  <si>
    <t>MS (Clinical Psychology) Spring 2018 - Fall 2019</t>
  </si>
  <si>
    <t>BS(Psychology) - Fall 2015 - Spring 2019</t>
  </si>
  <si>
    <t>BS(Psychology) - Spring 2016 - Fall 2019</t>
  </si>
  <si>
    <t>Total of IPP Program</t>
  </si>
  <si>
    <t>Bahria Humanities &amp; Social Sciences School</t>
  </si>
  <si>
    <t xml:space="preserve">Total of BH3S Department </t>
  </si>
  <si>
    <t xml:space="preserve">Total of IPP Department </t>
  </si>
  <si>
    <t>GRAND TOTAL OF BUKC</t>
  </si>
  <si>
    <t>Left Overs</t>
  </si>
  <si>
    <t>Total</t>
  </si>
  <si>
    <t>BBA  Fall 2018 - Spring 2022</t>
  </si>
  <si>
    <t>BS(Accounting &amp; Finance) Fall 2018 - Spring 2022</t>
  </si>
  <si>
    <t>BS(Maritime Business &amp; Management) Fall 2018 - Spring 2022</t>
  </si>
  <si>
    <t>BS(Eco&amp;Fin) Fall 2018 - Spring 2022</t>
  </si>
  <si>
    <t>BBA Spring 2019 - Fall 2022</t>
  </si>
  <si>
    <t>BS(Accounting &amp; Finance) Spring 2019 - Fall 2022</t>
  </si>
  <si>
    <t>BS(Eco&amp;Fin) Spring 2019 - Fall 2022</t>
  </si>
  <si>
    <t>BSS  Fall 2018 - Spring 2022</t>
  </si>
  <si>
    <t>BS(English) Fall 2018 - Spring 2022</t>
  </si>
  <si>
    <t>BSS  Spring 2019 - Fall 2022</t>
  </si>
  <si>
    <t>BE (Electronics) - (Fall 2018 - Spring 2022)</t>
  </si>
  <si>
    <t>BSE - Fall 2018 - Spring 2022</t>
  </si>
  <si>
    <t>BCE - Fall 2018 - Spring 2022</t>
  </si>
  <si>
    <t>BS (CS) - Fall 2018 - Spring 2022</t>
  </si>
  <si>
    <t>BS(IT) - Fall 2018 - Spring 2022</t>
  </si>
  <si>
    <t>BS (CS) - (Spring 2019 - Fall 2022)</t>
  </si>
  <si>
    <t>BS(IT) - (Spring 2019 - Fall 2022)</t>
  </si>
  <si>
    <t>BS (Geo)  -  (Fall 2018 - Spring 2022)</t>
  </si>
  <si>
    <t>BS (ES)  -  (Fall 2018 - Spring 2022)</t>
  </si>
  <si>
    <t>BS(Maritime Business &amp; Management) Spring 2019 - Fall 2022</t>
  </si>
  <si>
    <t>Mphil(MS) 2 Years Programme (Fall 2020 - Spring 2022)</t>
  </si>
  <si>
    <t>MS(PM) 1.5 Years Programme (Spring 2021 - Spring 2022)</t>
  </si>
  <si>
    <t>MS(PM) 1.5 Years Programme (Fall 2021 - Fall 2022)</t>
  </si>
  <si>
    <t>MS(HRM &amp; OP) 2 Years (Spring 2021 - Fall 2022)</t>
  </si>
  <si>
    <t>BBA (2 Years) Fall 2020 - Spring 2022</t>
  </si>
  <si>
    <t>BS(Maritime &amp; Business Management) 2 Years Spring 2021 - Fall 2022</t>
  </si>
  <si>
    <t>PhD(EE) 3 Years Programme (Fall 2019 - Spring 2022)</t>
  </si>
  <si>
    <t>MS(EE) - 2 Years Programme (Spring 2021 - Fall 2022)</t>
  </si>
  <si>
    <t>MS(SE) - 2 Years Programme (Spring 2021 - Fall 2022)</t>
  </si>
  <si>
    <t>MS(CS) - 2 Years Programme (Fall 2020 - Spring 2022)</t>
  </si>
  <si>
    <t>MS(EE) - 2 Years Programme (Fall 2020 - Spring 2022)</t>
  </si>
  <si>
    <t>MS(SE) - 2 Years Programme (Fall 2020 - Spring 2022)</t>
  </si>
  <si>
    <t>MS(CS) - 2 Years Programme (Spring 2021 - Fall 2022)</t>
  </si>
  <si>
    <t>MS(ES) - 2 Years Programme (Spring 2021 - Fall 2022)</t>
  </si>
  <si>
    <t>MS(HRM &amp; OP) 2 Years (Fall 2020 - Spring 2022)</t>
  </si>
  <si>
    <t>MS(MP &amp; SM) 2 Years (Fall 2020 - Spring 2022)</t>
  </si>
  <si>
    <t>MBA - 3.5 Years Program (Spring 2019 - Spring 2022)</t>
  </si>
  <si>
    <t>MBA - 1.5 Years Program (Spring 2021 - Spring 2022)</t>
  </si>
  <si>
    <t>MBA - 1.5 Years Program (Fall 2021 - Fall 2022)</t>
  </si>
  <si>
    <t>MBA(WE) - 3.5 Years (Spring 2019 - Spring 2022)</t>
  </si>
  <si>
    <t>MBA (P&amp;HM) 2 Years (Fall 2020 - Spring 2022)</t>
  </si>
  <si>
    <t>MBA(WE) - 1.5 Years  (Spring 2021 - Spring 2022)</t>
  </si>
  <si>
    <t xml:space="preserve">MBA(WE) - 2 Years (Spring 2021 - Fall 2022) </t>
  </si>
  <si>
    <t>MBA(WE) - 1.5 Years  (Fall 2021 - Fall 2022)</t>
  </si>
  <si>
    <t>MBA (P&amp;HM) 2 Years (Spring 2021 - Fall 2022)</t>
  </si>
  <si>
    <t>BS(English) Spring 2019 - Fall 2022</t>
  </si>
  <si>
    <t>MS (Clinical Psychology) Fall 2020 - Spring 2022</t>
  </si>
  <si>
    <t>MS (Clinical Psychology) Spring 2021 - Fall 2022</t>
  </si>
  <si>
    <t>M.Phil (Professional Psychology) Fall 2020 - Spring 2022</t>
  </si>
  <si>
    <t>M.Phil (Professional Psychology) Spring 2021 - Fall 2022</t>
  </si>
  <si>
    <t>Bahria Business School</t>
  </si>
  <si>
    <t>Total of Bahria Business School</t>
  </si>
  <si>
    <t>Bahria School of Maritime Applide Science</t>
  </si>
  <si>
    <t>Total of Bahria School of Maritime Applide Sciences</t>
  </si>
  <si>
    <t>BS(Psychology)   Fall 2018 - Spring 2022</t>
  </si>
  <si>
    <t>BS(Psychology)   Spring 2019 - Fall 2022</t>
  </si>
  <si>
    <t>Institute of Professional Psychology</t>
  </si>
  <si>
    <t>MBA(WE) - 2 Years (Fall 2020 - Spring 2022)</t>
  </si>
  <si>
    <r>
      <t>Bahria University</t>
    </r>
    <r>
      <rPr>
        <b/>
        <u/>
        <sz val="14"/>
        <color indexed="8"/>
        <rFont val="Arial"/>
        <family val="2"/>
      </rPr>
      <t xml:space="preserve"> - (Karachi Campus)</t>
    </r>
  </si>
  <si>
    <t>PhD Students</t>
  </si>
  <si>
    <t>S.No</t>
  </si>
  <si>
    <t xml:space="preserve">Enroll # </t>
  </si>
  <si>
    <t>Reg. #</t>
  </si>
  <si>
    <t xml:space="preserve">Name of Students </t>
  </si>
  <si>
    <t>Fathers Name</t>
  </si>
  <si>
    <t>Status</t>
  </si>
  <si>
    <t>Participate</t>
  </si>
  <si>
    <t xml:space="preserve">Remarks </t>
  </si>
  <si>
    <t>Y or N</t>
  </si>
  <si>
    <t>Complete</t>
  </si>
  <si>
    <t>02-280161-010</t>
  </si>
  <si>
    <t>AYLA WAJAHAT</t>
  </si>
  <si>
    <t>SYED WAJAHAT HUSSAIN</t>
  </si>
  <si>
    <t>02-280181-001</t>
  </si>
  <si>
    <t>FARAH AMEER</t>
  </si>
  <si>
    <t>KH. PERVEZ AMEER</t>
  </si>
  <si>
    <t>PhD(MS) 3 Years (Spring 2016 - Fall 2018)</t>
  </si>
  <si>
    <t>PhD(MS) 3 Years (Spring 2018 - Fall 2020)</t>
  </si>
  <si>
    <t>MUHAMMAD OVAIS AKHTER</t>
  </si>
  <si>
    <t>MUHAMMAD JAWED AKHTER</t>
  </si>
  <si>
    <t>PhD(EE) 3 Years  (Fall 2019 - Spring 2022)</t>
  </si>
  <si>
    <t>SESSION l</t>
  </si>
  <si>
    <t>PN School of Logistics</t>
  </si>
  <si>
    <t xml:space="preserve">BS(Supply Chain Management)
GL(LOG) 2014-B, 2015-A-B, 2016-A-B </t>
  </si>
  <si>
    <t>PhD(MS) 3 Years Programme (Spring 2016 - Fall 2018)</t>
  </si>
  <si>
    <t>PhD(MS) 3 Years Programme (Spring 2018 - Fall 2020)</t>
  </si>
  <si>
    <t>SESSION ll</t>
  </si>
  <si>
    <t>(STATE OF 20th CONVOCATION 2025)</t>
  </si>
  <si>
    <t>Bahria University (Karachi Campus)</t>
  </si>
  <si>
    <t xml:space="preserve">Reg No. </t>
  </si>
  <si>
    <t xml:space="preserve">M </t>
  </si>
  <si>
    <t>Yes or</t>
  </si>
  <si>
    <t>F</t>
  </si>
  <si>
    <t>No</t>
  </si>
  <si>
    <t>02-241202-001</t>
  </si>
  <si>
    <t>MUHAMMAD USMAN ASGHAR</t>
  </si>
  <si>
    <t>RAJA ASGHAR HAYAT</t>
  </si>
  <si>
    <t>m</t>
  </si>
  <si>
    <t>0334-7357816</t>
  </si>
  <si>
    <t>02-241202-002</t>
  </si>
  <si>
    <t>MUHAMMAD RAZA</t>
  </si>
  <si>
    <t>SALMAN HAIDER GHORI</t>
  </si>
  <si>
    <t>0312-0804761</t>
  </si>
  <si>
    <t>02-241202-003</t>
  </si>
  <si>
    <t>SANA MUSTAFA</t>
  </si>
  <si>
    <t>GHULAM MUSTAFA</t>
  </si>
  <si>
    <t>0342-2647977</t>
  </si>
  <si>
    <t>02-241202-004</t>
  </si>
  <si>
    <t>GHULAM QASIM</t>
  </si>
  <si>
    <t>NAZIR AHMED</t>
  </si>
  <si>
    <t>0321-2855083</t>
  </si>
  <si>
    <t>02-241202-005</t>
  </si>
  <si>
    <t>MISBAH JAWAID</t>
  </si>
  <si>
    <t>SHAHID MUHAMMAD JAWAID</t>
  </si>
  <si>
    <t>0324-2087928</t>
  </si>
  <si>
    <t>02-241202-006</t>
  </si>
  <si>
    <t>ADEEL AFZAL</t>
  </si>
  <si>
    <t>MUHAMMAD AFZAL</t>
  </si>
  <si>
    <t>0336-2351140</t>
  </si>
  <si>
    <t>02-241202-007</t>
  </si>
  <si>
    <t>ZARWA NAWAZ</t>
  </si>
  <si>
    <t>RAB NAWAZ</t>
  </si>
  <si>
    <t>02-241202-008</t>
  </si>
  <si>
    <t>ARSALAN MUNIR</t>
  </si>
  <si>
    <t>MUHAMMAD MUNIR</t>
  </si>
  <si>
    <t>02-241202-009</t>
  </si>
  <si>
    <t>FAREEHA DILAWAR</t>
  </si>
  <si>
    <t>DILAWAR KHAN</t>
  </si>
  <si>
    <t>02-241202-010</t>
  </si>
  <si>
    <t>ASAD SHAFIQUE</t>
  </si>
  <si>
    <t>MUHAMMAD SHAFIQ</t>
  </si>
  <si>
    <t>02-241202-011</t>
  </si>
  <si>
    <t>SHAIZA TOOBA GUL</t>
  </si>
  <si>
    <t>NADEEM GUL</t>
  </si>
  <si>
    <t>02-241202-012</t>
  </si>
  <si>
    <t>YASIR RIAZ</t>
  </si>
  <si>
    <t>MUHAMMAD RIAZ</t>
  </si>
  <si>
    <t>02-241202-013</t>
  </si>
  <si>
    <t>MUHAMMAD ZEESHAN SALEEM</t>
  </si>
  <si>
    <t>MUHAMMAD SALEEM</t>
  </si>
  <si>
    <t>02-241202-014</t>
  </si>
  <si>
    <t>HARIS FAREED</t>
  </si>
  <si>
    <t>MIRZA FAREED BAIG</t>
  </si>
  <si>
    <t>02-241202-015</t>
  </si>
  <si>
    <t>MUHAMMAD DANIYAL BAIG</t>
  </si>
  <si>
    <t>MUHAMMAD MUJEEB BAIG</t>
  </si>
  <si>
    <t>Female</t>
  </si>
  <si>
    <t>02-244202-001</t>
  </si>
  <si>
    <t>OSAMA AHMED</t>
  </si>
  <si>
    <t>SHAKIL AHMED</t>
  </si>
  <si>
    <t>0343-2637133</t>
  </si>
  <si>
    <t>02-244202-002</t>
  </si>
  <si>
    <t>SYED MUHAMMAD MOIZ UR RAHMAN</t>
  </si>
  <si>
    <t>SYED SHAFIQ UR RAHMAN</t>
  </si>
  <si>
    <t>0311-2016018</t>
  </si>
  <si>
    <t>02-244202-003</t>
  </si>
  <si>
    <t>FARMAN ULLAH KHAN</t>
  </si>
  <si>
    <t>SARDOOD KHAN</t>
  </si>
  <si>
    <t>0311-3419678</t>
  </si>
  <si>
    <t>02-244202-004</t>
  </si>
  <si>
    <t>DANYAL KHAN</t>
  </si>
  <si>
    <t>ANWAR HUSSAIN</t>
  </si>
  <si>
    <t>02-244202-005</t>
  </si>
  <si>
    <t>FAIZAN ASHRAF KHAN</t>
  </si>
  <si>
    <t>KHURSHEED AHMED KHAN</t>
  </si>
  <si>
    <t>02-244202-006</t>
  </si>
  <si>
    <t>ROHMA NISHA</t>
  </si>
  <si>
    <t>ISHTIAQ AHMED</t>
  </si>
  <si>
    <t>f</t>
  </si>
  <si>
    <t>02-244202-007</t>
  </si>
  <si>
    <t>MARYA</t>
  </si>
  <si>
    <t>MAQSOOD BILAL</t>
  </si>
  <si>
    <t>02-244202-008</t>
  </si>
  <si>
    <t>AMMARA RASHIDA</t>
  </si>
  <si>
    <t>HAROON MUTIULLAH</t>
  </si>
  <si>
    <t>02-244202-010</t>
  </si>
  <si>
    <t>MUHAMMAD SHAHRUKH NAWAZ</t>
  </si>
  <si>
    <t>MUHAMMAD NAWAZ</t>
  </si>
  <si>
    <t>02-344202-001</t>
  </si>
  <si>
    <t>HAREEM KHAN</t>
  </si>
  <si>
    <t>ANIS UDDIN AHMED KHAN</t>
  </si>
  <si>
    <t>02-344202-002</t>
  </si>
  <si>
    <t>RIAZ AHMED CHEEMA</t>
  </si>
  <si>
    <t>ABDUL HAMID</t>
  </si>
  <si>
    <t>02-344202-003</t>
  </si>
  <si>
    <t>FIDA HUSSAIN</t>
  </si>
  <si>
    <t>HAQ NAWAZ</t>
  </si>
  <si>
    <t>02-344202-004</t>
  </si>
  <si>
    <t>SHEHZAD TARIQ</t>
  </si>
  <si>
    <t>TARIQ MEHBOOB</t>
  </si>
  <si>
    <t>02-344202-005</t>
  </si>
  <si>
    <t>BILAWAL RAZA</t>
  </si>
  <si>
    <t>QAMAR RAZA</t>
  </si>
  <si>
    <t>02-344202-006</t>
  </si>
  <si>
    <t>SHARJEEL ZARRAR</t>
  </si>
  <si>
    <t>ABDUL WAHEED</t>
  </si>
  <si>
    <t>02-344202-007</t>
  </si>
  <si>
    <t>MUHAMMAD AHSAN KHAN</t>
  </si>
  <si>
    <t>MUHAMMAD SALEEM KHAN</t>
  </si>
  <si>
    <t>02-344202-008</t>
  </si>
  <si>
    <t>AFIFA RAZA</t>
  </si>
  <si>
    <t>MUHAMMAD ALI RAZA</t>
  </si>
  <si>
    <t>02-344202-009</t>
  </si>
  <si>
    <t>ADAN BAIG</t>
  </si>
  <si>
    <t>SHAFQAT ULLAH BAIG</t>
  </si>
  <si>
    <t>02-344202-010</t>
  </si>
  <si>
    <t>ALI ANWAR ARAIN</t>
  </si>
  <si>
    <t>ANWAR UL HAQUE</t>
  </si>
  <si>
    <t>Gazette Notificaton</t>
  </si>
  <si>
    <t>02-243202-003</t>
  </si>
  <si>
    <t>ARBAZ AHMED</t>
  </si>
  <si>
    <t>TARIQ AHMED</t>
  </si>
  <si>
    <t>0321-2351426</t>
  </si>
  <si>
    <t>02-243202-004</t>
  </si>
  <si>
    <t>IBRAHIM MUHAMMAD DEEN</t>
  </si>
  <si>
    <t>MUHAMMAD DEEN</t>
  </si>
  <si>
    <t>0344-2538744</t>
  </si>
  <si>
    <t>02-243202-005</t>
  </si>
  <si>
    <t>SANNAN AHMED SIDDIQUI</t>
  </si>
  <si>
    <t>SALMAN AHMED</t>
  </si>
  <si>
    <t>0333-2466499</t>
  </si>
  <si>
    <t>02-243202-006</t>
  </si>
  <si>
    <t>MUHAMMAD HASSAN ZAFAR</t>
  </si>
  <si>
    <t>ZAFAR ALAM FAROOQUI</t>
  </si>
  <si>
    <t>0323-2393313</t>
  </si>
  <si>
    <t>02-243202-007</t>
  </si>
  <si>
    <t>MUHAMMAD SHOAIB</t>
  </si>
  <si>
    <t>MUHAMMAD KHURSHID ALAM</t>
  </si>
  <si>
    <t>0335-2816600</t>
  </si>
  <si>
    <t>02-243202-008</t>
  </si>
  <si>
    <t>MUHAMMAD AQEEL</t>
  </si>
  <si>
    <t>MUHAMMAD RAFIQUE</t>
  </si>
  <si>
    <t>0335-9700050</t>
  </si>
  <si>
    <t>02-243202-009</t>
  </si>
  <si>
    <t>ABUL HASSAN SHAH</t>
  </si>
  <si>
    <t>ASHRAF ALI SHAH</t>
  </si>
  <si>
    <t>0346-3545308</t>
  </si>
  <si>
    <t>02-243202-010</t>
  </si>
  <si>
    <t>WAHEED KHAN AFRIDI</t>
  </si>
  <si>
    <t>MUHAMMAD YOUSAF AFRIDI</t>
  </si>
  <si>
    <t>0345-7679023</t>
  </si>
  <si>
    <t>02-243202-011</t>
  </si>
  <si>
    <t>ZAHRA SHAH</t>
  </si>
  <si>
    <t>SYED AZAM SHAH</t>
  </si>
  <si>
    <t>02-243202-012</t>
  </si>
  <si>
    <t>MAKHDOOM SAFEER MUHAMMAD</t>
  </si>
  <si>
    <t>MUHAMMAD MAKHDOOM</t>
  </si>
  <si>
    <t>02-243202-013</t>
  </si>
  <si>
    <t>GHULAM FATIMA</t>
  </si>
  <si>
    <t>IRFAN SOHAIL BUTT</t>
  </si>
  <si>
    <t>02-243202-014</t>
  </si>
  <si>
    <t>MUHAMMAD TAHIR INAYAT</t>
  </si>
  <si>
    <t>MUHAMMAD INAYAT AHEER</t>
  </si>
  <si>
    <t>02-243202-015</t>
  </si>
  <si>
    <t>ZAFAR ALI</t>
  </si>
  <si>
    <t>MEHMOOD HUSSAIN</t>
  </si>
  <si>
    <t>02-243202-016</t>
  </si>
  <si>
    <t>SYED MUHAMMAD WAQAS</t>
  </si>
  <si>
    <t>MUHAMMAD MASOOD AKHTER</t>
  </si>
  <si>
    <t>02-243202-017</t>
  </si>
  <si>
    <t>RAABIA TABASUM</t>
  </si>
  <si>
    <t>ABDUL WAHID</t>
  </si>
  <si>
    <t>02-243202-018</t>
  </si>
  <si>
    <t>SARDAR AHMED</t>
  </si>
  <si>
    <t>PATHAN KHAN</t>
  </si>
  <si>
    <t>02-243202-019</t>
  </si>
  <si>
    <t>WASEEM AHMED</t>
  </si>
  <si>
    <t>IRSHAD UL HAQ</t>
  </si>
  <si>
    <t>02-243202-021</t>
  </si>
  <si>
    <t>HASSAN FAROOQ</t>
  </si>
  <si>
    <t>MUHAMMAD FAROOQ</t>
  </si>
  <si>
    <t>02-241211-001</t>
  </si>
  <si>
    <t>AQSA SHAHID</t>
  </si>
  <si>
    <t>MUHAMMAD SHAHID JAMIL</t>
  </si>
  <si>
    <t>02-241211-002</t>
  </si>
  <si>
    <t>ATTA MUHAMMAD</t>
  </si>
  <si>
    <t>GHULAM HAIDER</t>
  </si>
  <si>
    <t>02-241211-003</t>
  </si>
  <si>
    <t>DAWOOD SHAMIM</t>
  </si>
  <si>
    <t>MUHAMMAD SHAMIM ULLAH</t>
  </si>
  <si>
    <t>02-241211-004</t>
  </si>
  <si>
    <t>HAREEM ZEHRA</t>
  </si>
  <si>
    <t>SYED QASIM ALI NAQVI</t>
  </si>
  <si>
    <t>02-241211-005</t>
  </si>
  <si>
    <t>HIRA MAJEED</t>
  </si>
  <si>
    <t>ABDUL MAJEED</t>
  </si>
  <si>
    <t>02-241211-006</t>
  </si>
  <si>
    <t>MUHAMMAD AALI SIDDIQUI</t>
  </si>
  <si>
    <t>NAEEM UL HAQ</t>
  </si>
  <si>
    <t>02-241211-007</t>
  </si>
  <si>
    <t>NAUMAN EJAZ</t>
  </si>
  <si>
    <t>MUHAMMAD EJAZ</t>
  </si>
  <si>
    <t>02-241211-008</t>
  </si>
  <si>
    <t>SALMAN MOHAMMAD MUJTABA</t>
  </si>
  <si>
    <t>KAMAL AHMED</t>
  </si>
  <si>
    <t>T</t>
  </si>
  <si>
    <t>D</t>
  </si>
  <si>
    <t>02-344211-001</t>
  </si>
  <si>
    <t>MUHAMMAD AHSAN ARIF</t>
  </si>
  <si>
    <t>MUHAMMAD ARIF</t>
  </si>
  <si>
    <t>02-344211-002</t>
  </si>
  <si>
    <t>AMIN UL HAQ SIDDIQUI</t>
  </si>
  <si>
    <t>SHUJA UL HAQ SIDDIQUI</t>
  </si>
  <si>
    <t>02-344211-003</t>
  </si>
  <si>
    <t>CHOUDHRY WAMIQ AMMAD</t>
  </si>
  <si>
    <t>MUHAMMAD AMMAD CHOUDHRY</t>
  </si>
  <si>
    <t>02-344211-004</t>
  </si>
  <si>
    <t>FAIZAN HASSAN</t>
  </si>
  <si>
    <t>TASSADUQ HUSSAIN</t>
  </si>
  <si>
    <t>02-344211-005</t>
  </si>
  <si>
    <t>MAAZ AHMAD</t>
  </si>
  <si>
    <t>WASEEM AHMAD</t>
  </si>
  <si>
    <t>02-344211-006</t>
  </si>
  <si>
    <t>MAJID ALI</t>
  </si>
  <si>
    <t>ROSHAN ALI</t>
  </si>
  <si>
    <t>02-344211-007</t>
  </si>
  <si>
    <t>MUHAMMAD ASIM</t>
  </si>
  <si>
    <t>IMTIAZ AHMED</t>
  </si>
  <si>
    <t>02-344211-008</t>
  </si>
  <si>
    <t>MUHAMMAD BASIT RAZA</t>
  </si>
  <si>
    <t>SYED JAVED RAZA</t>
  </si>
  <si>
    <t>02-344211-009</t>
  </si>
  <si>
    <t>MUHAMMAD JUNAID KHAN</t>
  </si>
  <si>
    <t>MUHAMMAD AMANULLAH KHAN</t>
  </si>
  <si>
    <t>02-344211-010</t>
  </si>
  <si>
    <t>MUHAMMAD QAMAR SAEED</t>
  </si>
  <si>
    <t>SAEED AHMED</t>
  </si>
  <si>
    <t>02-344211-011</t>
  </si>
  <si>
    <t>MUHAMMAD ZUBAIR</t>
  </si>
  <si>
    <t>DAKAS KHAN</t>
  </si>
  <si>
    <t>02-344211-012</t>
  </si>
  <si>
    <t>YASEEN BADAR</t>
  </si>
  <si>
    <t>BADARUDDIN PATOOJO</t>
  </si>
  <si>
    <t>02-243211-001</t>
  </si>
  <si>
    <t>KASHAF KHAN</t>
  </si>
  <si>
    <t>JAWAID AKHTAR</t>
  </si>
  <si>
    <t>02-243211-002</t>
  </si>
  <si>
    <t>SABA HUSSAIN</t>
  </si>
  <si>
    <t>KHUDA BAKHSH</t>
  </si>
  <si>
    <t>02-243211-003</t>
  </si>
  <si>
    <t>KHAWAJA BILAL UDDIN</t>
  </si>
  <si>
    <t>RASHEED UDDIN</t>
  </si>
  <si>
    <t>02-243211-004</t>
  </si>
  <si>
    <t>ALI RAZA</t>
  </si>
  <si>
    <t>ALI MUHAMMAD</t>
  </si>
  <si>
    <t>02-243211-005</t>
  </si>
  <si>
    <t>MUHAMMAD FRAZ</t>
  </si>
  <si>
    <t>ZAHOOR IQBAL</t>
  </si>
  <si>
    <t>02-243211-006</t>
  </si>
  <si>
    <t>MUHAMMAD ABDUL WASEIY</t>
  </si>
  <si>
    <t>GHULAM DASTAGIR</t>
  </si>
  <si>
    <t>02-243211-008</t>
  </si>
  <si>
    <t>SAFA FATIMA</t>
  </si>
  <si>
    <t>MUHAMMAD ILYAS</t>
  </si>
  <si>
    <t>02-243211-009</t>
  </si>
  <si>
    <t>ANOSHA MUZAMMIL</t>
  </si>
  <si>
    <t>MUZAMMIL HUSSAIN</t>
  </si>
  <si>
    <t>02-243211-010</t>
  </si>
  <si>
    <t>MUHAMMAD TALHA AWAN</t>
  </si>
  <si>
    <t>ASGHAR HUSSAIN</t>
  </si>
  <si>
    <t>02-243211-011</t>
  </si>
  <si>
    <t>SYED SHABHI UL HASAN NAQVI</t>
  </si>
  <si>
    <t>SYED FAKHAR UL HASAN NAQVI</t>
  </si>
  <si>
    <t>02-243211-012</t>
  </si>
  <si>
    <t>MUNEEB ALI RAZI</t>
  </si>
  <si>
    <t>MUHAMMAD RAZI UDDIN KHAN</t>
  </si>
  <si>
    <t>02-243211-013</t>
  </si>
  <si>
    <t>SYED NABEEL ALI</t>
  </si>
  <si>
    <t>SYED INAM ALI</t>
  </si>
  <si>
    <r>
      <t>Bahria University</t>
    </r>
    <r>
      <rPr>
        <b/>
        <u/>
        <sz val="20"/>
        <color indexed="8"/>
        <rFont val="Arial"/>
        <family val="2"/>
      </rPr>
      <t xml:space="preserve"> - Karachi Campus</t>
    </r>
  </si>
  <si>
    <t>02-262211-001</t>
  </si>
  <si>
    <t>ABDUL RAUF SIDDIQUI</t>
  </si>
  <si>
    <t>ABU ZAFAR</t>
  </si>
  <si>
    <t>0335-2406091</t>
  </si>
  <si>
    <t>02-262211-002</t>
  </si>
  <si>
    <t>AMEER HAMZA</t>
  </si>
  <si>
    <t>TALIB HUSSAIN</t>
  </si>
  <si>
    <t>0300-8953028</t>
  </si>
  <si>
    <t>02-262211-003</t>
  </si>
  <si>
    <t>ARSALAN KHAN SAGHRI</t>
  </si>
  <si>
    <t>SALMAN MUHAMMAD ZAMAN</t>
  </si>
  <si>
    <t>0322-8219034</t>
  </si>
  <si>
    <t>02-262211-004</t>
  </si>
  <si>
    <t>MUHAMMAD AMMAR MURTAZA HASHMI</t>
  </si>
  <si>
    <t>MURTAZA HASHMI</t>
  </si>
  <si>
    <t>02-262211-005</t>
  </si>
  <si>
    <t>MUHAMMAD SUMAIR SULTAN</t>
  </si>
  <si>
    <t>SULTAN BADSHAH</t>
  </si>
  <si>
    <t>02-262211-006</t>
  </si>
  <si>
    <t>NAZEER AHMED</t>
  </si>
  <si>
    <t>KHUSH MUHAMMAD</t>
  </si>
  <si>
    <t>02-262211-007</t>
  </si>
  <si>
    <t>SYED KHIZAR ASKARI</t>
  </si>
  <si>
    <t>SYED ZAINAL ABDIN</t>
  </si>
  <si>
    <t>02-262211-008</t>
  </si>
  <si>
    <t>UROOSA SHEIKH</t>
  </si>
  <si>
    <t>SHEIKH MUHAMMAD ASHRAF</t>
  </si>
  <si>
    <t>0332-2783228</t>
  </si>
  <si>
    <t>.</t>
  </si>
  <si>
    <t>M</t>
  </si>
  <si>
    <t>Semester wise Status</t>
  </si>
  <si>
    <t>02-134191-001</t>
  </si>
  <si>
    <t>KHOZEMA</t>
  </si>
  <si>
    <t>SOHAIL</t>
  </si>
  <si>
    <t>0347-2803920</t>
  </si>
  <si>
    <t>02-134191-002</t>
  </si>
  <si>
    <t>BASIL</t>
  </si>
  <si>
    <t>ASLAM PERVAZ</t>
  </si>
  <si>
    <t>0335-2317697</t>
  </si>
  <si>
    <t>02-134191-003</t>
  </si>
  <si>
    <t>ABDUL WAQAS</t>
  </si>
  <si>
    <t>ABDUL GHAFOOR</t>
  </si>
  <si>
    <t>0315-2593265</t>
  </si>
  <si>
    <t>02-134191-004</t>
  </si>
  <si>
    <t>SYED HASHIR SOHAIL</t>
  </si>
  <si>
    <t>SYED MUHAMMAD SOHAIL</t>
  </si>
  <si>
    <t>0331-5557768</t>
  </si>
  <si>
    <t>02-134191-005</t>
  </si>
  <si>
    <t>MARIYUM FAROOQUI</t>
  </si>
  <si>
    <t>MOHSIN AHMED FAROOQUI</t>
  </si>
  <si>
    <t>0306-0237699</t>
  </si>
  <si>
    <t>02-134191-006</t>
  </si>
  <si>
    <t>MOMNA AZMAT</t>
  </si>
  <si>
    <t>MUHAMMAD AZMAT</t>
  </si>
  <si>
    <t>0305-2019247</t>
  </si>
  <si>
    <t>02-134191-007</t>
  </si>
  <si>
    <t>MUHAMMAD SALMAN SIDDIQUI</t>
  </si>
  <si>
    <t>MUHAMMAD MUBARAK HUSSAIN</t>
  </si>
  <si>
    <t>0333-0250687</t>
  </si>
  <si>
    <t>02-134191-008</t>
  </si>
  <si>
    <t>FATIMA REHMAN</t>
  </si>
  <si>
    <t>ABDUL REHMAN</t>
  </si>
  <si>
    <t>0332-0739384</t>
  </si>
  <si>
    <t>02-134191-009</t>
  </si>
  <si>
    <t>SHARIQ MEHMOOD</t>
  </si>
  <si>
    <t>ARIF MEHMOOD</t>
  </si>
  <si>
    <t>0334-1899521</t>
  </si>
  <si>
    <t>02-134191-011</t>
  </si>
  <si>
    <t>GHULAM ALI HAIDER</t>
  </si>
  <si>
    <t>GHULAM RASOOL</t>
  </si>
  <si>
    <t>0323-2700053</t>
  </si>
  <si>
    <t>02-134191-012</t>
  </si>
  <si>
    <t>SYEDA SHAJIA ASHAR</t>
  </si>
  <si>
    <t>SYED MUHAMMAD ASHAR</t>
  </si>
  <si>
    <t>0335-7590929</t>
  </si>
  <si>
    <t>02-134191-013</t>
  </si>
  <si>
    <t>YUNUS ZANZIBAR WALA</t>
  </si>
  <si>
    <t>MUSTAFA</t>
  </si>
  <si>
    <t>0332-2027379</t>
  </si>
  <si>
    <t>02-134191-014</t>
  </si>
  <si>
    <t>MUHAMMAD HAMZA BILAL BAIG</t>
  </si>
  <si>
    <t>MUHAMMAD NADEEM BAIG</t>
  </si>
  <si>
    <t>0336-2489622</t>
  </si>
  <si>
    <t>02-134191-015</t>
  </si>
  <si>
    <t>SHAHEER BIN HARIS BIN LATIF</t>
  </si>
  <si>
    <t>HARIS LATIF</t>
  </si>
  <si>
    <t>0334-3032545</t>
  </si>
  <si>
    <t>02-134191-016</t>
  </si>
  <si>
    <t>MUHAMMAD SAAD</t>
  </si>
  <si>
    <t>MUHAMMAD JAWAID</t>
  </si>
  <si>
    <t>0315-8164314</t>
  </si>
  <si>
    <t>02-134191-017</t>
  </si>
  <si>
    <t>ZAHAB KHAN</t>
  </si>
  <si>
    <t>HAFEEZ UDDIN KHAN</t>
  </si>
  <si>
    <t>0345-2779777</t>
  </si>
  <si>
    <t>02-134191-018</t>
  </si>
  <si>
    <t>MUHAMMAD SAAD IQBAL</t>
  </si>
  <si>
    <t>MAZHAR IQBAL</t>
  </si>
  <si>
    <t>0315-8961739</t>
  </si>
  <si>
    <t>02-134191-019</t>
  </si>
  <si>
    <t>NAMRA</t>
  </si>
  <si>
    <t>AHMER</t>
  </si>
  <si>
    <t>0332-8040385</t>
  </si>
  <si>
    <t>02-134191-020</t>
  </si>
  <si>
    <t>SYED ANAS AHMED</t>
  </si>
  <si>
    <t>TANVEER AHMED</t>
  </si>
  <si>
    <t>0334-3297282</t>
  </si>
  <si>
    <t>02-134191-021</t>
  </si>
  <si>
    <t>YASIR RAEES KHAN</t>
  </si>
  <si>
    <t>RAEES KHAN</t>
  </si>
  <si>
    <t>0335-8190550</t>
  </si>
  <si>
    <t>02-134191-022</t>
  </si>
  <si>
    <t>EHTISHAM AKRAM</t>
  </si>
  <si>
    <t>MUHAMMAD AKRAM</t>
  </si>
  <si>
    <t>0345-2533625</t>
  </si>
  <si>
    <t>02-134191-023</t>
  </si>
  <si>
    <t>MUHAMMAD TAHIR</t>
  </si>
  <si>
    <t>0333-3619188</t>
  </si>
  <si>
    <t>02-134191-024</t>
  </si>
  <si>
    <t>MUHAMMAD USMAN</t>
  </si>
  <si>
    <t>ABDUL HAFEEZ</t>
  </si>
  <si>
    <t>0344-2185005</t>
  </si>
  <si>
    <t>02-134191-025</t>
  </si>
  <si>
    <t>MUZAMMIL AHMED</t>
  </si>
  <si>
    <t>FAZAL AHMED MEMON</t>
  </si>
  <si>
    <t>0310-1219900</t>
  </si>
  <si>
    <t>02-134191-026</t>
  </si>
  <si>
    <t>SIDRA HASAN</t>
  </si>
  <si>
    <t>HASAN AKBAR</t>
  </si>
  <si>
    <t>0342-2098778</t>
  </si>
  <si>
    <t>02-134191-027</t>
  </si>
  <si>
    <t>AHMED FARAZ</t>
  </si>
  <si>
    <t>RASHID ALI</t>
  </si>
  <si>
    <t>0331-5241342</t>
  </si>
  <si>
    <t>02-134191-028</t>
  </si>
  <si>
    <t>HUSNAIN ASJAD</t>
  </si>
  <si>
    <t>MUHAMMAD ASJAD</t>
  </si>
  <si>
    <t>0334-3095875</t>
  </si>
  <si>
    <t>02-134191-029</t>
  </si>
  <si>
    <t>MUHAMMAD HASAN BIN FAISAL</t>
  </si>
  <si>
    <t>FAYSAL FAREED</t>
  </si>
  <si>
    <t>0335-2253810</t>
  </si>
  <si>
    <t>02-134191-030</t>
  </si>
  <si>
    <t>OSAMA IBNUL HASAN</t>
  </si>
  <si>
    <t>SAAD IBNUL HASAN</t>
  </si>
  <si>
    <t>0308-2767189</t>
  </si>
  <si>
    <t>02-134191-031</t>
  </si>
  <si>
    <t>MUHAMMAD TAHA KOUSER</t>
  </si>
  <si>
    <t>KOUSER SHAMIM</t>
  </si>
  <si>
    <t>0345-2045161</t>
  </si>
  <si>
    <t>02-134191-032</t>
  </si>
  <si>
    <t>HAFSAH AYUB</t>
  </si>
  <si>
    <t>AYUB KHAN</t>
  </si>
  <si>
    <t>0331-2462370</t>
  </si>
  <si>
    <t>02-134191-033</t>
  </si>
  <si>
    <t>MUHAMMAD HUZAIFAH</t>
  </si>
  <si>
    <t>AIJAZ MUHAMMAD</t>
  </si>
  <si>
    <t>0346-3570406</t>
  </si>
  <si>
    <t>02-134191-034</t>
  </si>
  <si>
    <t>MUHAMMAD SAQLAIN RAZA</t>
  </si>
  <si>
    <t>SALEEM RAZA</t>
  </si>
  <si>
    <t>0335-2137172</t>
  </si>
  <si>
    <t>02-134191-035</t>
  </si>
  <si>
    <t>RAYYAN GAZDAR</t>
  </si>
  <si>
    <t>MASOOD AHMED GAZDAR</t>
  </si>
  <si>
    <t>0323-2120095</t>
  </si>
  <si>
    <t>02-134191-036</t>
  </si>
  <si>
    <t>ABDULLAH BIN RAZA</t>
  </si>
  <si>
    <t>0323-2149747</t>
  </si>
  <si>
    <t>02-134191-037</t>
  </si>
  <si>
    <t>SYED ZEERAK ZIA</t>
  </si>
  <si>
    <t>SYED ZIA UDDIN</t>
  </si>
  <si>
    <t>0324-2409037</t>
  </si>
  <si>
    <t>02-134191-038</t>
  </si>
  <si>
    <t>SYED MAAZ UR REHMAN BUKHARI</t>
  </si>
  <si>
    <t>SYED ZIA UR REHMAN BUKHARI</t>
  </si>
  <si>
    <t>0313-2774359</t>
  </si>
  <si>
    <t>02-134191-039</t>
  </si>
  <si>
    <t>GHUFRAN ALI</t>
  </si>
  <si>
    <t>MUHAMMAD LATIF</t>
  </si>
  <si>
    <t>0320-8272023</t>
  </si>
  <si>
    <t>02-134191-040</t>
  </si>
  <si>
    <t>MUHAMMAD YASAAL AFZAL</t>
  </si>
  <si>
    <t>0336-2888366</t>
  </si>
  <si>
    <t>02-134191-041</t>
  </si>
  <si>
    <t>BILAL ABDUL MUQEET</t>
  </si>
  <si>
    <t>MUHAMMAD ASLAM</t>
  </si>
  <si>
    <t>0336-8923461</t>
  </si>
  <si>
    <t>02-134191-042</t>
  </si>
  <si>
    <t>MUHAMMAD HADI IMRAN</t>
  </si>
  <si>
    <t>IMRAN ASHRAF</t>
  </si>
  <si>
    <t>0313-2849713</t>
  </si>
  <si>
    <t>02-134191-043</t>
  </si>
  <si>
    <t>RAJA HUMZA NAWAZ</t>
  </si>
  <si>
    <t>NAWAZ ALI</t>
  </si>
  <si>
    <t>0335-0344730</t>
  </si>
  <si>
    <t>02-134191-044</t>
  </si>
  <si>
    <t>SANA RASHID</t>
  </si>
  <si>
    <t>RASHID RIZWAN KHAN</t>
  </si>
  <si>
    <t>0301-3439980</t>
  </si>
  <si>
    <t>02-134191-045</t>
  </si>
  <si>
    <t>MOAZAM HUSSAIN</t>
  </si>
  <si>
    <t>PERWAIZ HUSSAIN</t>
  </si>
  <si>
    <t>0304-0252275</t>
  </si>
  <si>
    <t>02-134191-046</t>
  </si>
  <si>
    <t>SYED MUHAMMAD HAMZA HASSAN</t>
  </si>
  <si>
    <t>MUHAMMAD MANZAR AZAM</t>
  </si>
  <si>
    <t>0307-2809318</t>
  </si>
  <si>
    <t>02-134191-047</t>
  </si>
  <si>
    <t>MUHAMMAD ANAS SHAKEEL</t>
  </si>
  <si>
    <t>SHAKEEL IKRAM</t>
  </si>
  <si>
    <t>0336-2098351</t>
  </si>
  <si>
    <t>02-134191-048</t>
  </si>
  <si>
    <t>TAHA ABDUL AZIZ</t>
  </si>
  <si>
    <t>ABDUL AZIZ</t>
  </si>
  <si>
    <t>0346-2027754</t>
  </si>
  <si>
    <t>02-134191-049</t>
  </si>
  <si>
    <t>MOOSA ANWAR KHAN</t>
  </si>
  <si>
    <t>MUHAMMAD ANWAR KHAN</t>
  </si>
  <si>
    <t>0335-2844099</t>
  </si>
  <si>
    <t>02-134191-050</t>
  </si>
  <si>
    <t>MUHAMMAD ZAEEM KHAN</t>
  </si>
  <si>
    <t>MUHAMMAD TARIQ KHAN</t>
  </si>
  <si>
    <t>0322-2699070</t>
  </si>
  <si>
    <t>02-134191-051</t>
  </si>
  <si>
    <t>SHAHZAIN SHAFIQUE</t>
  </si>
  <si>
    <t>SHAFIQUE AHMED</t>
  </si>
  <si>
    <t>0340-2872803</t>
  </si>
  <si>
    <t>02-134191-052</t>
  </si>
  <si>
    <t>FATIMA ZEHRA</t>
  </si>
  <si>
    <t>MASHOOQ ALI MEMON</t>
  </si>
  <si>
    <t>0311-0213327</t>
  </si>
  <si>
    <t>02-134191-053</t>
  </si>
  <si>
    <t>MUHAMMAD WASAY SULTAN</t>
  </si>
  <si>
    <t>MALIK ASHFAQ AHMED AWAN</t>
  </si>
  <si>
    <t>0345-2721554</t>
  </si>
  <si>
    <t>02-134191-054</t>
  </si>
  <si>
    <t>HAMZA</t>
  </si>
  <si>
    <t>ABDUL SHAKOOR</t>
  </si>
  <si>
    <t>0335-0354932</t>
  </si>
  <si>
    <t>02-134191-055</t>
  </si>
  <si>
    <t>MUHAMMAD DANIYAL QURESHI</t>
  </si>
  <si>
    <t>MUHAMMAD AKMAL QURESHI</t>
  </si>
  <si>
    <t>0306-2138746</t>
  </si>
  <si>
    <t>02-134191-056</t>
  </si>
  <si>
    <t>MOHSIN ABBAS NAQVI</t>
  </si>
  <si>
    <t>ARSHAD MUMTAZ NAQVI</t>
  </si>
  <si>
    <t>0316-1140972</t>
  </si>
  <si>
    <t>02-134191-057</t>
  </si>
  <si>
    <t>MUHAMMAD MOIZ AQIL</t>
  </si>
  <si>
    <t>AQIL RASHEED</t>
  </si>
  <si>
    <t>0345-6263948</t>
  </si>
  <si>
    <t>02-134191-058</t>
  </si>
  <si>
    <t>MUHAMMAD AHSAN JAWAID</t>
  </si>
  <si>
    <t>MUHAMMAD JAWAID AKHTAR</t>
  </si>
  <si>
    <t>0342-8388817</t>
  </si>
  <si>
    <t>02-134191-060</t>
  </si>
  <si>
    <t>HUZAIFA ALI</t>
  </si>
  <si>
    <t>MUHAMMAD ALI</t>
  </si>
  <si>
    <t>0331-3917047</t>
  </si>
  <si>
    <t>02-134191-061</t>
  </si>
  <si>
    <t>MOHAMMAD SAAD UZ ZAMAN KHAN</t>
  </si>
  <si>
    <t>NADEEM UZ ZAMAN KHAN</t>
  </si>
  <si>
    <t>0347-1232928</t>
  </si>
  <si>
    <t>02-134191-062</t>
  </si>
  <si>
    <t>SADAF</t>
  </si>
  <si>
    <t>MUHAMMAD AHMED</t>
  </si>
  <si>
    <t>0343-2019866</t>
  </si>
  <si>
    <t>02-134191-063</t>
  </si>
  <si>
    <t>HARIS ZAFAR</t>
  </si>
  <si>
    <t>ZAFAR IQBAL</t>
  </si>
  <si>
    <t>0300-9248140</t>
  </si>
  <si>
    <t>02-134191-064</t>
  </si>
  <si>
    <t>ANWER ZAIB</t>
  </si>
  <si>
    <t>AURANG ZAIB</t>
  </si>
  <si>
    <t>0331-0202369</t>
  </si>
  <si>
    <t>02-134191-065</t>
  </si>
  <si>
    <t>MUHAMMAD SOHAIB</t>
  </si>
  <si>
    <t>ABDUL RAFIQUE</t>
  </si>
  <si>
    <t>0334-2932485</t>
  </si>
  <si>
    <t>02-134191-066</t>
  </si>
  <si>
    <t>HUZAIFA MUZAFFAR</t>
  </si>
  <si>
    <t>MUHAMMAD MUZAFFAR</t>
  </si>
  <si>
    <t>0303-2555981</t>
  </si>
  <si>
    <t>02-134191-067</t>
  </si>
  <si>
    <t>SAMI ULLAH</t>
  </si>
  <si>
    <t>MUHAMMAD HANIF</t>
  </si>
  <si>
    <t>0340-8619197</t>
  </si>
  <si>
    <t>02-134191-068</t>
  </si>
  <si>
    <t>SYEDA NISHA ZEHRA</t>
  </si>
  <si>
    <t>SYED ZAFAR AHMED RIZVI</t>
  </si>
  <si>
    <t>0331-4225641</t>
  </si>
  <si>
    <t>02-134191-069</t>
  </si>
  <si>
    <t>BILAL</t>
  </si>
  <si>
    <t>RAHIB HUSSAIN</t>
  </si>
  <si>
    <t>0344-5916471</t>
  </si>
  <si>
    <t>02-134191-070</t>
  </si>
  <si>
    <t>SYED MUHAMMAD ABBAS RIZVI</t>
  </si>
  <si>
    <t>SYED KHURRAM ABBAS RIZVI</t>
  </si>
  <si>
    <t>0308-2308777</t>
  </si>
  <si>
    <t>02-134191-071</t>
  </si>
  <si>
    <t>HAZIQ HAMID ALI</t>
  </si>
  <si>
    <t>MUHAMMAD HAMID ALI</t>
  </si>
  <si>
    <t>0343-2562635</t>
  </si>
  <si>
    <t>02-134191-072</t>
  </si>
  <si>
    <t>SHEHZEB AKMAL KAYANI</t>
  </si>
  <si>
    <t>AKMAL HAMEED KAYANI</t>
  </si>
  <si>
    <t>0342-2451871</t>
  </si>
  <si>
    <t>02-134191-073</t>
  </si>
  <si>
    <t>ABUZAR HASSAN MEHDI</t>
  </si>
  <si>
    <t>HAYAT KHAN</t>
  </si>
  <si>
    <t>0345-2171253</t>
  </si>
  <si>
    <t>02-134191-074</t>
  </si>
  <si>
    <t>RUMESA KHAN</t>
  </si>
  <si>
    <t>NAZAR MUHAMMAD KHAN</t>
  </si>
  <si>
    <t>0348-2036766</t>
  </si>
  <si>
    <t>02-134191-075</t>
  </si>
  <si>
    <t>MURTAZA ABBAS</t>
  </si>
  <si>
    <t>ABBAS ISMAIL</t>
  </si>
  <si>
    <t>0301-2377551</t>
  </si>
  <si>
    <t>02-134191-076</t>
  </si>
  <si>
    <t>WAQAR UL HASSAN SHAHID</t>
  </si>
  <si>
    <t>SHAHID AFZAL</t>
  </si>
  <si>
    <t>0331-7546396</t>
  </si>
  <si>
    <t>02-134191-077</t>
  </si>
  <si>
    <t>MUHAMMAD ANAS</t>
  </si>
  <si>
    <t>0324-2904699</t>
  </si>
  <si>
    <t>02-134191-078</t>
  </si>
  <si>
    <t>MUHAMMAD HASSAAN BIN SALEEM</t>
  </si>
  <si>
    <t>0331-2150193</t>
  </si>
  <si>
    <t>02-134191-079</t>
  </si>
  <si>
    <t>MUHAMMAD IBRAHIM</t>
  </si>
  <si>
    <t>0348-2836458</t>
  </si>
  <si>
    <t>02-134191-080</t>
  </si>
  <si>
    <t>MUHAMMAD TAYYAB</t>
  </si>
  <si>
    <t>0300-7828862</t>
  </si>
  <si>
    <t>02-134191-081</t>
  </si>
  <si>
    <t>MAHRUKH</t>
  </si>
  <si>
    <t>ABDUL MAJID KHAN</t>
  </si>
  <si>
    <t>0335-2284047</t>
  </si>
  <si>
    <t>02-134191-082</t>
  </si>
  <si>
    <t>MUHAMMAD UBAID UR REHMAN</t>
  </si>
  <si>
    <t>MUHAMMAD ABDUR REHMAN</t>
  </si>
  <si>
    <t>0336-3115601</t>
  </si>
  <si>
    <t>02-134191-083</t>
  </si>
  <si>
    <t>HASSAN SHAN</t>
  </si>
  <si>
    <t>SHAN MUHAMMAD KHAN</t>
  </si>
  <si>
    <t>0312-0274845</t>
  </si>
  <si>
    <t>02-134191-084</t>
  </si>
  <si>
    <t>SYED SAAD WAKEEL</t>
  </si>
  <si>
    <t>SYED WAKEEL AHMED</t>
  </si>
  <si>
    <t>0312-0216846</t>
  </si>
  <si>
    <t>02-134191-085</t>
  </si>
  <si>
    <t>FIZZA NAJAM</t>
  </si>
  <si>
    <t>NAJAM SAQIB</t>
  </si>
  <si>
    <t>0345-8350311</t>
  </si>
  <si>
    <t>02-134191-087</t>
  </si>
  <si>
    <t>MANAAL AZFAR</t>
  </si>
  <si>
    <t>AZFAR WAHEED</t>
  </si>
  <si>
    <t>0334-3298155</t>
  </si>
  <si>
    <t>02-134191-088</t>
  </si>
  <si>
    <t>RAFIA GUL</t>
  </si>
  <si>
    <t>ALTAF HUSSAIN ADA</t>
  </si>
  <si>
    <t>0334-3617311</t>
  </si>
  <si>
    <t>02-134191-089</t>
  </si>
  <si>
    <t>MUHAMMAD AZFAR SIKANDAR</t>
  </si>
  <si>
    <t>SIKANDAR ALI KHAN</t>
  </si>
  <si>
    <t>0347-2823114</t>
  </si>
  <si>
    <t>02-134191-090</t>
  </si>
  <si>
    <t>ALI MUJTABA ZUBERI</t>
  </si>
  <si>
    <t>ANIS AQIB ZUBERI</t>
  </si>
  <si>
    <t>0304-2945892</t>
  </si>
  <si>
    <t>02-134191-091</t>
  </si>
  <si>
    <t>SAIF UL ISLAM</t>
  </si>
  <si>
    <t>ISLAM GUL</t>
  </si>
  <si>
    <t>0331-2005947</t>
  </si>
  <si>
    <t>02-134191-092</t>
  </si>
  <si>
    <t>MUHAMMAD HAMZA SHAHID</t>
  </si>
  <si>
    <t>MUHAMMAD SHAHID SALEEM</t>
  </si>
  <si>
    <t>0341-2289317</t>
  </si>
  <si>
    <t>02-134191-093</t>
  </si>
  <si>
    <t>MUHAMMAD BASHAR ALI</t>
  </si>
  <si>
    <t>MUHAMMAD SHAHID</t>
  </si>
  <si>
    <t>0345-2610959</t>
  </si>
  <si>
    <t>02-134191-094</t>
  </si>
  <si>
    <t>ALI FAWAD HASSAN</t>
  </si>
  <si>
    <t>ZAHEER ABBAS</t>
  </si>
  <si>
    <t>0323-8227759</t>
  </si>
  <si>
    <t>02-134191-095</t>
  </si>
  <si>
    <t>AHMED SAAD</t>
  </si>
  <si>
    <t>MUHAMMAD ZAHID</t>
  </si>
  <si>
    <t>0333-1350221</t>
  </si>
  <si>
    <t>02-134191-096</t>
  </si>
  <si>
    <t>AZKA SHAIKH</t>
  </si>
  <si>
    <t>SHAIKH ABDUL JALIL</t>
  </si>
  <si>
    <t>0300-8986764</t>
  </si>
  <si>
    <t>02-134191-097</t>
  </si>
  <si>
    <t>HAMMAD MUNIR</t>
  </si>
  <si>
    <t>MUHAMMAD MUNIR LAL HUSSAIN</t>
  </si>
  <si>
    <t>0348-3686601</t>
  </si>
  <si>
    <t>02-134191-098</t>
  </si>
  <si>
    <t>MARYAM IMRAN</t>
  </si>
  <si>
    <t>MUHAMMAD IMRAN LAKHANI</t>
  </si>
  <si>
    <t>0347-7285389</t>
  </si>
  <si>
    <t>02-134191-099</t>
  </si>
  <si>
    <t>MALIK HAMZA ALI NASIR</t>
  </si>
  <si>
    <t>ZULFIQAR ALI</t>
  </si>
  <si>
    <t>0317-2053769</t>
  </si>
  <si>
    <t>02-134191-100</t>
  </si>
  <si>
    <t>HUZAIFA AWAIS</t>
  </si>
  <si>
    <t>MUHAMMAD AWAIS CHANNA</t>
  </si>
  <si>
    <t>0301-2721661</t>
  </si>
  <si>
    <t>02-134191-101</t>
  </si>
  <si>
    <t>MUHAMMAD DANISH</t>
  </si>
  <si>
    <t>0300-9219406</t>
  </si>
  <si>
    <t>02-134191-102</t>
  </si>
  <si>
    <t>USAMA HABIB</t>
  </si>
  <si>
    <t>HABIB KHAN</t>
  </si>
  <si>
    <t>0333-3759044</t>
  </si>
  <si>
    <t>02-134191-103</t>
  </si>
  <si>
    <t>MOHAMMAD AMMAR</t>
  </si>
  <si>
    <t>IMRAN SHABBIR ALI</t>
  </si>
  <si>
    <t>0307-2772865</t>
  </si>
  <si>
    <t>02-134191-104</t>
  </si>
  <si>
    <t>MUHAMMAD SALEEM UDDIN</t>
  </si>
  <si>
    <t>0336-2346043</t>
  </si>
  <si>
    <t>02-134191-105</t>
  </si>
  <si>
    <t>AMEER MAVIA</t>
  </si>
  <si>
    <t>JEHAN ZEB KHAN</t>
  </si>
  <si>
    <t>0334-3095598</t>
  </si>
  <si>
    <t>02-134191-106</t>
  </si>
  <si>
    <t>AHMED KHAN</t>
  </si>
  <si>
    <t>IRFAN KHAN</t>
  </si>
  <si>
    <t>0331-3223061</t>
  </si>
  <si>
    <t>02-134191-107</t>
  </si>
  <si>
    <t>RAHEELA BANO</t>
  </si>
  <si>
    <t>GHULAM MUHAMMAD</t>
  </si>
  <si>
    <t>0304-8345755</t>
  </si>
  <si>
    <t>02-134191-108</t>
  </si>
  <si>
    <t>ABDUL MANAN</t>
  </si>
  <si>
    <t>MUHAMMAD SULTAN</t>
  </si>
  <si>
    <t>0300-9281594</t>
  </si>
  <si>
    <t>02-134191-109</t>
  </si>
  <si>
    <t>GHULAM MUJTABA KHAN JADOON</t>
  </si>
  <si>
    <t>FAROOQ KHAN</t>
  </si>
  <si>
    <t>0347-2403861</t>
  </si>
  <si>
    <t>02-134191-110</t>
  </si>
  <si>
    <t>MUHAMMAD ATHAR AKBAR</t>
  </si>
  <si>
    <t>MUHAMMAD AKBAR</t>
  </si>
  <si>
    <t>0336-6660982</t>
  </si>
  <si>
    <t>02-134191-111</t>
  </si>
  <si>
    <t>NAVEED AKRAM</t>
  </si>
  <si>
    <t>0341-8121488</t>
  </si>
  <si>
    <t>02-134191-112</t>
  </si>
  <si>
    <t>MUHAMMAD HARIS</t>
  </si>
  <si>
    <t>MUHAMMAD KHALID</t>
  </si>
  <si>
    <t>0324-2937933</t>
  </si>
  <si>
    <t>02-134191-113</t>
  </si>
  <si>
    <t>MUHAMMAD FURQAN MAZHAR</t>
  </si>
  <si>
    <t>MUHAMMAD MAZHAR UDDIN AHMED</t>
  </si>
  <si>
    <t>0336-2616929</t>
  </si>
  <si>
    <t>02-134191-114</t>
  </si>
  <si>
    <t>FARAZ ALI</t>
  </si>
  <si>
    <t>MAZHAR ALI</t>
  </si>
  <si>
    <t>0342-5436953</t>
  </si>
  <si>
    <t>02-134191-115</t>
  </si>
  <si>
    <t>TAUSEEF AHMED</t>
  </si>
  <si>
    <t>ABDUL AZIZ AHMED</t>
  </si>
  <si>
    <t>0306-2948962</t>
  </si>
  <si>
    <t>02-134191-116</t>
  </si>
  <si>
    <t>JAVERIA AKHTAR</t>
  </si>
  <si>
    <t>MUHAMMAD SABIR</t>
  </si>
  <si>
    <t>0335-3937038</t>
  </si>
  <si>
    <t>02-134191-118</t>
  </si>
  <si>
    <t>MUBASHIR IMDAD</t>
  </si>
  <si>
    <t>IMDAD UL HAQUE</t>
  </si>
  <si>
    <t>0334-3897141</t>
  </si>
  <si>
    <t>02-134191-119</t>
  </si>
  <si>
    <t>MUHAMMAD BILAL</t>
  </si>
  <si>
    <t>0334-0009617</t>
  </si>
  <si>
    <t>02-134191-120</t>
  </si>
  <si>
    <t>ADEEB UR REHMAN QURESHI</t>
  </si>
  <si>
    <t>DILSHAD AHMED QURESHI</t>
  </si>
  <si>
    <t>0344-2678140</t>
  </si>
  <si>
    <t>02-134191-121</t>
  </si>
  <si>
    <t>ALI ASGHAR</t>
  </si>
  <si>
    <t>MURTAZA HUSSAIN</t>
  </si>
  <si>
    <t>0336-1857205</t>
  </si>
  <si>
    <t>02-235191-001</t>
  </si>
  <si>
    <t>SYED MUHAMMAD OSAMA WASEEM</t>
  </si>
  <si>
    <t>SYED MUHAMMAD WASEEM</t>
  </si>
  <si>
    <t>0314-2124095</t>
  </si>
  <si>
    <t>02-235191-002</t>
  </si>
  <si>
    <t>AMIR HASAN</t>
  </si>
  <si>
    <t>TARIQ MEHMOOD</t>
  </si>
  <si>
    <t>0332-3419088</t>
  </si>
  <si>
    <t>02-235191-003</t>
  </si>
  <si>
    <t>HARIS KHAN</t>
  </si>
  <si>
    <t>SHAMROZ KHAN</t>
  </si>
  <si>
    <t>0348-0240793</t>
  </si>
  <si>
    <t>02-235191-004</t>
  </si>
  <si>
    <t>MELHAN SAEED</t>
  </si>
  <si>
    <t>MUHAMMAD SAEED</t>
  </si>
  <si>
    <t>0335-3222097</t>
  </si>
  <si>
    <t>02-235191-005</t>
  </si>
  <si>
    <t>HAFIZ NASEER AHMED</t>
  </si>
  <si>
    <t>0332-2261706</t>
  </si>
  <si>
    <t>02-235191-006</t>
  </si>
  <si>
    <t>SYED MUHAMMAD ALI NAQVI</t>
  </si>
  <si>
    <t>SYED WAJID ABBAS NAQVI</t>
  </si>
  <si>
    <t>0343-9391971</t>
  </si>
  <si>
    <t>02-235191-007</t>
  </si>
  <si>
    <t>KONAIN SOHAIL KHAN</t>
  </si>
  <si>
    <t>SOHAIL KHAN</t>
  </si>
  <si>
    <t>0340-2123330</t>
  </si>
  <si>
    <t>02-235191-008</t>
  </si>
  <si>
    <t>HUMEIRA SHABEER</t>
  </si>
  <si>
    <t>SHABEER AHMED</t>
  </si>
  <si>
    <t>0303-3632232</t>
  </si>
  <si>
    <t>02-235191-009</t>
  </si>
  <si>
    <t>ERUM RAHIM</t>
  </si>
  <si>
    <t>ABDUL RAHIM KHAN</t>
  </si>
  <si>
    <t>0336-8168760</t>
  </si>
  <si>
    <t>02-235191-010</t>
  </si>
  <si>
    <t>RATAN KUMAR</t>
  </si>
  <si>
    <t>RAMESH</t>
  </si>
  <si>
    <t>0316-3256630</t>
  </si>
  <si>
    <t>02-235191-011</t>
  </si>
  <si>
    <t>MUHAMMAD YASIR SIRAJ</t>
  </si>
  <si>
    <t>SIRAJ UL ISLAM</t>
  </si>
  <si>
    <t>0336-2233145</t>
  </si>
  <si>
    <t>02-235191-012</t>
  </si>
  <si>
    <t>SIKANDER SOHAIL</t>
  </si>
  <si>
    <t>SOHAIL JAMIL</t>
  </si>
  <si>
    <t>0300-3459440</t>
  </si>
  <si>
    <t>02-235191-013</t>
  </si>
  <si>
    <t>HAFIZ MUHAMMAD REHAN TAYYAB</t>
  </si>
  <si>
    <t>MUHAMMAD TAYYAB ZAFAR</t>
  </si>
  <si>
    <t>0340-2366296</t>
  </si>
  <si>
    <t>02-235191-014</t>
  </si>
  <si>
    <t>SYED ALI HAMZA TIRMAZI</t>
  </si>
  <si>
    <t>SYED TANVEER SHAH</t>
  </si>
  <si>
    <t>0306-2982401</t>
  </si>
  <si>
    <t>02-235191-015</t>
  </si>
  <si>
    <t>TALHA AMIN</t>
  </si>
  <si>
    <t>KASHIF AMIN</t>
  </si>
  <si>
    <t>0311-4798884</t>
  </si>
  <si>
    <t>02-235191-016</t>
  </si>
  <si>
    <t>ZAIN MEMON</t>
  </si>
  <si>
    <t>MANZOOR MEMON</t>
  </si>
  <si>
    <t>0312-0259311</t>
  </si>
  <si>
    <t>02-235191-017</t>
  </si>
  <si>
    <t>ADNAN MUSTAFA</t>
  </si>
  <si>
    <t>0335-3470073</t>
  </si>
  <si>
    <t>02-235191-018</t>
  </si>
  <si>
    <t>TAHA MASOOD</t>
  </si>
  <si>
    <t>MASOOD AHMED</t>
  </si>
  <si>
    <t>0303-2214813</t>
  </si>
  <si>
    <t>02-235191-019</t>
  </si>
  <si>
    <t>HAMZAH IRSHAD</t>
  </si>
  <si>
    <t>IRSHAD AHMED RAJPUT</t>
  </si>
  <si>
    <t>0347-2355345</t>
  </si>
  <si>
    <t>02-235191-020</t>
  </si>
  <si>
    <t>ARSLAN AHMED</t>
  </si>
  <si>
    <t>ZUBAIR AHMED</t>
  </si>
  <si>
    <t>0341-2688530</t>
  </si>
  <si>
    <t>02-235191-021</t>
  </si>
  <si>
    <t>AADIL PERVEZ</t>
  </si>
  <si>
    <t>PERVEZ AHMED</t>
  </si>
  <si>
    <t>0321-3309685</t>
  </si>
  <si>
    <t>02-235191-022</t>
  </si>
  <si>
    <t>SHAHAB AHMED</t>
  </si>
  <si>
    <t>BASHIR AHMED</t>
  </si>
  <si>
    <t>0333-2424256</t>
  </si>
  <si>
    <t>02-235191-024</t>
  </si>
  <si>
    <t>FAIQ ABBAS MIRZA</t>
  </si>
  <si>
    <t>GHULLAM ABBAS</t>
  </si>
  <si>
    <t>0322-3406284</t>
  </si>
  <si>
    <t>02-235191-025</t>
  </si>
  <si>
    <t>MUHAMMAD DANIYAL ALI SADIQ</t>
  </si>
  <si>
    <t>0336-2022913</t>
  </si>
  <si>
    <t>02-235191-026</t>
  </si>
  <si>
    <t>JAWERIA ASLAM</t>
  </si>
  <si>
    <t>0302-2687199</t>
  </si>
  <si>
    <t>02-235191-027</t>
  </si>
  <si>
    <t>ATIF JALAL</t>
  </si>
  <si>
    <t>JALAL AHMED</t>
  </si>
  <si>
    <t>0333-7723336</t>
  </si>
  <si>
    <t>02-235191-028</t>
  </si>
  <si>
    <t>MUHAMMAD MUNEEB TASAWAR</t>
  </si>
  <si>
    <t>SHAMIM TASAWAR</t>
  </si>
  <si>
    <t>0304-8768673</t>
  </si>
  <si>
    <t>02-235191-029</t>
  </si>
  <si>
    <t>JAVERIA ZAFAR</t>
  </si>
  <si>
    <t>MUHAMMAD ZAFAR IQBAL</t>
  </si>
  <si>
    <t>0332-0366402</t>
  </si>
  <si>
    <t>02-235191-030</t>
  </si>
  <si>
    <t>SYEDA KISA HAIDER</t>
  </si>
  <si>
    <t>SYED AHSAN MUNTAZIM HAIDER</t>
  </si>
  <si>
    <t>0306-8357874</t>
  </si>
  <si>
    <t>02-235191-031</t>
  </si>
  <si>
    <t>MUHAMMAD SHAHMIR HUSSAIN</t>
  </si>
  <si>
    <t>FURQAN HUSSAIN</t>
  </si>
  <si>
    <t>0332-9995569</t>
  </si>
  <si>
    <t>02-235191-032</t>
  </si>
  <si>
    <t>SABOOR MUNAWAR</t>
  </si>
  <si>
    <t>MUHAMMAD MUNAWAR HAYAT</t>
  </si>
  <si>
    <t>0300-3998660</t>
  </si>
  <si>
    <t>02-235191-034</t>
  </si>
  <si>
    <t>HASAAN AHMED ZAIDI</t>
  </si>
  <si>
    <t>SYED HASSAN AHMED ZAIDI</t>
  </si>
  <si>
    <t>0341-2879713</t>
  </si>
  <si>
    <t>02-235191-036</t>
  </si>
  <si>
    <t>AHTISHAM MOHY UDDIN</t>
  </si>
  <si>
    <t>IRSHAD MOHY UDDIN</t>
  </si>
  <si>
    <t>0313-1032619</t>
  </si>
  <si>
    <t>02-235191-037</t>
  </si>
  <si>
    <t>SHAHBAZ ALI</t>
  </si>
  <si>
    <t>KHALID MEHMOOD</t>
  </si>
  <si>
    <t>0336-3869414</t>
  </si>
  <si>
    <t>02-235191-039</t>
  </si>
  <si>
    <t>MAHNOOR</t>
  </si>
  <si>
    <t>RAJA MUHAMMAD TARIQ</t>
  </si>
  <si>
    <t>0304-1803899</t>
  </si>
  <si>
    <t>02-235191-040</t>
  </si>
  <si>
    <t>M SHARJEEL KHAN</t>
  </si>
  <si>
    <t>0307-2944469</t>
  </si>
  <si>
    <t>02-235191-041</t>
  </si>
  <si>
    <t>NAUMAN BIN JAWAD</t>
  </si>
  <si>
    <t>JAWAD UR RASHID</t>
  </si>
  <si>
    <t>0347-3361968</t>
  </si>
  <si>
    <t>02-235191-042</t>
  </si>
  <si>
    <t>HAMZA YOUNUS</t>
  </si>
  <si>
    <t>MUHAMMAD YOUNUS</t>
  </si>
  <si>
    <t>0333-3959199</t>
  </si>
  <si>
    <t>02-235191-043</t>
  </si>
  <si>
    <t>MUHAMMAD HAMZA SAMAD</t>
  </si>
  <si>
    <t>ABDUL SAMAD</t>
  </si>
  <si>
    <t>0314-3969823</t>
  </si>
  <si>
    <t>02-133182-001</t>
  </si>
  <si>
    <t>SHAMOON AHMAD</t>
  </si>
  <si>
    <t>IQBAL AHMAD</t>
  </si>
  <si>
    <t>03322209260</t>
  </si>
  <si>
    <t>02-133182-002</t>
  </si>
  <si>
    <t>AHSANULLAH JAMALI</t>
  </si>
  <si>
    <t>03333886160</t>
  </si>
  <si>
    <t>02-133182-003</t>
  </si>
  <si>
    <t>SAMRA RAGHIB HASAN</t>
  </si>
  <si>
    <t>MUHAMMAD RAGHIB HASAN</t>
  </si>
  <si>
    <t>03333971590</t>
  </si>
  <si>
    <t>02-133182-005</t>
  </si>
  <si>
    <t>ABDUL RAFAY QURESHI</t>
  </si>
  <si>
    <t>ABDUL WAHAB QURESHI</t>
  </si>
  <si>
    <t>0313-2191219</t>
  </si>
  <si>
    <t>02-133182-006</t>
  </si>
  <si>
    <t>MOHAMMAD DANIYAL</t>
  </si>
  <si>
    <t>MOHAMMAD LATIF</t>
  </si>
  <si>
    <t>03028925733</t>
  </si>
  <si>
    <t>02-133182-007</t>
  </si>
  <si>
    <t>HASSAN SATTAR</t>
  </si>
  <si>
    <t>ABDUL SATTAR KASHIF</t>
  </si>
  <si>
    <t>03158361033</t>
  </si>
  <si>
    <t>02-133182-008</t>
  </si>
  <si>
    <t>JAMEEL AHMED</t>
  </si>
  <si>
    <t>03109860790</t>
  </si>
  <si>
    <t>02-133182-009</t>
  </si>
  <si>
    <t>MUHAMMAD HASSAN</t>
  </si>
  <si>
    <t>AMIN IQBAL SAJID</t>
  </si>
  <si>
    <t>0321-5557439</t>
  </si>
  <si>
    <t>02-133182-010</t>
  </si>
  <si>
    <t>MUHAMMAD ARMAN NADEEM</t>
  </si>
  <si>
    <t>MUHAMMAD NADEEM</t>
  </si>
  <si>
    <t>03062281077</t>
  </si>
  <si>
    <t>02-133182-011</t>
  </si>
  <si>
    <t>MUZZAMIL</t>
  </si>
  <si>
    <t>SHARIF</t>
  </si>
  <si>
    <t>03142080611</t>
  </si>
  <si>
    <t>02-133182-012</t>
  </si>
  <si>
    <t>MUHAMMAD AMMAR</t>
  </si>
  <si>
    <t>03112017182</t>
  </si>
  <si>
    <t>02-133182-013</t>
  </si>
  <si>
    <t>ABDUL AAMIR</t>
  </si>
  <si>
    <t>03052137993</t>
  </si>
  <si>
    <t>02-133182-014</t>
  </si>
  <si>
    <t>USMAN GHANI</t>
  </si>
  <si>
    <t>MOHABBAT</t>
  </si>
  <si>
    <t>03452791768</t>
  </si>
  <si>
    <t>02-133182-015</t>
  </si>
  <si>
    <t>HUZAIFA AHMED</t>
  </si>
  <si>
    <t>MAQBOOL AHMED</t>
  </si>
  <si>
    <t>03112484803</t>
  </si>
  <si>
    <t>02-133182-016</t>
  </si>
  <si>
    <t>MUHAMMAD SHERAZ</t>
  </si>
  <si>
    <t>ABDUL RAZZAK</t>
  </si>
  <si>
    <t>03476506212</t>
  </si>
  <si>
    <t>02-133182-017</t>
  </si>
  <si>
    <t>SIDRA JAVED</t>
  </si>
  <si>
    <t>ABDUL HAMEED JAVED</t>
  </si>
  <si>
    <t>03404847690</t>
  </si>
  <si>
    <t>02-133182-018</t>
  </si>
  <si>
    <t>ABDULLAH MOHAMMAD ANWAR</t>
  </si>
  <si>
    <t>MOHAMMAD ANWAR</t>
  </si>
  <si>
    <t>03482384100</t>
  </si>
  <si>
    <t>02-133182-019</t>
  </si>
  <si>
    <t>SHAFAY AZIZ</t>
  </si>
  <si>
    <t>AZIZULLAH HINGORO</t>
  </si>
  <si>
    <t>0303-8316925</t>
  </si>
  <si>
    <t>02-133182-020</t>
  </si>
  <si>
    <t>ATEEQ ALI</t>
  </si>
  <si>
    <t>-</t>
  </si>
  <si>
    <t>02-133182-021</t>
  </si>
  <si>
    <t>ZAIN ALI</t>
  </si>
  <si>
    <t>NASEER AHMED</t>
  </si>
  <si>
    <t>03120217223</t>
  </si>
  <si>
    <t>02-133182-022</t>
  </si>
  <si>
    <t>UROOJ SHAKEEL</t>
  </si>
  <si>
    <t>SYED MUHAMMAD SHAKEEL AHMED</t>
  </si>
  <si>
    <t>03040223135</t>
  </si>
  <si>
    <t>02-133182-024</t>
  </si>
  <si>
    <t>HUMAIMA FARAZ</t>
  </si>
  <si>
    <t>FARAZ AHMED</t>
  </si>
  <si>
    <t>03003526136</t>
  </si>
  <si>
    <t>02-133182-025</t>
  </si>
  <si>
    <t>SAFWAN SAUD</t>
  </si>
  <si>
    <t>MUHAMMAD SAUD</t>
  </si>
  <si>
    <t>0334-1852754</t>
  </si>
  <si>
    <t>02-133182-026</t>
  </si>
  <si>
    <t>MOHSIN LATIF</t>
  </si>
  <si>
    <t>MOHAMMAD LATIF ZAHID</t>
  </si>
  <si>
    <t>03313883654</t>
  </si>
  <si>
    <t>02-133182-027</t>
  </si>
  <si>
    <t>ABDUL HANNAN OBAID</t>
  </si>
  <si>
    <t>MUHAMMAD OBAIDULLAH</t>
  </si>
  <si>
    <t>03310209976</t>
  </si>
  <si>
    <t>02-133182-028</t>
  </si>
  <si>
    <t>BILAWAL</t>
  </si>
  <si>
    <t>ABDUL MALIK JUNEJO</t>
  </si>
  <si>
    <t>03082304025</t>
  </si>
  <si>
    <t>02-133182-029</t>
  </si>
  <si>
    <t>MUHAMMAD FAWAD</t>
  </si>
  <si>
    <t>TARIQ AZIZ</t>
  </si>
  <si>
    <t>03072229099</t>
  </si>
  <si>
    <t>02-133182-030</t>
  </si>
  <si>
    <t>KASHIF HUSSAIN SHAH</t>
  </si>
  <si>
    <t>SAJID HUSSAIN SHAH</t>
  </si>
  <si>
    <t>03410227904</t>
  </si>
  <si>
    <t>02-133182-033</t>
  </si>
  <si>
    <t>MUHAMMAD UZAIR</t>
  </si>
  <si>
    <t>NAZIR HUSSAIN</t>
  </si>
  <si>
    <t>03472558746</t>
  </si>
  <si>
    <t>02-133182-035</t>
  </si>
  <si>
    <t>MIAN ABDUL MUEED</t>
  </si>
  <si>
    <t>MIAN IMTIAZ AHMED QURESHI</t>
  </si>
  <si>
    <t>03368923461</t>
  </si>
  <si>
    <t>02-133182-037</t>
  </si>
  <si>
    <t>HUZAIFA RASHEED</t>
  </si>
  <si>
    <t>ABDUL RASHEED</t>
  </si>
  <si>
    <t>0306-2782895</t>
  </si>
  <si>
    <t>02-133182-039</t>
  </si>
  <si>
    <t>FOUAD MAHMOOD</t>
  </si>
  <si>
    <t>MUHAMMAD MAHMOOD</t>
  </si>
  <si>
    <t>03446737284</t>
  </si>
  <si>
    <t>02-133182-040</t>
  </si>
  <si>
    <t>MUHAMMAD AYSER KHAN</t>
  </si>
  <si>
    <t>SAJID KHAN</t>
  </si>
  <si>
    <t>03368252421</t>
  </si>
  <si>
    <t>02-133182-041</t>
  </si>
  <si>
    <t>WAQAS RAZA</t>
  </si>
  <si>
    <t>MUHAMMAD YASEEN</t>
  </si>
  <si>
    <t>03353863237</t>
  </si>
  <si>
    <t>02-133182-044</t>
  </si>
  <si>
    <t>JAVERIA ZEHRA NAZEER</t>
  </si>
  <si>
    <t>03362098808</t>
  </si>
  <si>
    <t>02-133182-045</t>
  </si>
  <si>
    <t>AIMEN QIDWAI</t>
  </si>
  <si>
    <t>ARSHAD MAHMOOD QIDWAI</t>
  </si>
  <si>
    <t>03222218793</t>
  </si>
  <si>
    <t>02-133182-046</t>
  </si>
  <si>
    <t>BURHANUDDIN</t>
  </si>
  <si>
    <t>ZOHAIR NICOBARWALA</t>
  </si>
  <si>
    <t>03233265316</t>
  </si>
  <si>
    <t>02-133182-047</t>
  </si>
  <si>
    <t>MUHAMMAD RASHID SHAFIQUE</t>
  </si>
  <si>
    <t>MUHAMMAD SHAFIQUE</t>
  </si>
  <si>
    <t>03343938268</t>
  </si>
  <si>
    <t>02-133182-050</t>
  </si>
  <si>
    <t>SHOMAIL ARIF</t>
  </si>
  <si>
    <t>03357192998</t>
  </si>
  <si>
    <t>02-133182-051</t>
  </si>
  <si>
    <t>SYED MONIS WALI</t>
  </si>
  <si>
    <t>SYED SOHAIL WALI</t>
  </si>
  <si>
    <t>03412071848</t>
  </si>
  <si>
    <t>02-133182-052</t>
  </si>
  <si>
    <t>03352261789</t>
  </si>
  <si>
    <t>02-133182-053</t>
  </si>
  <si>
    <t>MUHAMMAD USAMA ZAKIR</t>
  </si>
  <si>
    <t>ZAKIR UR REHMAN</t>
  </si>
  <si>
    <t>03420669872</t>
  </si>
  <si>
    <t>02-133182-054</t>
  </si>
  <si>
    <t>MUNEEB MUJAHID</t>
  </si>
  <si>
    <t>MUHAMMAD MUJAHID ALI</t>
  </si>
  <si>
    <t>03008979029</t>
  </si>
  <si>
    <t>02-133182-055</t>
  </si>
  <si>
    <t>MUHAMMAD TAYYAB SIDDIQUI</t>
  </si>
  <si>
    <t>MUHAMMAD ASLAM SIDDIQUI</t>
  </si>
  <si>
    <t>03072083449</t>
  </si>
  <si>
    <t>02-133182-056</t>
  </si>
  <si>
    <t>MUHAMMAD AL GHAZALI</t>
  </si>
  <si>
    <t>NASIR JAVED</t>
  </si>
  <si>
    <t>03482525264</t>
  </si>
  <si>
    <t>02-133182-057</t>
  </si>
  <si>
    <t>SYED ZAHID IQBAL</t>
  </si>
  <si>
    <t>SYED IQBAL YOUSUF</t>
  </si>
  <si>
    <t>03000200193</t>
  </si>
  <si>
    <t>02-133182-058</t>
  </si>
  <si>
    <t>SYED MOHIB AHMED</t>
  </si>
  <si>
    <t>TARIQ AIJAZ</t>
  </si>
  <si>
    <t>03362338995</t>
  </si>
  <si>
    <t>02-133182-059</t>
  </si>
  <si>
    <t>MUHAMMAD EBADULLAH</t>
  </si>
  <si>
    <t>MUHAMMAD IDREES</t>
  </si>
  <si>
    <t>03053828288</t>
  </si>
  <si>
    <t>02-133182-060</t>
  </si>
  <si>
    <t>AMEER MUAAVIA</t>
  </si>
  <si>
    <t>ATA UR REHMAN</t>
  </si>
  <si>
    <t>03003395470</t>
  </si>
  <si>
    <t>02-133182-061</t>
  </si>
  <si>
    <t>SYED BASIL TAUQEER</t>
  </si>
  <si>
    <t>SYED TAUQEER ALAM</t>
  </si>
  <si>
    <t>03022958778</t>
  </si>
  <si>
    <t>02-133182-062</t>
  </si>
  <si>
    <t>MUHAMMAD MOHSIN MALIK</t>
  </si>
  <si>
    <t>MUHAMMAD ANIS MALIK</t>
  </si>
  <si>
    <t>03322092184</t>
  </si>
  <si>
    <t>02-133182-063</t>
  </si>
  <si>
    <t>MUDASSIR HUSSAIN</t>
  </si>
  <si>
    <t>AKHTER HUSSAIN</t>
  </si>
  <si>
    <t>0343-8107635</t>
  </si>
  <si>
    <t>02-133182-064</t>
  </si>
  <si>
    <t>ZAHEER AHMED</t>
  </si>
  <si>
    <t>0301-2053034</t>
  </si>
  <si>
    <t>02-133182-065</t>
  </si>
  <si>
    <t>MUHAMMAD ABIS</t>
  </si>
  <si>
    <t>AKBAR RAZA</t>
  </si>
  <si>
    <t>03242842156</t>
  </si>
  <si>
    <t>02-133182-066</t>
  </si>
  <si>
    <t>HASEEB HUSSAIN AKHTER</t>
  </si>
  <si>
    <t>TAJAMUL HUSSAIN AKHTER</t>
  </si>
  <si>
    <t>0331-2020246</t>
  </si>
  <si>
    <t>02-133182-067</t>
  </si>
  <si>
    <t>ARKAM ALI</t>
  </si>
  <si>
    <t>MUHAMMAD ANWER</t>
  </si>
  <si>
    <t>03343236627</t>
  </si>
  <si>
    <t>02-133182-069</t>
  </si>
  <si>
    <t>MUHAMMAD AMMAD AMJAD</t>
  </si>
  <si>
    <t>AMJAD MEHMOOD</t>
  </si>
  <si>
    <t>03472584733</t>
  </si>
  <si>
    <t>02-133182-070</t>
  </si>
  <si>
    <t>SYEDA BRIHA HAIDER</t>
  </si>
  <si>
    <t>SYED NISAR HAIDER</t>
  </si>
  <si>
    <t>03333829436</t>
  </si>
  <si>
    <t>02-133182-071</t>
  </si>
  <si>
    <t>SYED ABDUL QUDDUS</t>
  </si>
  <si>
    <t>SYED MUHAMMAD SHARIF</t>
  </si>
  <si>
    <t>03408392557</t>
  </si>
  <si>
    <t>02-133182-072</t>
  </si>
  <si>
    <t>UMER AHMED SAEED</t>
  </si>
  <si>
    <t>AFTAB AHMED</t>
  </si>
  <si>
    <t>0334-3712374</t>
  </si>
  <si>
    <t>02-133182-073</t>
  </si>
  <si>
    <t>MUHAMMAD MAAZ</t>
  </si>
  <si>
    <t>03367233233</t>
  </si>
  <si>
    <t>02-133182-074</t>
  </si>
  <si>
    <t>MOOSA NAEEM KHAN</t>
  </si>
  <si>
    <t>MOHAMMAD NAEEM KHAN</t>
  </si>
  <si>
    <t>03162137078</t>
  </si>
  <si>
    <t>02-133182-075</t>
  </si>
  <si>
    <t>AISHA NAEEM KHAN</t>
  </si>
  <si>
    <t>03337815983</t>
  </si>
  <si>
    <t>02-133182-076</t>
  </si>
  <si>
    <t>MUHAMMAD AHSAN TAJ</t>
  </si>
  <si>
    <t>TAJ MUHAMMAD</t>
  </si>
  <si>
    <t>0311-3234923</t>
  </si>
  <si>
    <t>02-133182-077</t>
  </si>
  <si>
    <t>DAWAR NAZIM</t>
  </si>
  <si>
    <t>NAZIM KHAN</t>
  </si>
  <si>
    <t>03002958500</t>
  </si>
  <si>
    <t>02-133182-078</t>
  </si>
  <si>
    <t>FAROOQ AHMAD</t>
  </si>
  <si>
    <t>MUHAMMAD ANWAR</t>
  </si>
  <si>
    <t>0313-2683833</t>
  </si>
  <si>
    <t>02-133182-080</t>
  </si>
  <si>
    <t>FAIZAN UL HAQ</t>
  </si>
  <si>
    <t>IZHAR UL HAQ</t>
  </si>
  <si>
    <t>03242227356</t>
  </si>
  <si>
    <t>02-133182-081</t>
  </si>
  <si>
    <t>MUHAMMAD ABDULREHMAN KAYAMUDDIN</t>
  </si>
  <si>
    <t>03242227357</t>
  </si>
  <si>
    <t>02-133182-082</t>
  </si>
  <si>
    <t>MUHAMMAD FAHAD ALI</t>
  </si>
  <si>
    <t>SHAKEEL AHMED</t>
  </si>
  <si>
    <t>03242227358</t>
  </si>
  <si>
    <t>02-133182-083</t>
  </si>
  <si>
    <t>ZEESHAN ABDULLAH</t>
  </si>
  <si>
    <t>03242227359</t>
  </si>
  <si>
    <t>02-133182-084</t>
  </si>
  <si>
    <t>AQEEL AHMED</t>
  </si>
  <si>
    <t>FALAK NIAZ</t>
  </si>
  <si>
    <t>03242227360</t>
  </si>
  <si>
    <t>02-133182-085</t>
  </si>
  <si>
    <t>OSAMA UR REHMAN KHAN NIAZI</t>
  </si>
  <si>
    <t>ATEEQ UR REHMAN KHAN NIAZI</t>
  </si>
  <si>
    <t>03242227361</t>
  </si>
  <si>
    <t>02-133182-086</t>
  </si>
  <si>
    <t>JAHANIA SHAIKH</t>
  </si>
  <si>
    <t>ZUBAIR ASLAM SHAIKH</t>
  </si>
  <si>
    <t>03242227363</t>
  </si>
  <si>
    <t>02-133182-087</t>
  </si>
  <si>
    <t>SYED ROHAN ALAM</t>
  </si>
  <si>
    <t>SYED SAEED ALAM</t>
  </si>
  <si>
    <t>03242227364</t>
  </si>
  <si>
    <t>02-133182-088</t>
  </si>
  <si>
    <t>ASHER AHMED</t>
  </si>
  <si>
    <t>03242227365</t>
  </si>
  <si>
    <t>02-133182-089</t>
  </si>
  <si>
    <t>MUHAMMAD TAYYAB ZEB</t>
  </si>
  <si>
    <t>CHANZEB AKHTAR</t>
  </si>
  <si>
    <t>03242227366</t>
  </si>
  <si>
    <t>02-133182-090</t>
  </si>
  <si>
    <t>BILAL AHMED</t>
  </si>
  <si>
    <t>SAIFULLAH</t>
  </si>
  <si>
    <t>03242227367</t>
  </si>
  <si>
    <t>02-133182-091</t>
  </si>
  <si>
    <t>SYED HUSSAIN JAVED</t>
  </si>
  <si>
    <t>SYED JAVED IQBAL</t>
  </si>
  <si>
    <t>03242227368</t>
  </si>
  <si>
    <t>02-133182-092</t>
  </si>
  <si>
    <t>RAYYAN IDREES</t>
  </si>
  <si>
    <t>SYED IDREES AHMED ZAIDI</t>
  </si>
  <si>
    <t>03242227369</t>
  </si>
  <si>
    <t>02-133182-094</t>
  </si>
  <si>
    <t>AMNA ASLAM</t>
  </si>
  <si>
    <t>03242227371</t>
  </si>
  <si>
    <t>02-133182-095</t>
  </si>
  <si>
    <t>MUHAMMAD HAMZA KHAN</t>
  </si>
  <si>
    <t>03242227372</t>
  </si>
  <si>
    <t>02-133182-096</t>
  </si>
  <si>
    <t>M EHTISHAM NASIR</t>
  </si>
  <si>
    <t>MUHAMMAD SAJJID</t>
  </si>
  <si>
    <t>03242227373</t>
  </si>
  <si>
    <t>02-133182-097</t>
  </si>
  <si>
    <t>ALI HURAIRA</t>
  </si>
  <si>
    <t>M SHAFIQ</t>
  </si>
  <si>
    <t>03242227374</t>
  </si>
  <si>
    <t>02-133182-098</t>
  </si>
  <si>
    <t>MANZOOR AHMED</t>
  </si>
  <si>
    <t>03242227376</t>
  </si>
  <si>
    <t>02-133182-100</t>
  </si>
  <si>
    <t>MANSOOR ADIL</t>
  </si>
  <si>
    <t>03242227378</t>
  </si>
  <si>
    <t>02-133182-101</t>
  </si>
  <si>
    <t>MUHAMMAD TUAHA ARIF</t>
  </si>
  <si>
    <t>MUHAMMAD ARIF SHAHID</t>
  </si>
  <si>
    <t>03242227379</t>
  </si>
  <si>
    <t>02-133182-102</t>
  </si>
  <si>
    <t>SAAD BIN SAEED</t>
  </si>
  <si>
    <t>03242227380</t>
  </si>
  <si>
    <t>02-133182-103</t>
  </si>
  <si>
    <t>SAIMA BIBI</t>
  </si>
  <si>
    <t>NOOR-UL-HASSAN</t>
  </si>
  <si>
    <t>03242227381</t>
  </si>
  <si>
    <t>02-133182-105</t>
  </si>
  <si>
    <t>AQDASS HAYAT</t>
  </si>
  <si>
    <t>QAISAR HAYAT</t>
  </si>
  <si>
    <t>03242227383</t>
  </si>
  <si>
    <t>02-133182-106</t>
  </si>
  <si>
    <t>AYESHA IMRAN</t>
  </si>
  <si>
    <t>MUHAMMAD IMRAN</t>
  </si>
  <si>
    <t>03242227384</t>
  </si>
  <si>
    <t>02-133182-108</t>
  </si>
  <si>
    <t>MUHAMMAD NAEEM ASHRAF</t>
  </si>
  <si>
    <t>MUHAMMAD ASHRAF</t>
  </si>
  <si>
    <t>03242227386</t>
  </si>
  <si>
    <t>02-133182-109</t>
  </si>
  <si>
    <t>SAYED M SAEED ABBAS</t>
  </si>
  <si>
    <t>SYED TARIQ MEHMOOD UL HASSAN</t>
  </si>
  <si>
    <t>03242227387</t>
  </si>
  <si>
    <t>02-133182-110</t>
  </si>
  <si>
    <t>OSAMA SATTAR</t>
  </si>
  <si>
    <t>ABDUL SATTAR</t>
  </si>
  <si>
    <t>03242227389</t>
  </si>
  <si>
    <t>02-133182-111</t>
  </si>
  <si>
    <t>WAQAR AHMED</t>
  </si>
  <si>
    <t>ABDUL GHAFFAR</t>
  </si>
  <si>
    <t>03242227391</t>
  </si>
  <si>
    <t>02-133182-112</t>
  </si>
  <si>
    <t>RAFAY AZIZ</t>
  </si>
  <si>
    <t>AZIZULLAH HINGORI</t>
  </si>
  <si>
    <t>03242227394</t>
  </si>
  <si>
    <t>02-133182-113</t>
  </si>
  <si>
    <t>MUHAMMAD FARAZ REHAN</t>
  </si>
  <si>
    <t>REHAN SHAMIM</t>
  </si>
  <si>
    <t>03242227395</t>
  </si>
  <si>
    <t>02-133182-114</t>
  </si>
  <si>
    <t>SHOAIB USMAN</t>
  </si>
  <si>
    <t>MOHAMMAD USMAN</t>
  </si>
  <si>
    <t>03242227396</t>
  </si>
  <si>
    <t>02-133182-116</t>
  </si>
  <si>
    <t>WALEED HASSAN</t>
  </si>
  <si>
    <t>LAIQ UL HASSAN</t>
  </si>
  <si>
    <t>03242227398</t>
  </si>
  <si>
    <t>02-133182-117</t>
  </si>
  <si>
    <t>NOOR UL AIN AYAZ</t>
  </si>
  <si>
    <t>AYAZ</t>
  </si>
  <si>
    <t>03242227399</t>
  </si>
  <si>
    <t>02-133182-118</t>
  </si>
  <si>
    <t>UMAIR AHMED NAEEM</t>
  </si>
  <si>
    <t>MUHAMMAD NAEEM</t>
  </si>
  <si>
    <t>03242227400</t>
  </si>
  <si>
    <t>02-133182-119</t>
  </si>
  <si>
    <t>HASNAIN ALI LAGHARI</t>
  </si>
  <si>
    <t>MANZOOR ALI LAGHARI</t>
  </si>
  <si>
    <t>03242227401</t>
  </si>
  <si>
    <t>02-133182-120</t>
  </si>
  <si>
    <t>MUHAMMAD SAQIB</t>
  </si>
  <si>
    <t>MUHAMMAD IRSHAD</t>
  </si>
  <si>
    <t>03242227402</t>
  </si>
  <si>
    <t>02-133182-121</t>
  </si>
  <si>
    <t>MEHBOOB ILAHI</t>
  </si>
  <si>
    <t>NOUROZE KHAN</t>
  </si>
  <si>
    <t>03242227403</t>
  </si>
  <si>
    <t>02-133182-122</t>
  </si>
  <si>
    <t>SABA ENAYET</t>
  </si>
  <si>
    <t>ENAYET ULLAH</t>
  </si>
  <si>
    <t>03242227404</t>
  </si>
  <si>
    <t>02-133182-123</t>
  </si>
  <si>
    <t>MUBASHIR REHMAN</t>
  </si>
  <si>
    <t>03242227405</t>
  </si>
  <si>
    <t>02-133182-124</t>
  </si>
  <si>
    <t>AHAD ALI</t>
  </si>
  <si>
    <t>MANZAR ALI</t>
  </si>
  <si>
    <t>03242227406</t>
  </si>
  <si>
    <t>02-133182-125</t>
  </si>
  <si>
    <t>SAUD ALI</t>
  </si>
  <si>
    <t>MUHAMMAD SIDDIQUE</t>
  </si>
  <si>
    <t>03242227407</t>
  </si>
  <si>
    <t>02-133182-126</t>
  </si>
  <si>
    <t>EHSAN AHMED</t>
  </si>
  <si>
    <t>ATIQ AHMED</t>
  </si>
  <si>
    <t>03242227408</t>
  </si>
  <si>
    <t>02-133182-127</t>
  </si>
  <si>
    <t>ATEEQ UR REHMAN</t>
  </si>
  <si>
    <t>HAFEEZ UR REHMAN</t>
  </si>
  <si>
    <t>03242227409</t>
  </si>
  <si>
    <t>02-133182-128</t>
  </si>
  <si>
    <t>MUHAMMAD SADIQ</t>
  </si>
  <si>
    <t>ZAHIR SHAH</t>
  </si>
  <si>
    <t>03242227410</t>
  </si>
  <si>
    <t>02-133182-129</t>
  </si>
  <si>
    <t>MUHAMMAD FAISAL IMTIAZ</t>
  </si>
  <si>
    <t>03242227411</t>
  </si>
  <si>
    <t>02-133182-130</t>
  </si>
  <si>
    <t>JUNAID FAHEEM</t>
  </si>
  <si>
    <t>ABDUL FAHEEM</t>
  </si>
  <si>
    <t>03242227412</t>
  </si>
  <si>
    <t>02-133182-131</t>
  </si>
  <si>
    <t>AHMED HASSAN</t>
  </si>
  <si>
    <t>ABUL HASSAN</t>
  </si>
  <si>
    <t>03242227413</t>
  </si>
  <si>
    <t>02-133182-132</t>
  </si>
  <si>
    <t>DANIYA ANIS KHAN</t>
  </si>
  <si>
    <t>ANIS AHMED KHAN</t>
  </si>
  <si>
    <t>03242227414</t>
  </si>
  <si>
    <t>02-133182-133</t>
  </si>
  <si>
    <t>ASIYA ATTARIA</t>
  </si>
  <si>
    <t>SAJJAD HUSSAIN</t>
  </si>
  <si>
    <t>03242227415</t>
  </si>
  <si>
    <t>02-133182-134</t>
  </si>
  <si>
    <t>IBRAR HYDER AWAN</t>
  </si>
  <si>
    <t>TANWEER HYDER AWAN</t>
  </si>
  <si>
    <t>03242227416</t>
  </si>
  <si>
    <t>02-133182-135</t>
  </si>
  <si>
    <t>MUHAMMAD RAZA ABBAS</t>
  </si>
  <si>
    <t>MASOOD AKHTER</t>
  </si>
  <si>
    <t>03242227417</t>
  </si>
  <si>
    <t>02-133182-137</t>
  </si>
  <si>
    <t>MUHAMMAD QASIM</t>
  </si>
  <si>
    <t>03242227419</t>
  </si>
  <si>
    <t>02-133182-138</t>
  </si>
  <si>
    <t>MUHAMMAD KASHAN KHAN YOUSAFZAI</t>
  </si>
  <si>
    <t>MUHAMMAD MAZHAR HAIDER</t>
  </si>
  <si>
    <t>03242227420</t>
  </si>
  <si>
    <t>02-133182-139</t>
  </si>
  <si>
    <t>AIMAN HAFEEZ</t>
  </si>
  <si>
    <t>HAFEEZ UDDIN</t>
  </si>
  <si>
    <t>03242227421</t>
  </si>
  <si>
    <t>02-133182-141</t>
  </si>
  <si>
    <t>MUHAMMAD SHAHARYAR AZAD</t>
  </si>
  <si>
    <t>MUHAMMAD AKHTAR AZAD</t>
  </si>
  <si>
    <t>03242227423</t>
  </si>
  <si>
    <t>02-133182-143</t>
  </si>
  <si>
    <t>MUHAMMAD ADEEB ASLAM</t>
  </si>
  <si>
    <t>03242227424</t>
  </si>
  <si>
    <t>02-133182-142</t>
  </si>
  <si>
    <t>MUHAMMAD FURQAN CHATNI</t>
  </si>
  <si>
    <t>TAUFIQ ISMAIL CHATNI</t>
  </si>
  <si>
    <t>02-132182-002</t>
  </si>
  <si>
    <t>FATIMA NAZIR</t>
  </si>
  <si>
    <t>MUHAMMAD NAZIR CHOHAN</t>
  </si>
  <si>
    <t>03223391223</t>
  </si>
  <si>
    <t>02-132182-003</t>
  </si>
  <si>
    <t>MAIRA SALMAN</t>
  </si>
  <si>
    <t>SALMAN MUSTAFA KHAN</t>
  </si>
  <si>
    <t>03242348042</t>
  </si>
  <si>
    <t>02-132182-004</t>
  </si>
  <si>
    <t>HAFSA ARIF</t>
  </si>
  <si>
    <t>03332334885</t>
  </si>
  <si>
    <t>02-132182-005</t>
  </si>
  <si>
    <t>JAWERIA JAMSHED KHAN</t>
  </si>
  <si>
    <t>MOHAMMAD JAMSHED KHAN</t>
  </si>
  <si>
    <t>03402123330</t>
  </si>
  <si>
    <t>02-132182-006</t>
  </si>
  <si>
    <t>03482269152</t>
  </si>
  <si>
    <t>02-132182-007</t>
  </si>
  <si>
    <t>HASHIM NAWAZ</t>
  </si>
  <si>
    <t>03453074570</t>
  </si>
  <si>
    <t>02-132182-008</t>
  </si>
  <si>
    <t>WASEEM NIAZ</t>
  </si>
  <si>
    <t>NIAZ MUHAMMAD</t>
  </si>
  <si>
    <t>03002750678</t>
  </si>
  <si>
    <t>02-132182-009</t>
  </si>
  <si>
    <t>MUHAMMAD FAHEEM AKBAR</t>
  </si>
  <si>
    <t>GHULAM SHABBIR</t>
  </si>
  <si>
    <t>03312489676</t>
  </si>
  <si>
    <t>02-132182-010</t>
  </si>
  <si>
    <t>MUHAMMAD NOUMAN</t>
  </si>
  <si>
    <t>0321-2904951</t>
  </si>
  <si>
    <t>02-132182-011</t>
  </si>
  <si>
    <t>SYED HUSSAIN RAZA ZAIDI</t>
  </si>
  <si>
    <t>SYED NAZIR HAIDER ZAIDI</t>
  </si>
  <si>
    <t>0333-3274585</t>
  </si>
  <si>
    <t>02-132182-012</t>
  </si>
  <si>
    <t>MUHAMMAD MAAZ KHAN</t>
  </si>
  <si>
    <t>03432802260</t>
  </si>
  <si>
    <t>02-132182-013</t>
  </si>
  <si>
    <t>MUHAMMAD HASEEB ASLAM</t>
  </si>
  <si>
    <t>03422178957</t>
  </si>
  <si>
    <t>02-132182-015</t>
  </si>
  <si>
    <t>SYED MUHAMMAD ABBAS</t>
  </si>
  <si>
    <t>SYED ISRAR HUSSAIN</t>
  </si>
  <si>
    <t>0097450709392</t>
  </si>
  <si>
    <t>02-132182-016</t>
  </si>
  <si>
    <t>USAMA BIN AHMED</t>
  </si>
  <si>
    <t>03222540950</t>
  </si>
  <si>
    <t>02-132182-018</t>
  </si>
  <si>
    <t>MUHAMMAD SALMAN</t>
  </si>
  <si>
    <t>03463221211</t>
  </si>
  <si>
    <t>02-132182-019</t>
  </si>
  <si>
    <t>MUHAMMAD OZAIR</t>
  </si>
  <si>
    <t>MUHAMMAD WAHEED</t>
  </si>
  <si>
    <t>0300-2466391</t>
  </si>
  <si>
    <t>02-132182-020</t>
  </si>
  <si>
    <t>MUHAMMAD MAAZ ALI</t>
  </si>
  <si>
    <t>MUHAMMAD MANZOOR ALI</t>
  </si>
  <si>
    <t>03478303505</t>
  </si>
  <si>
    <t>02-132182-021</t>
  </si>
  <si>
    <t>OSAMA</t>
  </si>
  <si>
    <t>FAZAL HUSSAIN</t>
  </si>
  <si>
    <t>03032777312</t>
  </si>
  <si>
    <t>02-132182-023</t>
  </si>
  <si>
    <t>SYED MUHAMMAD ARSALAN SHAH</t>
  </si>
  <si>
    <t>SYED ALI ZAFAR SHAH</t>
  </si>
  <si>
    <t>03353705014</t>
  </si>
  <si>
    <t>02-132182-024</t>
  </si>
  <si>
    <t>HARIS ZAHID</t>
  </si>
  <si>
    <t>ZAHID AKHTER</t>
  </si>
  <si>
    <t>03310222994</t>
  </si>
  <si>
    <t>02-132182-026</t>
  </si>
  <si>
    <t>ABDUL HANNAN</t>
  </si>
  <si>
    <t>SABIR HUSSAIN</t>
  </si>
  <si>
    <t>03412120651</t>
  </si>
  <si>
    <t>02-132182-027</t>
  </si>
  <si>
    <t>BUSHRA TASNIM</t>
  </si>
  <si>
    <t>SAGHIR AHMED</t>
  </si>
  <si>
    <t>0342-1396257</t>
  </si>
  <si>
    <t>02-132182-028</t>
  </si>
  <si>
    <t>QASIM HASSAN</t>
  </si>
  <si>
    <t>HASSAN KHAN</t>
  </si>
  <si>
    <t>03353509226</t>
  </si>
  <si>
    <t>02-132182-029</t>
  </si>
  <si>
    <t>MUHAMMAD AAMIR KHAN</t>
  </si>
  <si>
    <t>SAID ARAB KHAN</t>
  </si>
  <si>
    <t>03112515857</t>
  </si>
  <si>
    <t>02-132182-031</t>
  </si>
  <si>
    <t>SYED SHEHRYAR HUSAIN</t>
  </si>
  <si>
    <t>SYED MASOOD AKHTAR</t>
  </si>
  <si>
    <t>03008989505</t>
  </si>
  <si>
    <t>02-132182-032</t>
  </si>
  <si>
    <t>UROOJ BINTE ZAFAR</t>
  </si>
  <si>
    <t>ZAFAR UL HAQ SIDDIQI</t>
  </si>
  <si>
    <t>03003726817</t>
  </si>
  <si>
    <t>02-132182-034</t>
  </si>
  <si>
    <t>MALIK MUHAMMAD ADEEL</t>
  </si>
  <si>
    <t>MALIK MUHMMAD ASLAM</t>
  </si>
  <si>
    <t>03243282738</t>
  </si>
  <si>
    <t>02-132182-035</t>
  </si>
  <si>
    <t>MUHAMMAD HASSAAN MAHMOOD</t>
  </si>
  <si>
    <t>MEHMOOD TAHIR</t>
  </si>
  <si>
    <t>03243282739</t>
  </si>
  <si>
    <t>02-132182-036</t>
  </si>
  <si>
    <t>MUHAMMAD ZOHAIB ABRAR</t>
  </si>
  <si>
    <t>ABRAR AHMED</t>
  </si>
  <si>
    <t>03243282740</t>
  </si>
  <si>
    <t>02-132182-037</t>
  </si>
  <si>
    <t>FAIZAN TARIQ</t>
  </si>
  <si>
    <t>TARIQ MASOOD</t>
  </si>
  <si>
    <t>03243282741</t>
  </si>
  <si>
    <t>02-132182-039</t>
  </si>
  <si>
    <t>AHMED MUSTUFA MALIK</t>
  </si>
  <si>
    <t>AMIR IJAZ MALIK</t>
  </si>
  <si>
    <t>03243282742</t>
  </si>
  <si>
    <t>02-132182-040</t>
  </si>
  <si>
    <t>MUHAMMAD ALTAF</t>
  </si>
  <si>
    <t>03243282743</t>
  </si>
  <si>
    <t>02-132182-041</t>
  </si>
  <si>
    <t>SYED ZULFIQAR ALI</t>
  </si>
  <si>
    <t>SYED SAKHAWAT</t>
  </si>
  <si>
    <t>03243282744</t>
  </si>
  <si>
    <t>02-132182-042</t>
  </si>
  <si>
    <t>NIMRA ZAHEER</t>
  </si>
  <si>
    <t>ZAHEER ABBAS SHAKIR</t>
  </si>
  <si>
    <t>03243282745</t>
  </si>
  <si>
    <t>02-132182-043</t>
  </si>
  <si>
    <t>ABDUL KHALIQ</t>
  </si>
  <si>
    <t>03243282746</t>
  </si>
  <si>
    <t>02-132182-045</t>
  </si>
  <si>
    <t>SYED DANIYAL JAVAID</t>
  </si>
  <si>
    <t>JAVAID IRFAN</t>
  </si>
  <si>
    <t>03243282748</t>
  </si>
  <si>
    <t>02-132182-046</t>
  </si>
  <si>
    <t>SYED MUHAMMAD DANIAL</t>
  </si>
  <si>
    <t>SYED MUHAMMAD MURTAZA</t>
  </si>
  <si>
    <t>03243282749</t>
  </si>
  <si>
    <t>02-132182-047</t>
  </si>
  <si>
    <t>UMAMA BAIG</t>
  </si>
  <si>
    <t>MIRZA IQBAL BAIG</t>
  </si>
  <si>
    <t>03243282750</t>
  </si>
  <si>
    <t>02-132182-049</t>
  </si>
  <si>
    <t>BADDIAH JAVAID</t>
  </si>
  <si>
    <t>MUHAMMAD JAVAID IQBAL</t>
  </si>
  <si>
    <t>03243282752</t>
  </si>
  <si>
    <t>02-131182-001</t>
  </si>
  <si>
    <t>TAYYABA SHAKIR</t>
  </si>
  <si>
    <t>SHAKIR ALI</t>
  </si>
  <si>
    <t>0300-3388148</t>
  </si>
  <si>
    <t>02-131182-002</t>
  </si>
  <si>
    <t>SARDAR ASAD KHALID</t>
  </si>
  <si>
    <t>03442244936</t>
  </si>
  <si>
    <t>02-131182-003</t>
  </si>
  <si>
    <t>SHAHID SAJJAD</t>
  </si>
  <si>
    <t>03012275448</t>
  </si>
  <si>
    <t>02-131182-005</t>
  </si>
  <si>
    <t>SYEDA KINZA FATIMA</t>
  </si>
  <si>
    <t>MUHAMMAD IKRAM ALI</t>
  </si>
  <si>
    <t>03322987713</t>
  </si>
  <si>
    <t>02-131182-006</t>
  </si>
  <si>
    <t>ANUSHA NAVEED</t>
  </si>
  <si>
    <t>NAVEED ANJUM</t>
  </si>
  <si>
    <t>03342003656</t>
  </si>
  <si>
    <t>02-131182-007</t>
  </si>
  <si>
    <t>MEHR MUHAMMAD HAMZA</t>
  </si>
  <si>
    <t>MUMTAZ HUSSAIN</t>
  </si>
  <si>
    <t>03422770694</t>
  </si>
  <si>
    <t>02-131182-008</t>
  </si>
  <si>
    <t>MUHAMMAD ARBAB ANJUM</t>
  </si>
  <si>
    <t>MUHAMMAD JAVED</t>
  </si>
  <si>
    <t>03048236097</t>
  </si>
  <si>
    <t>02-131182-009</t>
  </si>
  <si>
    <t>GUL SABA</t>
  </si>
  <si>
    <t>IBRAR HUSSAIN</t>
  </si>
  <si>
    <t>0346-1447466</t>
  </si>
  <si>
    <t>02-131182-010</t>
  </si>
  <si>
    <t>0340 8734279</t>
  </si>
  <si>
    <t>02-131182-012</t>
  </si>
  <si>
    <t>SHIZRAH KHALID</t>
  </si>
  <si>
    <t>KHALID JAWED</t>
  </si>
  <si>
    <t>03452460532</t>
  </si>
  <si>
    <t>02-131182-013</t>
  </si>
  <si>
    <t>MUHAMMAD HAMZA</t>
  </si>
  <si>
    <t>MUHAMMAD YAMEEN</t>
  </si>
  <si>
    <t>03460953296</t>
  </si>
  <si>
    <t>02-131182-014</t>
  </si>
  <si>
    <t>AQIB MEHMOOD</t>
  </si>
  <si>
    <t>03350135269</t>
  </si>
  <si>
    <t>02-131182-015</t>
  </si>
  <si>
    <t>MUHAMMAD MUJAHID</t>
  </si>
  <si>
    <t>ZAHID PERVEZ</t>
  </si>
  <si>
    <t>03422761231</t>
  </si>
  <si>
    <t>02-131182-017</t>
  </si>
  <si>
    <t>MUHAMMAD HUZAIFA</t>
  </si>
  <si>
    <t>03133844452</t>
  </si>
  <si>
    <t>02-131182-018</t>
  </si>
  <si>
    <t>ASMA SHAHEEN</t>
  </si>
  <si>
    <t>SHAFAIT ALI</t>
  </si>
  <si>
    <t>03219205633</t>
  </si>
  <si>
    <t>02-131182-019</t>
  </si>
  <si>
    <t>SHAFAQ FATIMA AMIR</t>
  </si>
  <si>
    <t>AMIR SALEEM</t>
  </si>
  <si>
    <t>03121085106</t>
  </si>
  <si>
    <t>02-131182-020</t>
  </si>
  <si>
    <t>HASSNAIN KHAN</t>
  </si>
  <si>
    <t>SARDAR BAHADUR</t>
  </si>
  <si>
    <t>03402822959</t>
  </si>
  <si>
    <t>02-131182-021</t>
  </si>
  <si>
    <t>MUHAMMAD AMMAR KHAN</t>
  </si>
  <si>
    <t>KHAN RASHID LATIF</t>
  </si>
  <si>
    <t>03121242254</t>
  </si>
  <si>
    <t>02-131182-022</t>
  </si>
  <si>
    <t>SADIA AFZAL</t>
  </si>
  <si>
    <t>03102218298</t>
  </si>
  <si>
    <t>02-131182-023</t>
  </si>
  <si>
    <t>MAHNOOR GOHAR</t>
  </si>
  <si>
    <t>MIR GOHAR</t>
  </si>
  <si>
    <t>03132109729</t>
  </si>
  <si>
    <t>02-131182-024</t>
  </si>
  <si>
    <t>WAJEEHA NADEEM</t>
  </si>
  <si>
    <t>AHMED NADEEM</t>
  </si>
  <si>
    <t>03362607242</t>
  </si>
  <si>
    <t>02-131182-025</t>
  </si>
  <si>
    <t>SUNDAS HAFEEZ</t>
  </si>
  <si>
    <t>HAFEES UD DIN</t>
  </si>
  <si>
    <t>03404756912</t>
  </si>
  <si>
    <t>02-131182-026</t>
  </si>
  <si>
    <t>MUHAMMAD ARSALAN</t>
  </si>
  <si>
    <t>MUHAMMAD IJAZ</t>
  </si>
  <si>
    <t>03352408742</t>
  </si>
  <si>
    <t>02-131182-027</t>
  </si>
  <si>
    <t>FARHAN NAJAM</t>
  </si>
  <si>
    <t>NAJAM-UZ-ZAMAN</t>
  </si>
  <si>
    <t>03062949183</t>
  </si>
  <si>
    <t>02-131182-028</t>
  </si>
  <si>
    <t>UMAIR AHMED</t>
  </si>
  <si>
    <t>INTEKHAB AHMED</t>
  </si>
  <si>
    <t>03312946947</t>
  </si>
  <si>
    <t>02-131182-029</t>
  </si>
  <si>
    <t>ESHA TASSADAQ</t>
  </si>
  <si>
    <t>TASSADAQ HUSSAIN</t>
  </si>
  <si>
    <t>03333617838</t>
  </si>
  <si>
    <t>02-131182-030</t>
  </si>
  <si>
    <t>QAISER ABBAS</t>
  </si>
  <si>
    <t>MAZHAR ABBAS</t>
  </si>
  <si>
    <t>03335308963</t>
  </si>
  <si>
    <t>02-131182-031</t>
  </si>
  <si>
    <t>SHAHWAR AFRIDI</t>
  </si>
  <si>
    <t>SHAMIM AHMED KHAN AFRIDI</t>
  </si>
  <si>
    <t>0300-3480498</t>
  </si>
  <si>
    <t>02-131182-032</t>
  </si>
  <si>
    <t>LAIBA AFSAR</t>
  </si>
  <si>
    <t>MUHAMMAD AFSAR MINHAS</t>
  </si>
  <si>
    <t>03214886029</t>
  </si>
  <si>
    <t>02-131182-034</t>
  </si>
  <si>
    <t>MUHAMMAD TAHA KHAN</t>
  </si>
  <si>
    <t>MUHAMMAD TALIB</t>
  </si>
  <si>
    <t>03412208512</t>
  </si>
  <si>
    <t>02-131182-035</t>
  </si>
  <si>
    <t>MUHAMMAD MOIZ</t>
  </si>
  <si>
    <t>BADAR UDDIN BABAR</t>
  </si>
  <si>
    <t>03160028191</t>
  </si>
  <si>
    <t>02-131182-036</t>
  </si>
  <si>
    <t>OSAMA NAEEM</t>
  </si>
  <si>
    <t>NAEEM AKHTER</t>
  </si>
  <si>
    <t>03452364190</t>
  </si>
  <si>
    <t>02-131182-037</t>
  </si>
  <si>
    <t>BILAL AHMED KHAN</t>
  </si>
  <si>
    <t>KHALIL AHMED KHAN</t>
  </si>
  <si>
    <t>03242325226</t>
  </si>
  <si>
    <t>02-131182-038</t>
  </si>
  <si>
    <t>MAHAD HUMAYOON</t>
  </si>
  <si>
    <t>HUMAYOON ZAFAR</t>
  </si>
  <si>
    <t>03312823521</t>
  </si>
  <si>
    <t>02-131182-039</t>
  </si>
  <si>
    <t>FEHMAAN SHAHID KHAN</t>
  </si>
  <si>
    <t>SHAHID ZIA KHAN</t>
  </si>
  <si>
    <t>03331266561</t>
  </si>
  <si>
    <t>02-131182-040</t>
  </si>
  <si>
    <t>ARSH FATIMA</t>
  </si>
  <si>
    <t>ZULQARNAIN UL HASSAN</t>
  </si>
  <si>
    <t>03163072630</t>
  </si>
  <si>
    <t>02-131182-041</t>
  </si>
  <si>
    <t>AISHA</t>
  </si>
  <si>
    <t>MUHAMMAD YOUSUF</t>
  </si>
  <si>
    <t>03106928560</t>
  </si>
  <si>
    <t>02-131182-042</t>
  </si>
  <si>
    <t>KAINAT EJAZ SIDDIQUI</t>
  </si>
  <si>
    <t>MUHAMMAD EJAZ SIDDIQUI</t>
  </si>
  <si>
    <t>03312276305</t>
  </si>
  <si>
    <t>02-131182-043</t>
  </si>
  <si>
    <t>IMAN MUZAFFAR</t>
  </si>
  <si>
    <t>MUZAFFAR ALI</t>
  </si>
  <si>
    <t>03002636394</t>
  </si>
  <si>
    <t>02-131182-045</t>
  </si>
  <si>
    <t>MOEEZ AHMED SHAH</t>
  </si>
  <si>
    <t>AHMED IQBAL SHAH</t>
  </si>
  <si>
    <t>03150218446</t>
  </si>
  <si>
    <t>02-131182-046</t>
  </si>
  <si>
    <t>AAKIF IQBAL</t>
  </si>
  <si>
    <t>MUHAMMAD IQBAL</t>
  </si>
  <si>
    <t>0336-2515701</t>
  </si>
  <si>
    <t>02-131182-047</t>
  </si>
  <si>
    <t>CHOUDHARY SAIF ALI</t>
  </si>
  <si>
    <t>LIAQUAT ALI</t>
  </si>
  <si>
    <t>03432717704</t>
  </si>
  <si>
    <t>02-131182-048</t>
  </si>
  <si>
    <t>HUDA RUSHDI KHAN SHERWANI</t>
  </si>
  <si>
    <t>RUSHDI HASHIM KHAN SHERWANI</t>
  </si>
  <si>
    <t>0341-2830446</t>
  </si>
  <si>
    <t>02-131182-049</t>
  </si>
  <si>
    <t>ADNAN KHAN</t>
  </si>
  <si>
    <t>ALLAH DINO MIRANI</t>
  </si>
  <si>
    <t>03042745501</t>
  </si>
  <si>
    <t>02-131182-050</t>
  </si>
  <si>
    <t>ASMA AHMAD</t>
  </si>
  <si>
    <t>SHAKIL AHMAD</t>
  </si>
  <si>
    <t>03463295903</t>
  </si>
  <si>
    <t>02-131182-051</t>
  </si>
  <si>
    <t>DILBAR HUSSAIN</t>
  </si>
  <si>
    <t>03052588431</t>
  </si>
  <si>
    <t>02-131182-052</t>
  </si>
  <si>
    <t>MUHAMMAD ANAS KHAN TANOLI</t>
  </si>
  <si>
    <t>CHANGAIZ KHAN</t>
  </si>
  <si>
    <t>03472468667</t>
  </si>
  <si>
    <t>02-131182-053</t>
  </si>
  <si>
    <t>AAMIR</t>
  </si>
  <si>
    <t>ALI HUSSAIN</t>
  </si>
  <si>
    <t>03052975772</t>
  </si>
  <si>
    <t>02-131182-054</t>
  </si>
  <si>
    <t>JAIPAL KUMAR</t>
  </si>
  <si>
    <t>BASRO MAL</t>
  </si>
  <si>
    <t>03343048625</t>
  </si>
  <si>
    <t>02-131182-055</t>
  </si>
  <si>
    <t>SYEDA BUSHRA NAQVI</t>
  </si>
  <si>
    <t>SYED NUSRAT HASSAN NAQVI</t>
  </si>
  <si>
    <t>03002350006</t>
  </si>
  <si>
    <t>02-131182-056</t>
  </si>
  <si>
    <t>JATINDER KUMAR</t>
  </si>
  <si>
    <t>HARESH KUMAR</t>
  </si>
  <si>
    <t>03342006465</t>
  </si>
  <si>
    <t>02-131182-058</t>
  </si>
  <si>
    <t>TEHREEM AMJAD</t>
  </si>
  <si>
    <t>AMJAD KHAN</t>
  </si>
  <si>
    <t>03162832817</t>
  </si>
  <si>
    <t>02-131182-059</t>
  </si>
  <si>
    <t>RANA HAMZA ZULFIQAR</t>
  </si>
  <si>
    <t>RANA ZULFIQAR ALI</t>
  </si>
  <si>
    <t>03152082502</t>
  </si>
  <si>
    <t>02-131182-060</t>
  </si>
  <si>
    <t>LARAIB SIDDIQUI</t>
  </si>
  <si>
    <t>SHARFUD DIN</t>
  </si>
  <si>
    <t>03052317873</t>
  </si>
  <si>
    <t>02-131182-062</t>
  </si>
  <si>
    <t>MUHAMMAD FAISAL QASIM</t>
  </si>
  <si>
    <t>QASIM ALI</t>
  </si>
  <si>
    <t>03162679810</t>
  </si>
  <si>
    <t>02-131182-063</t>
  </si>
  <si>
    <t>MUHAMMAD ABDULLAH ALI</t>
  </si>
  <si>
    <t>SAJAWAL KHAN</t>
  </si>
  <si>
    <t>03022024104</t>
  </si>
  <si>
    <t>02-131182-064</t>
  </si>
  <si>
    <t>MUSTAFA KHUZAIMA</t>
  </si>
  <si>
    <t>KHUZAIMA</t>
  </si>
  <si>
    <t>03353766630</t>
  </si>
  <si>
    <t>02-131182-065</t>
  </si>
  <si>
    <t>SYED MUHAMMAD AZFAR</t>
  </si>
  <si>
    <t>SYED PERVAIZ ALI</t>
  </si>
  <si>
    <t>03460348481</t>
  </si>
  <si>
    <t>02-131182-066</t>
  </si>
  <si>
    <t>RAO AQIL SIDDIQUE</t>
  </si>
  <si>
    <t>RANA MUHAMMAD SIDDIQUE</t>
  </si>
  <si>
    <t>0334-2108245</t>
  </si>
  <si>
    <t>02-131182-068</t>
  </si>
  <si>
    <t>ADNAN SAMI</t>
  </si>
  <si>
    <t>03462170398</t>
  </si>
  <si>
    <t>02-131182-069</t>
  </si>
  <si>
    <t>AMNA IQBAL</t>
  </si>
  <si>
    <t>ZAHID IQBAL</t>
  </si>
  <si>
    <t>03458360002</t>
  </si>
  <si>
    <t>02-131182-070</t>
  </si>
  <si>
    <t>SYED ALI ABBAS</t>
  </si>
  <si>
    <t>SYED ASAD ALI SHAH</t>
  </si>
  <si>
    <t>03110811316</t>
  </si>
  <si>
    <t>02-131182-071</t>
  </si>
  <si>
    <t>SEEMAB SHAFQAT</t>
  </si>
  <si>
    <t>SHAFQAT MEHBOOB</t>
  </si>
  <si>
    <t>03362840574</t>
  </si>
  <si>
    <t>02-131182-072</t>
  </si>
  <si>
    <t>MUHAMMAD BILAL ANWAR</t>
  </si>
  <si>
    <t>MUHAMMAD ANWAR (SHAHEED)</t>
  </si>
  <si>
    <t>03362840575</t>
  </si>
  <si>
    <t>02-131182-073</t>
  </si>
  <si>
    <t>AZAN ALI TALPUR</t>
  </si>
  <si>
    <t>FARMAN ALI TALPUR</t>
  </si>
  <si>
    <t>03362840576</t>
  </si>
  <si>
    <t>02-131182-074</t>
  </si>
  <si>
    <t>ALI HAMZA</t>
  </si>
  <si>
    <t>MUNEER AHMED</t>
  </si>
  <si>
    <t>03362840577</t>
  </si>
  <si>
    <t>02-131182-075</t>
  </si>
  <si>
    <t>MUHAMMAD SHOAIB AZAM</t>
  </si>
  <si>
    <t>MUHAMMAD AMIN</t>
  </si>
  <si>
    <t>03362840578</t>
  </si>
  <si>
    <t>02-131182-076</t>
  </si>
  <si>
    <t>ANOSHA SAEED</t>
  </si>
  <si>
    <t>SHARIQ AHMED SIDDIQUI</t>
  </si>
  <si>
    <t>03362840580</t>
  </si>
  <si>
    <t>02-131182-077</t>
  </si>
  <si>
    <t>AHMER ALTAF</t>
  </si>
  <si>
    <t>ALTAF HUSSAIN</t>
  </si>
  <si>
    <t>03362840581</t>
  </si>
  <si>
    <t>02-131182-078</t>
  </si>
  <si>
    <t>GHULAM MURTAZA</t>
  </si>
  <si>
    <t>ABDUL LATIF</t>
  </si>
  <si>
    <t>03362840582</t>
  </si>
  <si>
    <t>02-131182-079</t>
  </si>
  <si>
    <t>NAWAZ UR REHMAN</t>
  </si>
  <si>
    <t>03362840583</t>
  </si>
  <si>
    <t>02-131182-080</t>
  </si>
  <si>
    <t>MUHAMMAD QASIM BUTT</t>
  </si>
  <si>
    <t>NAVEEDULLAH BUTT</t>
  </si>
  <si>
    <t>03362840584</t>
  </si>
  <si>
    <t>02-131182-081</t>
  </si>
  <si>
    <t>SADIA RASOOL</t>
  </si>
  <si>
    <t>YOUSUF KHALIL</t>
  </si>
  <si>
    <t>03362840585</t>
  </si>
  <si>
    <t>02-131182-083</t>
  </si>
  <si>
    <t>OBAID UR REHMAN</t>
  </si>
  <si>
    <t>SAIF UR REHMAN</t>
  </si>
  <si>
    <t>03362840587</t>
  </si>
  <si>
    <t>02-131182-084</t>
  </si>
  <si>
    <t>MADIHA BINT E AMIR</t>
  </si>
  <si>
    <t>AMIR NADEEM</t>
  </si>
  <si>
    <t>03362840588</t>
  </si>
  <si>
    <t>02-131182-085</t>
  </si>
  <si>
    <t>AHMED RAZA BIN HUSSAIN</t>
  </si>
  <si>
    <t>GHULAM HUSSAIN SATTI</t>
  </si>
  <si>
    <t>03362840589</t>
  </si>
  <si>
    <t>02-131182-086</t>
  </si>
  <si>
    <t>ABDUL QUDOOS</t>
  </si>
  <si>
    <t>MUHAMMAD TUFAIL</t>
  </si>
  <si>
    <t>03362840590</t>
  </si>
  <si>
    <t>02-134182-001</t>
  </si>
  <si>
    <t>MUHAMMAD SUFIAN BABUR</t>
  </si>
  <si>
    <t>RAO BABUR HUSSAIN</t>
  </si>
  <si>
    <t>03222411830</t>
  </si>
  <si>
    <t>02-134182-002</t>
  </si>
  <si>
    <t>MUHAMMAD NOUMAN QURESHI</t>
  </si>
  <si>
    <t>NAEEM AHMED PERVEZ QURESHI</t>
  </si>
  <si>
    <t>03232586354</t>
  </si>
  <si>
    <t>02-134182-003</t>
  </si>
  <si>
    <t>RAFEY AAMIR</t>
  </si>
  <si>
    <t>MUHAMMAD AAMIR MOHIUDDIN</t>
  </si>
  <si>
    <t>03363731172</t>
  </si>
  <si>
    <t>02-134182-004</t>
  </si>
  <si>
    <t>HANEEN ZAHRA RAHMANI</t>
  </si>
  <si>
    <t>GHULAM ABBAS RAHMANI</t>
  </si>
  <si>
    <t>03332397178</t>
  </si>
  <si>
    <t>02-134182-005</t>
  </si>
  <si>
    <t>RAMSHA MUSHTAQ</t>
  </si>
  <si>
    <t>MUSHTAQ AHMED RAJA</t>
  </si>
  <si>
    <t>03086498968</t>
  </si>
  <si>
    <t>02-134182-006</t>
  </si>
  <si>
    <t>SYED ASMAR HASAN</t>
  </si>
  <si>
    <t>SYED HASAN WAHID</t>
  </si>
  <si>
    <t>03213781094</t>
  </si>
  <si>
    <t>02-134182-007</t>
  </si>
  <si>
    <t>HAZIQ BARLAS</t>
  </si>
  <si>
    <t>AZIZ AHMED BARLAS</t>
  </si>
  <si>
    <t>03112424995</t>
  </si>
  <si>
    <t>02-134182-008</t>
  </si>
  <si>
    <t>SYED ALI ASR RIZVI</t>
  </si>
  <si>
    <t>SYED MASOOD RAZA RIZVI</t>
  </si>
  <si>
    <t>03032067746</t>
  </si>
  <si>
    <t>02-134182-010</t>
  </si>
  <si>
    <t>AMNA ALI</t>
  </si>
  <si>
    <t>SYED ILYAS ALI</t>
  </si>
  <si>
    <t>03008908903</t>
  </si>
  <si>
    <t>02-134182-011</t>
  </si>
  <si>
    <t>MUHAMMAD ABDULLAH GHAUS</t>
  </si>
  <si>
    <t>GHAUS UL AMIN</t>
  </si>
  <si>
    <t>03164282887</t>
  </si>
  <si>
    <t>02-134182-012</t>
  </si>
  <si>
    <t>ABDUL BARI HUSSAIN</t>
  </si>
  <si>
    <t>RIAZ AHMED ABBASI</t>
  </si>
  <si>
    <t>0333-2121640</t>
  </si>
  <si>
    <t>02-134182-013</t>
  </si>
  <si>
    <t>MOHAMMAD FAIZ AMIN</t>
  </si>
  <si>
    <t>MOHAMMAD AMIN</t>
  </si>
  <si>
    <t>03223631123</t>
  </si>
  <si>
    <t>02-134182-014</t>
  </si>
  <si>
    <t>SYED KUMAIL RAZA ZAIDI</t>
  </si>
  <si>
    <t>SYED TANVIR UL HASSAN ZAIDI</t>
  </si>
  <si>
    <t>03070229564</t>
  </si>
  <si>
    <t>02-134182-015</t>
  </si>
  <si>
    <t>ZARWASH GULREZ KHAN</t>
  </si>
  <si>
    <t>AGHA MUHAMMAD KHURRAM KHAN</t>
  </si>
  <si>
    <t>03361840827</t>
  </si>
  <si>
    <t>02-134182-016</t>
  </si>
  <si>
    <t>MUSAB MUHAMMAD KHAN</t>
  </si>
  <si>
    <t>RAFAT MUHAMMAD KHAN</t>
  </si>
  <si>
    <t>03323530734</t>
  </si>
  <si>
    <t>02-134182-017</t>
  </si>
  <si>
    <t>SYED KAZIM AHMED RIZVI</t>
  </si>
  <si>
    <t>KALEEM AHMED RIZVI</t>
  </si>
  <si>
    <t>03336655441</t>
  </si>
  <si>
    <t>02-134182-018</t>
  </si>
  <si>
    <t>AMMAR</t>
  </si>
  <si>
    <t>MUHAMMAD SALEEM MUKATI</t>
  </si>
  <si>
    <t>03406098736</t>
  </si>
  <si>
    <t>02-134182-019</t>
  </si>
  <si>
    <t>CHRIS HARIS</t>
  </si>
  <si>
    <t>GEORGE PETER</t>
  </si>
  <si>
    <t>03333188002</t>
  </si>
  <si>
    <t>02-134182-020</t>
  </si>
  <si>
    <t>DANIYAL AHMED KHAN</t>
  </si>
  <si>
    <t>REHAN AHMED KHAN</t>
  </si>
  <si>
    <t>03343317720</t>
  </si>
  <si>
    <t>02-134182-021</t>
  </si>
  <si>
    <t>ABDUL RAFAY</t>
  </si>
  <si>
    <t>KHALID NADEEM</t>
  </si>
  <si>
    <t>03334039054</t>
  </si>
  <si>
    <t>02-134182-022</t>
  </si>
  <si>
    <t>MUHAMMAD WASIF</t>
  </si>
  <si>
    <t>MUHAMMAD WASEEM</t>
  </si>
  <si>
    <t>03482173757</t>
  </si>
  <si>
    <t>02-134182-023</t>
  </si>
  <si>
    <t>HARIS BIN TARIQ AWAN</t>
  </si>
  <si>
    <t>TARIQ MAHMOOD AWAN</t>
  </si>
  <si>
    <t>0321-8238949</t>
  </si>
  <si>
    <t>02-134182-025</t>
  </si>
  <si>
    <t>AFSAH AHMED</t>
  </si>
  <si>
    <t>RUKHSAR AHMED</t>
  </si>
  <si>
    <t>03002350581</t>
  </si>
  <si>
    <t>02-134182-026</t>
  </si>
  <si>
    <t>ALI AKBAR</t>
  </si>
  <si>
    <t>MUHAMMAD JHANGIR</t>
  </si>
  <si>
    <t>03322328960</t>
  </si>
  <si>
    <t>02-134182-027</t>
  </si>
  <si>
    <t>RAZA ABBAS</t>
  </si>
  <si>
    <t>SYED ZAFAR ABBAS</t>
  </si>
  <si>
    <t>03313825885</t>
  </si>
  <si>
    <t>02-134182-028</t>
  </si>
  <si>
    <t>MUSTAFA RAZA PASHA</t>
  </si>
  <si>
    <t>MUSTAFA ANWER PASHA</t>
  </si>
  <si>
    <t>03332201302</t>
  </si>
  <si>
    <t>02-134182-029</t>
  </si>
  <si>
    <t>ZAINAB HASSAN</t>
  </si>
  <si>
    <t>SHABIR HASSAN</t>
  </si>
  <si>
    <t>0300-2508503</t>
  </si>
  <si>
    <t>02-134182-032</t>
  </si>
  <si>
    <t>IMAN ASIF</t>
  </si>
  <si>
    <t>MUHAMMAD ASIF</t>
  </si>
  <si>
    <t>03331270425</t>
  </si>
  <si>
    <t>02-134182-033</t>
  </si>
  <si>
    <t>NATASHA ZIA</t>
  </si>
  <si>
    <t>ZIAUDDIN</t>
  </si>
  <si>
    <t>03341236866</t>
  </si>
  <si>
    <t>02-134182-034</t>
  </si>
  <si>
    <t>TALHA SALEEM</t>
  </si>
  <si>
    <t>SALEEM AHMED</t>
  </si>
  <si>
    <t>03327855190</t>
  </si>
  <si>
    <t>02-134182-036</t>
  </si>
  <si>
    <t>MUHAMMAD SAMEER</t>
  </si>
  <si>
    <t>03043931008</t>
  </si>
  <si>
    <t>02-134182-037</t>
  </si>
  <si>
    <t>MUHAMMAD ZAIN</t>
  </si>
  <si>
    <t>MUHAMMAD NASEEM</t>
  </si>
  <si>
    <t>03472628020</t>
  </si>
  <si>
    <t>02-134182-039</t>
  </si>
  <si>
    <t>MUHAMMAD HASHIR MAHBOOB</t>
  </si>
  <si>
    <t>MAHBOOB ALAM</t>
  </si>
  <si>
    <t>03012755587</t>
  </si>
  <si>
    <t>02-134182-040</t>
  </si>
  <si>
    <t>NEHA</t>
  </si>
  <si>
    <t>ABDUL RAUF</t>
  </si>
  <si>
    <t>03312286715</t>
  </si>
  <si>
    <t>02-134182-041</t>
  </si>
  <si>
    <t>SAMI MUNEER DIDAR ALI RAJAN</t>
  </si>
  <si>
    <t>MUNEER DIDAR ALI RAJAN</t>
  </si>
  <si>
    <t>0321-9259488</t>
  </si>
  <si>
    <t>02-134182-042</t>
  </si>
  <si>
    <t>AIZAZ ALI KHAN</t>
  </si>
  <si>
    <t>SAFDAR JAWED</t>
  </si>
  <si>
    <t>03313561085</t>
  </si>
  <si>
    <t>02-134182-043</t>
  </si>
  <si>
    <t>ZEERAK ZUBAIR</t>
  </si>
  <si>
    <t>ZUBAIR AHMED MIRZA</t>
  </si>
  <si>
    <t>0302-2047739</t>
  </si>
  <si>
    <t>02-134182-044</t>
  </si>
  <si>
    <t>MUNIR AHMED</t>
  </si>
  <si>
    <t>03002541587</t>
  </si>
  <si>
    <t>02-134182-045</t>
  </si>
  <si>
    <t>HUZAIFA MUHAMMAD ABDUL WAHAB</t>
  </si>
  <si>
    <t>03232407144</t>
  </si>
  <si>
    <t>02-134182-046</t>
  </si>
  <si>
    <t>SAHAR SIDDIQUI</t>
  </si>
  <si>
    <t>A. SALEEM SIDDIQI</t>
  </si>
  <si>
    <t>0322-3418295</t>
  </si>
  <si>
    <t>02-134182-047</t>
  </si>
  <si>
    <t>SABESTIAN</t>
  </si>
  <si>
    <t>YOUSAF JOHN</t>
  </si>
  <si>
    <t>03323374897</t>
  </si>
  <si>
    <t>02-134182-048</t>
  </si>
  <si>
    <t>AYESHA YOUNUS</t>
  </si>
  <si>
    <t>03036409250</t>
  </si>
  <si>
    <t>02-134182-050</t>
  </si>
  <si>
    <t>HAMNA FATIMA</t>
  </si>
  <si>
    <t>SAGHIR AHMED KHAN</t>
  </si>
  <si>
    <t>03312630837</t>
  </si>
  <si>
    <t>02-134182-051</t>
  </si>
  <si>
    <t>NADEEM RAZA</t>
  </si>
  <si>
    <t>03363017833</t>
  </si>
  <si>
    <t>02-134182-053</t>
  </si>
  <si>
    <t>MUHAMMAD OSAMA HAMAD BAIG</t>
  </si>
  <si>
    <t>03002970398</t>
  </si>
  <si>
    <t>02-134182-054</t>
  </si>
  <si>
    <t>HAFIZ MUHAMMAD ZAID KHAN</t>
  </si>
  <si>
    <t>MUHAMMAD YOUSUF KHAN</t>
  </si>
  <si>
    <t>03203151665</t>
  </si>
  <si>
    <t>02-134182-055</t>
  </si>
  <si>
    <t>MUHAMMAD TABISH</t>
  </si>
  <si>
    <t>ALEEM UDDIN</t>
  </si>
  <si>
    <t>03458949447</t>
  </si>
  <si>
    <t>02-134182-056</t>
  </si>
  <si>
    <t>ASADULLAH</t>
  </si>
  <si>
    <t>TASLEEM AHMED</t>
  </si>
  <si>
    <t>03102414261</t>
  </si>
  <si>
    <t>02-134182-057</t>
  </si>
  <si>
    <t>MUSABBIHA NOOR ANSARI</t>
  </si>
  <si>
    <t>ABDUL SHAHID</t>
  </si>
  <si>
    <t>03472750014</t>
  </si>
  <si>
    <t>02-134182-059</t>
  </si>
  <si>
    <t>MUSAB SIKANDER</t>
  </si>
  <si>
    <t>SIKANDER BUTT</t>
  </si>
  <si>
    <t>03002065945</t>
  </si>
  <si>
    <t>02-134182-061</t>
  </si>
  <si>
    <t>ANUM ADIL</t>
  </si>
  <si>
    <t>MOHAMMAD ADIL RAHEEM QURESHI</t>
  </si>
  <si>
    <t>03330384366</t>
  </si>
  <si>
    <t>02-134182-062</t>
  </si>
  <si>
    <t>MUHAMMAD SAIF ULLAH MASHWANI</t>
  </si>
  <si>
    <t>MUHAMMAD ISMAIL MASHWANI</t>
  </si>
  <si>
    <t>03323537811</t>
  </si>
  <si>
    <t>02-134182-063</t>
  </si>
  <si>
    <t>SADIA RIAZ</t>
  </si>
  <si>
    <t>MUHAMMAD RIAZ MALIK</t>
  </si>
  <si>
    <t>03471148168</t>
  </si>
  <si>
    <t>02-134182-064</t>
  </si>
  <si>
    <t>AGHA MUHAMMAD USMAN</t>
  </si>
  <si>
    <t>SHABAHAT HASSAN AGHA</t>
  </si>
  <si>
    <t>03451978600</t>
  </si>
  <si>
    <t>02-134182-065</t>
  </si>
  <si>
    <t>MUHAMMAD AZHAN AWAIS</t>
  </si>
  <si>
    <t>03314400190</t>
  </si>
  <si>
    <t>02-134182-067</t>
  </si>
  <si>
    <t>DANIYAL JAWAID</t>
  </si>
  <si>
    <t>JAWAID IQBAL</t>
  </si>
  <si>
    <t>03036684396</t>
  </si>
  <si>
    <t>02-134182-068</t>
  </si>
  <si>
    <t>MARIUM REHAN</t>
  </si>
  <si>
    <t>MUHAMMAD REHAN UR RAHIM</t>
  </si>
  <si>
    <t>03042753369</t>
  </si>
  <si>
    <t>02-134182-069</t>
  </si>
  <si>
    <t>MUHAMMAD KHIZAR KHAN</t>
  </si>
  <si>
    <t>YASEEN KHAN</t>
  </si>
  <si>
    <t>03353191995</t>
  </si>
  <si>
    <t>02-134182-070</t>
  </si>
  <si>
    <t>MUHAMMAD AHMED SIDDIQUI</t>
  </si>
  <si>
    <t>MUHAMMAD KHALID SIDDIQUI</t>
  </si>
  <si>
    <t>03440033332</t>
  </si>
  <si>
    <t>02-134182-071</t>
  </si>
  <si>
    <t>FARID AHMED KHAN</t>
  </si>
  <si>
    <t>03112312434</t>
  </si>
  <si>
    <t>02-134182-072</t>
  </si>
  <si>
    <t>KHIZAR JAVED</t>
  </si>
  <si>
    <t>SAULAT JAVED</t>
  </si>
  <si>
    <t>03112616031</t>
  </si>
  <si>
    <t>02-134182-073</t>
  </si>
  <si>
    <t>MUHAMMAD ADNAN</t>
  </si>
  <si>
    <t>MUHAMMAD AMIR</t>
  </si>
  <si>
    <t>03408643988</t>
  </si>
  <si>
    <t>02-134182-074</t>
  </si>
  <si>
    <t>ASMA UMER</t>
  </si>
  <si>
    <t>UMER TANVEER</t>
  </si>
  <si>
    <t>03122683505</t>
  </si>
  <si>
    <t>02-134182-075</t>
  </si>
  <si>
    <t>USAMA REHMAN</t>
  </si>
  <si>
    <t>ISHFAQ UR REHMAN</t>
  </si>
  <si>
    <t>03032798228</t>
  </si>
  <si>
    <t>02-134182-076</t>
  </si>
  <si>
    <t>AREESHA SHAHBAZ</t>
  </si>
  <si>
    <t>SHAHBAZ</t>
  </si>
  <si>
    <t>03158173978</t>
  </si>
  <si>
    <t>02-134182-077</t>
  </si>
  <si>
    <t>SAFWAN RIAZ</t>
  </si>
  <si>
    <t>RIAZ AHMED</t>
  </si>
  <si>
    <t>03039139313</t>
  </si>
  <si>
    <t>02-134182-078</t>
  </si>
  <si>
    <t>MUHAMMAD KAGDI</t>
  </si>
  <si>
    <t>GHULAM ABBAS</t>
  </si>
  <si>
    <t>03232502247</t>
  </si>
  <si>
    <t>02-134182-079</t>
  </si>
  <si>
    <t>HASNAIN HAIDER</t>
  </si>
  <si>
    <t>SYED AIJAZ ALI SHAH</t>
  </si>
  <si>
    <t>03313860905</t>
  </si>
  <si>
    <t>02-134182-080</t>
  </si>
  <si>
    <t>TALHA MAQSOOD</t>
  </si>
  <si>
    <t>MUHAMMAD MAQSOOD ALI</t>
  </si>
  <si>
    <t>03125835023</t>
  </si>
  <si>
    <t>02-134182-081</t>
  </si>
  <si>
    <t>TAHA MUJEEB ANSARI</t>
  </si>
  <si>
    <t>ASAD JAMAL ANSARI</t>
  </si>
  <si>
    <t>0310-2021321</t>
  </si>
  <si>
    <t>02-134182-083</t>
  </si>
  <si>
    <t>AMARA MUHAMMAD HUSSAIN</t>
  </si>
  <si>
    <t>MUHAMMAD HUSSAIN</t>
  </si>
  <si>
    <t>03132656524</t>
  </si>
  <si>
    <t>02-134182-084</t>
  </si>
  <si>
    <t>NOMAN RAFIQ</t>
  </si>
  <si>
    <t>MUHAMMAD RAFIQ AHMED</t>
  </si>
  <si>
    <t>03102729583</t>
  </si>
  <si>
    <t>02-134182-085</t>
  </si>
  <si>
    <t>SAFA</t>
  </si>
  <si>
    <t>ABDUL HAMEED</t>
  </si>
  <si>
    <t>03353465691</t>
  </si>
  <si>
    <t>02-134182-086</t>
  </si>
  <si>
    <t>ZAINAB</t>
  </si>
  <si>
    <t>ALLAH BACHAYA</t>
  </si>
  <si>
    <t>0307-2885045</t>
  </si>
  <si>
    <t>02-134182-087</t>
  </si>
  <si>
    <t>MUHAMMAD IBTESAM ASIF</t>
  </si>
  <si>
    <t>ASIF MEHMOOD</t>
  </si>
  <si>
    <t>0347-2435865</t>
  </si>
  <si>
    <t>02-134182-089</t>
  </si>
  <si>
    <t>MUSTAFA SHAKEEL</t>
  </si>
  <si>
    <t>MUHAMMAD SHAKEEL</t>
  </si>
  <si>
    <t>03235322258</t>
  </si>
  <si>
    <t>02-134182-090</t>
  </si>
  <si>
    <t>MOHSIN BIN NOMAN</t>
  </si>
  <si>
    <t>MAJID NOMAN KHAN</t>
  </si>
  <si>
    <t>0336-2339026</t>
  </si>
  <si>
    <t>02-134182-092</t>
  </si>
  <si>
    <t>HAMMAD AHMED</t>
  </si>
  <si>
    <t>MEHMOOD AHMED</t>
  </si>
  <si>
    <t>03118271252</t>
  </si>
  <si>
    <t>02-134182-093</t>
  </si>
  <si>
    <t>HUZAIFA ZAKIR</t>
  </si>
  <si>
    <t>MUHAMMAD ZAKIR</t>
  </si>
  <si>
    <t>03077977065</t>
  </si>
  <si>
    <t>02-134182-094</t>
  </si>
  <si>
    <t>SARIM SIKANDER</t>
  </si>
  <si>
    <t>SYED SIKANDER ALI</t>
  </si>
  <si>
    <t>03332325456</t>
  </si>
  <si>
    <t>02-134182-095</t>
  </si>
  <si>
    <t>HAKKAS AAMIR</t>
  </si>
  <si>
    <t>AAMIR NAZEER</t>
  </si>
  <si>
    <t>0333-2222642</t>
  </si>
  <si>
    <t>02-134182-097</t>
  </si>
  <si>
    <t>HAMMAD HASSAN</t>
  </si>
  <si>
    <t>SHAMIM UL HASSAN</t>
  </si>
  <si>
    <t>03462822369</t>
  </si>
  <si>
    <t>02-134182-098</t>
  </si>
  <si>
    <t>MUHAMMAD UMER FURQAN ALI</t>
  </si>
  <si>
    <t>MUHAMMAD SALEEM AHMED</t>
  </si>
  <si>
    <t>03130405121</t>
  </si>
  <si>
    <t>02-134182-099</t>
  </si>
  <si>
    <t>MUHAMMAD OSAMA</t>
  </si>
  <si>
    <t>ABDUL WAHAB</t>
  </si>
  <si>
    <t>0332-2288285</t>
  </si>
  <si>
    <t>02-134182-100</t>
  </si>
  <si>
    <t>MUHAMMAD USAMA</t>
  </si>
  <si>
    <t>03462773570</t>
  </si>
  <si>
    <t>02-134182-101</t>
  </si>
  <si>
    <t>SHEIKH MUHAMMAD HUMZA TASLEEM</t>
  </si>
  <si>
    <t>MUHAMMAD TASLEEM</t>
  </si>
  <si>
    <t>03152343935</t>
  </si>
  <si>
    <t>02-134182-102</t>
  </si>
  <si>
    <t>MUHAMMAD SHEHRYAAR AHMED</t>
  </si>
  <si>
    <t>AHMED ABDUL QADIR</t>
  </si>
  <si>
    <t>03482100469</t>
  </si>
  <si>
    <t>02-134182-103</t>
  </si>
  <si>
    <t>MUHAMMAD RAAFA</t>
  </si>
  <si>
    <t>NAJAF ALI</t>
  </si>
  <si>
    <t>03202296110</t>
  </si>
  <si>
    <t>02-134182-104</t>
  </si>
  <si>
    <t>MUHAMMAD ALI KEHAR</t>
  </si>
  <si>
    <t>IMTIAZ ALI</t>
  </si>
  <si>
    <t>03152979526</t>
  </si>
  <si>
    <t>02-134182-105</t>
  </si>
  <si>
    <t>HASSAN AHMED KHAN</t>
  </si>
  <si>
    <t>AJMAL AHMED KHAN</t>
  </si>
  <si>
    <t>0336-1818634</t>
  </si>
  <si>
    <t>02-134182-106</t>
  </si>
  <si>
    <t>MUHAMMAD UMER SHAIKH</t>
  </si>
  <si>
    <t>UMAR DARAZ BADSHAH</t>
  </si>
  <si>
    <t>0311-1812126</t>
  </si>
  <si>
    <t>02-134182-107</t>
  </si>
  <si>
    <t>BISMAH RIAZ</t>
  </si>
  <si>
    <t>RIAZ AHMAD</t>
  </si>
  <si>
    <t>03313905390</t>
  </si>
  <si>
    <t>02-134182-108</t>
  </si>
  <si>
    <t>REHAN AHMED</t>
  </si>
  <si>
    <t>03355054321</t>
  </si>
  <si>
    <t>02-134182-109</t>
  </si>
  <si>
    <t>TAIMUR HASAN</t>
  </si>
  <si>
    <t>MUHAMMAD ARIF RAZA</t>
  </si>
  <si>
    <t>03112198979</t>
  </si>
  <si>
    <t>02-134182-110</t>
  </si>
  <si>
    <t>NABEEL SHAHID</t>
  </si>
  <si>
    <t>SHAHID ISMAIL</t>
  </si>
  <si>
    <t>0300-9282461</t>
  </si>
  <si>
    <t>02-134182-111</t>
  </si>
  <si>
    <t>RAO ATIF BASHIR</t>
  </si>
  <si>
    <t>03222818718</t>
  </si>
  <si>
    <t>02-134182-112</t>
  </si>
  <si>
    <t>MUHAMMAD JUNAID RAZA</t>
  </si>
  <si>
    <t>MUHAMMAD JAWED</t>
  </si>
  <si>
    <t>03222818719</t>
  </si>
  <si>
    <t>02-134182-113</t>
  </si>
  <si>
    <t>SYED IBAD ULLAH</t>
  </si>
  <si>
    <t>SYED ALEEM ULLAH</t>
  </si>
  <si>
    <t>03222818720</t>
  </si>
  <si>
    <t>02-134182-114</t>
  </si>
  <si>
    <t>AMTULLAH</t>
  </si>
  <si>
    <t>SHEIKH ABDUL MALIK</t>
  </si>
  <si>
    <t>03222818721</t>
  </si>
  <si>
    <t>02-134182-116</t>
  </si>
  <si>
    <t>03222818723</t>
  </si>
  <si>
    <t>02-134182-118</t>
  </si>
  <si>
    <t>MUHAMMAD IBAD UR REHMAN</t>
  </si>
  <si>
    <t>NADEEM UR REHMAN</t>
  </si>
  <si>
    <t>03222818725</t>
  </si>
  <si>
    <t>02-134182-119</t>
  </si>
  <si>
    <t>KHAWAJA SARMAD ZARYAN</t>
  </si>
  <si>
    <t>KHAWAJA TAUSIF KAMRAN</t>
  </si>
  <si>
    <t>03222818726</t>
  </si>
  <si>
    <t>02-134182-120</t>
  </si>
  <si>
    <t>FARRUKH KUMAIL</t>
  </si>
  <si>
    <t>ABDUL KALAM</t>
  </si>
  <si>
    <t>03222818727</t>
  </si>
  <si>
    <t>02-134182-121</t>
  </si>
  <si>
    <t>MUHAMMAD IDRIS</t>
  </si>
  <si>
    <t>03222818728</t>
  </si>
  <si>
    <t>02-134182-122</t>
  </si>
  <si>
    <t>ABDUL QAYYUM</t>
  </si>
  <si>
    <t>03222818729</t>
  </si>
  <si>
    <t>02-134182-123</t>
  </si>
  <si>
    <t>SYED MUHAMMAD ASHAR RAZA</t>
  </si>
  <si>
    <t>SYED NUSRAT RAZA</t>
  </si>
  <si>
    <t>03222818730</t>
  </si>
  <si>
    <t>02-134182-124</t>
  </si>
  <si>
    <t>HUMNA QAMAR</t>
  </si>
  <si>
    <t>QAMAR SHABBIR</t>
  </si>
  <si>
    <t>03222818731</t>
  </si>
  <si>
    <t>02-134182-125</t>
  </si>
  <si>
    <t>SAJID ALI</t>
  </si>
  <si>
    <t>03222818732</t>
  </si>
  <si>
    <t>02-134182-127</t>
  </si>
  <si>
    <t>TARIQ RAFIQ KEHAR</t>
  </si>
  <si>
    <t>RAFIQ AHMED</t>
  </si>
  <si>
    <t>03222818734</t>
  </si>
  <si>
    <t>02-134182-128</t>
  </si>
  <si>
    <t>MUHAMMAD RAYYAN BIN RIAZ</t>
  </si>
  <si>
    <t>MUHAMMAD RIAZ ALAM</t>
  </si>
  <si>
    <t>03222818735</t>
  </si>
  <si>
    <t>02-134182-129</t>
  </si>
  <si>
    <t>ABDUL REHMAN MALIK</t>
  </si>
  <si>
    <t>ABID FARID MALIK</t>
  </si>
  <si>
    <t>03222818736</t>
  </si>
  <si>
    <t>02-134182-130</t>
  </si>
  <si>
    <t>ABDULLAH FAROOQUE ARBAB</t>
  </si>
  <si>
    <t>FAROOQUE AZAM</t>
  </si>
  <si>
    <t>03222818737</t>
  </si>
  <si>
    <t>02-235182-001</t>
  </si>
  <si>
    <t>FATIMA BATOOL</t>
  </si>
  <si>
    <t>DILAWAR HUSSAIN</t>
  </si>
  <si>
    <t>03467289893</t>
  </si>
  <si>
    <t>02-235182-003</t>
  </si>
  <si>
    <t>ANSAR IQBAL</t>
  </si>
  <si>
    <t>03363754273</t>
  </si>
  <si>
    <t>02-235182-004</t>
  </si>
  <si>
    <t>MARIA BAIG</t>
  </si>
  <si>
    <t>MIRZA KALEEM BAIG</t>
  </si>
  <si>
    <t>03335431131</t>
  </si>
  <si>
    <t>02-235182-005</t>
  </si>
  <si>
    <t>WAJIHA ZAHID</t>
  </si>
  <si>
    <t>ZAHID PARVAZ</t>
  </si>
  <si>
    <t>03122212226</t>
  </si>
  <si>
    <t>02-235182-006</t>
  </si>
  <si>
    <t>WALEED ALI</t>
  </si>
  <si>
    <t>KHALID IQBAL ALI</t>
  </si>
  <si>
    <t>03366728996</t>
  </si>
  <si>
    <t>02-235182-007</t>
  </si>
  <si>
    <t>ANSHERA NAJIB BROHI</t>
  </si>
  <si>
    <t>DR. NAJIB IQBAL BROHI</t>
  </si>
  <si>
    <t>0345-2369002</t>
  </si>
  <si>
    <t>02-235182-008</t>
  </si>
  <si>
    <t>FAREED UDDIN SIDDIQUI</t>
  </si>
  <si>
    <t>GHAYAS UDDIN</t>
  </si>
  <si>
    <t>0336-2321843</t>
  </si>
  <si>
    <t>02-235182-009</t>
  </si>
  <si>
    <t>SAUD ISHTIAQ</t>
  </si>
  <si>
    <t>MUHAMMAD ISHTIAQ</t>
  </si>
  <si>
    <t>03452214023</t>
  </si>
  <si>
    <t>02-235182-011</t>
  </si>
  <si>
    <t>MALEEHA MASOOD</t>
  </si>
  <si>
    <t>RANA TARIQ MASOOD</t>
  </si>
  <si>
    <t>03333089517</t>
  </si>
  <si>
    <t>02-235182-012</t>
  </si>
  <si>
    <t>SYED ALEY MUHAMMAD HAIDER</t>
  </si>
  <si>
    <t>ALEY MUNAWAR</t>
  </si>
  <si>
    <t>03432301801</t>
  </si>
  <si>
    <t>02-235182-013</t>
  </si>
  <si>
    <t>KHUBAB ULLAH SHERWANI</t>
  </si>
  <si>
    <t>LATEEF AHMED KHAN SHERWANI</t>
  </si>
  <si>
    <t>03408383292</t>
  </si>
  <si>
    <t>02-235182-014</t>
  </si>
  <si>
    <t>MUHAMMAD SOHAIB ARIF</t>
  </si>
  <si>
    <t>03317537497</t>
  </si>
  <si>
    <t>02-235182-016</t>
  </si>
  <si>
    <t>SHUAIB YASIN</t>
  </si>
  <si>
    <t>MUHAMMAD YASIN</t>
  </si>
  <si>
    <t>03003542916</t>
  </si>
  <si>
    <t>02-235182-017</t>
  </si>
  <si>
    <t>OMAIS JAVEED</t>
  </si>
  <si>
    <t>JAVEED SAEED</t>
  </si>
  <si>
    <t>03082611198</t>
  </si>
  <si>
    <t>02-235182-018</t>
  </si>
  <si>
    <t>MUHAMMAD AAFAQ AHMED</t>
  </si>
  <si>
    <t>+923082870094</t>
  </si>
  <si>
    <t>02-235182-019</t>
  </si>
  <si>
    <t>HAFIZ MUHAMMAD BASIT IBRAHIM</t>
  </si>
  <si>
    <t>MUHAMMAD IBRAHIM ANJUM</t>
  </si>
  <si>
    <t>03312505536</t>
  </si>
  <si>
    <t>02-235182-020</t>
  </si>
  <si>
    <t>MUHAMMAD KAMRAN</t>
  </si>
  <si>
    <t>MUHAMMAD JAVED IQBAL</t>
  </si>
  <si>
    <t>0332-3719207</t>
  </si>
  <si>
    <t>02-235182-021</t>
  </si>
  <si>
    <t>MUHAMMAD HADI KHAN</t>
  </si>
  <si>
    <t>03341667763</t>
  </si>
  <si>
    <t>02-235182-022</t>
  </si>
  <si>
    <t>NADIR ALI KAZMI</t>
  </si>
  <si>
    <t>ASKARI ABBAS KAZMI</t>
  </si>
  <si>
    <t>03022135921</t>
  </si>
  <si>
    <t>02-235182-023</t>
  </si>
  <si>
    <t>SYED HUR ABBAS</t>
  </si>
  <si>
    <t>SYED MUJAHID ABBAS</t>
  </si>
  <si>
    <t>03368264666</t>
  </si>
  <si>
    <t>02-235182-024</t>
  </si>
  <si>
    <t>WALEED ULLAH KHAN</t>
  </si>
  <si>
    <t>SHAFAAT ULLAH</t>
  </si>
  <si>
    <t>03455333384</t>
  </si>
  <si>
    <t>02-235182-025</t>
  </si>
  <si>
    <t>ABDULLAH KHAN JADOON</t>
  </si>
  <si>
    <t>GHULAM SARWAR KHAN</t>
  </si>
  <si>
    <t>03470532991</t>
  </si>
  <si>
    <t>02-235182-026</t>
  </si>
  <si>
    <t>SYEDA AYESHA NUSRAT</t>
  </si>
  <si>
    <t>MIR NUSRAT ALI</t>
  </si>
  <si>
    <t>03335468891</t>
  </si>
  <si>
    <t>02-235182-027</t>
  </si>
  <si>
    <t>RIDA KAZMI</t>
  </si>
  <si>
    <t>AMIR KAZMI</t>
  </si>
  <si>
    <t>0344-3980551</t>
  </si>
  <si>
    <t>02-235182-028</t>
  </si>
  <si>
    <t>FAIZAN AHMED RAZA</t>
  </si>
  <si>
    <t>MUSHTAQ AHMED</t>
  </si>
  <si>
    <t>03342934784</t>
  </si>
  <si>
    <t>02-235182-029</t>
  </si>
  <si>
    <t>CHAMAN RAZA</t>
  </si>
  <si>
    <t>GHULAM RAZA</t>
  </si>
  <si>
    <t>03342087986</t>
  </si>
  <si>
    <t>02-235182-030</t>
  </si>
  <si>
    <t>HABIB ALI</t>
  </si>
  <si>
    <t>GHULAM MUJTABA</t>
  </si>
  <si>
    <t>03076647486</t>
  </si>
  <si>
    <t>02-235182-031</t>
  </si>
  <si>
    <t>MUHAMMAD BILAL NADEEM</t>
  </si>
  <si>
    <t>MUHAMMAD NADEEM ALI</t>
  </si>
  <si>
    <t>03343397553</t>
  </si>
  <si>
    <t>02-235182-032</t>
  </si>
  <si>
    <t>RAVEEHA MUHAMMAD IRFANULLAH</t>
  </si>
  <si>
    <t>MUHAMMAD IRFANULLAH</t>
  </si>
  <si>
    <t>03158568780</t>
  </si>
  <si>
    <t>02-235182-033</t>
  </si>
  <si>
    <t>UBAID UR REHMAN</t>
  </si>
  <si>
    <t>03343169891</t>
  </si>
  <si>
    <t>02-235182-034</t>
  </si>
  <si>
    <t>SYED USMAN KHALID</t>
  </si>
  <si>
    <t>0340-7836922</t>
  </si>
  <si>
    <t>02-235182-035</t>
  </si>
  <si>
    <t>MIRZA ABBAS BAIG</t>
  </si>
  <si>
    <t>MIRZA MUHAMMAD WASEEM BAIG</t>
  </si>
  <si>
    <t>03003471961</t>
  </si>
  <si>
    <t>02-235182-036</t>
  </si>
  <si>
    <t>MUHAMMAD FARZAN</t>
  </si>
  <si>
    <t>ABDUL MATEEN</t>
  </si>
  <si>
    <t>03102700980</t>
  </si>
  <si>
    <t>02-235182-037</t>
  </si>
  <si>
    <t>MUHAMMAD ARSHAD</t>
  </si>
  <si>
    <t>03462689809</t>
  </si>
  <si>
    <t>02-235182-038</t>
  </si>
  <si>
    <t>MUHIR UD DIN</t>
  </si>
  <si>
    <t>SHAHAB UD DIN</t>
  </si>
  <si>
    <t>03022375012</t>
  </si>
  <si>
    <t>02-235182-040</t>
  </si>
  <si>
    <t>AMANULLAH</t>
  </si>
  <si>
    <t>ALI MURAD</t>
  </si>
  <si>
    <t>03443433840</t>
  </si>
  <si>
    <t>02-235182-041</t>
  </si>
  <si>
    <t>MAHRUKH SAEED</t>
  </si>
  <si>
    <t>ABDUL SAEED KHAN</t>
  </si>
  <si>
    <t>03132229656</t>
  </si>
  <si>
    <t>02-235182-042</t>
  </si>
  <si>
    <t>SHAHBAZ SAEED</t>
  </si>
  <si>
    <t>03341283825</t>
  </si>
  <si>
    <t>02-235182-043</t>
  </si>
  <si>
    <t>SYED ALI DILAWAR SHAH</t>
  </si>
  <si>
    <t>SYED SAJJJAD HUSSAIN SHAH</t>
  </si>
  <si>
    <t>03072683070</t>
  </si>
  <si>
    <t>02-235182-044</t>
  </si>
  <si>
    <t>ABDULLAH MANSOOR</t>
  </si>
  <si>
    <t>SYED MANSOOR HUSSAIN JAFFRI</t>
  </si>
  <si>
    <t>03312233140</t>
  </si>
  <si>
    <t>02-235182-045</t>
  </si>
  <si>
    <t>MASHAL NOOR</t>
  </si>
  <si>
    <t>SHAHID TAHIR</t>
  </si>
  <si>
    <t>03312233141</t>
  </si>
  <si>
    <t>02-235182-046</t>
  </si>
  <si>
    <t>ALINA KAMRAN</t>
  </si>
  <si>
    <t>KAMRAN HUSSAIN</t>
  </si>
  <si>
    <t>03312233142</t>
  </si>
  <si>
    <t>02-235182-047</t>
  </si>
  <si>
    <t>OMER KHAN</t>
  </si>
  <si>
    <t>RAFAT ULLAH KHAN</t>
  </si>
  <si>
    <t>03312233143</t>
  </si>
  <si>
    <t>02-235191-035</t>
  </si>
  <si>
    <t>SANA MINHAJ</t>
  </si>
  <si>
    <t>MOHAMMED MINHAJ ZAFAR</t>
  </si>
  <si>
    <t>02-235182-048</t>
  </si>
  <si>
    <t>BILAL MANZOOR</t>
  </si>
  <si>
    <t>MANZOOR HUSSAIN</t>
  </si>
  <si>
    <t>03312233144</t>
  </si>
  <si>
    <t>02-235182-049</t>
  </si>
  <si>
    <t>MUHAMMAD MOIZ FARID</t>
  </si>
  <si>
    <t>MUHAMMAD FARID SIDDIQUI</t>
  </si>
  <si>
    <t>03312233145</t>
  </si>
  <si>
    <t>02-166182-001</t>
  </si>
  <si>
    <t>AWAIS IFTIKHAR</t>
  </si>
  <si>
    <t>IFTIKHAR HUSSAIN</t>
  </si>
  <si>
    <t>0335-3019613</t>
  </si>
  <si>
    <t>0322-2409816</t>
  </si>
  <si>
    <t>02-166182-002</t>
  </si>
  <si>
    <t>RIMSHA JAVED</t>
  </si>
  <si>
    <t>JAVED IQBAL</t>
  </si>
  <si>
    <t>03135081714</t>
  </si>
  <si>
    <t>0343-8123713</t>
  </si>
  <si>
    <t>02-166182-003</t>
  </si>
  <si>
    <t>03478107730</t>
  </si>
  <si>
    <t>0333-2651147</t>
  </si>
  <si>
    <t>02-166182-004</t>
  </si>
  <si>
    <t>03333636265</t>
  </si>
  <si>
    <t>0310-2323591</t>
  </si>
  <si>
    <t>02-166182-005</t>
  </si>
  <si>
    <t>SYED OMER SWALEH</t>
  </si>
  <si>
    <t>SYED MOAZZAM ILYAS</t>
  </si>
  <si>
    <t>03333636266</t>
  </si>
  <si>
    <t>02-166182-006</t>
  </si>
  <si>
    <t>MOHSIN SAEED</t>
  </si>
  <si>
    <t>03333636267</t>
  </si>
  <si>
    <t>0307-2312130</t>
  </si>
  <si>
    <t>02-167182-001</t>
  </si>
  <si>
    <t>SYEDA YUMNA SHAH</t>
  </si>
  <si>
    <t>SYED BASHIR ALI SHAH</t>
  </si>
  <si>
    <t>02-167182-002</t>
  </si>
  <si>
    <t>YASIR ALI</t>
  </si>
  <si>
    <t>ALI SHER</t>
  </si>
  <si>
    <t>02-167182-003</t>
  </si>
  <si>
    <t>SUMMAN KHAN</t>
  </si>
  <si>
    <t>JAHANGIER KHAN</t>
  </si>
  <si>
    <t>02-167182-004</t>
  </si>
  <si>
    <t>KHOLA IMRAN</t>
  </si>
  <si>
    <t>IMRAN MAJEED</t>
  </si>
  <si>
    <t>02-167182-005</t>
  </si>
  <si>
    <t>AQSA GHUFRAN</t>
  </si>
  <si>
    <t>MUHAMMAD GHUFRAN</t>
  </si>
  <si>
    <t>02-167182-006</t>
  </si>
  <si>
    <t>MARYAM AHMED</t>
  </si>
  <si>
    <t>SHAMIM AHMED</t>
  </si>
  <si>
    <t>02-167182-007</t>
  </si>
  <si>
    <t>MUHAMMAD HAMMAD SIDDIQUI</t>
  </si>
  <si>
    <t>MUHAMMAD KAMIL SIDDIQUI</t>
  </si>
  <si>
    <t>02-167182-008</t>
  </si>
  <si>
    <t>SAWEERA</t>
  </si>
  <si>
    <t>GHULAM MUSSA</t>
  </si>
  <si>
    <r>
      <t>Bahria University</t>
    </r>
    <r>
      <rPr>
        <b/>
        <u/>
        <sz val="15"/>
        <color indexed="8"/>
        <rFont val="Arial"/>
        <family val="2"/>
      </rPr>
      <t xml:space="preserve"> - Karachi Campus</t>
    </r>
  </si>
  <si>
    <t>02-229202-001</t>
  </si>
  <si>
    <t>RABEAL DAUDPOTA</t>
  </si>
  <si>
    <t>ABDUL RAHIM DAUDPOTA</t>
  </si>
  <si>
    <t>02-229202-002</t>
  </si>
  <si>
    <t>ASSADULLAH MEMON</t>
  </si>
  <si>
    <t>MUHAMMAD MEMON</t>
  </si>
  <si>
    <t>02-229202-003</t>
  </si>
  <si>
    <t>FAHAD ZAKI FAROOQUI</t>
  </si>
  <si>
    <t>MOHSIN ZAKI</t>
  </si>
  <si>
    <t>02-229202-005</t>
  </si>
  <si>
    <t>ANWER KHAN IRFANI</t>
  </si>
  <si>
    <t>CDR MUHAMMAD UMER KHAN IRFANI</t>
  </si>
  <si>
    <t>02-229202-006</t>
  </si>
  <si>
    <t>IQRA GULZAR</t>
  </si>
  <si>
    <t>MUHAMMAD GULZAR MUGHAL</t>
  </si>
  <si>
    <t>02-229202-007</t>
  </si>
  <si>
    <t>MUHAMMAD SHAHEER BHATTY</t>
  </si>
  <si>
    <t>KASHIF RAFIQUE BHATTY</t>
  </si>
  <si>
    <t>02-229202-008</t>
  </si>
  <si>
    <t>MUHAMMAD UMER ALI</t>
  </si>
  <si>
    <t>MAZHAR ALI KAZMI</t>
  </si>
  <si>
    <t>02-229202-009</t>
  </si>
  <si>
    <t>GARI KHAN</t>
  </si>
  <si>
    <t>LATE SHAH JEHAN</t>
  </si>
  <si>
    <t>02-229202-010</t>
  </si>
  <si>
    <t>SYED MUHAMMAD JAFAR RIZVI</t>
  </si>
  <si>
    <t>SYED NAZAR UL HASNAIN RIZVI</t>
  </si>
  <si>
    <t>02-229202-011</t>
  </si>
  <si>
    <t>ZAIN AFTAB</t>
  </si>
  <si>
    <t>02-398211-002</t>
  </si>
  <si>
    <t>ALI HYDER SHAIKH</t>
  </si>
  <si>
    <t>TARIQUE AHMED SHAIKH</t>
  </si>
  <si>
    <t>03472446906</t>
  </si>
  <si>
    <t>0343-1273726</t>
  </si>
  <si>
    <t>02-398211-003</t>
  </si>
  <si>
    <t>MUHAMMAD SALMAN KHAN</t>
  </si>
  <si>
    <t>MUHAMMAD AZAM KHAN</t>
  </si>
  <si>
    <t>03472446907</t>
  </si>
  <si>
    <t>0322-2743983</t>
  </si>
  <si>
    <t>02-398211-004</t>
  </si>
  <si>
    <t>MUHAMMAD ABDULLAH MUQUEET KHAN</t>
  </si>
  <si>
    <t>MUHAMMAD FARHAN ULLAH KHAN</t>
  </si>
  <si>
    <t>03472446908</t>
  </si>
  <si>
    <t>0342-2988775</t>
  </si>
  <si>
    <t>02-398211-005</t>
  </si>
  <si>
    <t>BASIM ALI</t>
  </si>
  <si>
    <t>SARWAT ALI</t>
  </si>
  <si>
    <t>03472446909</t>
  </si>
  <si>
    <t>0333-3214744</t>
  </si>
  <si>
    <t>02-398211-006</t>
  </si>
  <si>
    <t>SYEDA ALINA SHAMIM</t>
  </si>
  <si>
    <t>SYED SHAMIM HAIDER SHAH</t>
  </si>
  <si>
    <t>03472446910</t>
  </si>
  <si>
    <t>0333-3068296</t>
  </si>
  <si>
    <t>02-398211-007</t>
  </si>
  <si>
    <t>SYED ABUTALIB NAQVI</t>
  </si>
  <si>
    <t>SYED ATHAR HUSSAIN NAQVI</t>
  </si>
  <si>
    <t>03472446911</t>
  </si>
  <si>
    <t>0345-2311740</t>
  </si>
  <si>
    <t>02-398211-008</t>
  </si>
  <si>
    <t>DANISH MUNIR</t>
  </si>
  <si>
    <t>03472446912</t>
  </si>
  <si>
    <t>0334-3507127</t>
  </si>
  <si>
    <t>02-398211-009</t>
  </si>
  <si>
    <t>AYESHA SALEEMI</t>
  </si>
  <si>
    <t>MUHAMMAD AMIN SALEEMI</t>
  </si>
  <si>
    <t>03472446913</t>
  </si>
  <si>
    <t>0312-7926931</t>
  </si>
  <si>
    <t>02-398211-010</t>
  </si>
  <si>
    <t>MUZNA SALEEM MALIK</t>
  </si>
  <si>
    <t>MUHAMMAD SALEEM MALIK</t>
  </si>
  <si>
    <t>03472446914</t>
  </si>
  <si>
    <t>0333-9580567</t>
  </si>
  <si>
    <t>02-398211-011</t>
  </si>
  <si>
    <t>JAVERIA SAUD</t>
  </si>
  <si>
    <t>MUHAMMAD SAUD KHAN</t>
  </si>
  <si>
    <t>03472446915</t>
  </si>
  <si>
    <t>0334-2827828</t>
  </si>
  <si>
    <t>02-398211-012</t>
  </si>
  <si>
    <t>AROOB SAIFUDDIN</t>
  </si>
  <si>
    <t>SAIFUDDIN AHMAD</t>
  </si>
  <si>
    <t>03472446916</t>
  </si>
  <si>
    <t>0341-2516661</t>
  </si>
  <si>
    <t>02-398211-013</t>
  </si>
  <si>
    <t>SYED HAIDER RAZA</t>
  </si>
  <si>
    <t>SYED NAZAKAT RAZA</t>
  </si>
  <si>
    <t>03472446917</t>
  </si>
  <si>
    <t>0331-3763180</t>
  </si>
  <si>
    <t>02-398211-014</t>
  </si>
  <si>
    <t>ZAIN UL ABIDEEN</t>
  </si>
  <si>
    <t>MUHAMMAD ZAKARIA</t>
  </si>
  <si>
    <t>03472446918</t>
  </si>
  <si>
    <t>0333-2236095</t>
  </si>
  <si>
    <t>02-398211-015</t>
  </si>
  <si>
    <t>SYED MUHAMMAD JAWWAD</t>
  </si>
  <si>
    <t>SYED MUHAMMAD NAVEED</t>
  </si>
  <si>
    <t>03472446919</t>
  </si>
  <si>
    <t>0316-2277075</t>
  </si>
  <si>
    <t>02-398211-016</t>
  </si>
  <si>
    <t>MASROOR SABIR</t>
  </si>
  <si>
    <t>03472446920</t>
  </si>
  <si>
    <t>0332-3405186</t>
  </si>
  <si>
    <t>02-398211-017</t>
  </si>
  <si>
    <t>JAWERIA RIAZ</t>
  </si>
  <si>
    <t>RIAZ ALI BHATTI</t>
  </si>
  <si>
    <t>03472446921</t>
  </si>
  <si>
    <t>0332-2134509</t>
  </si>
  <si>
    <t>02-398211-018</t>
  </si>
  <si>
    <t>MAVARA KAMAL</t>
  </si>
  <si>
    <t>SYED KAMAL MIAN</t>
  </si>
  <si>
    <t>03472446922</t>
  </si>
  <si>
    <t>0345-3822695</t>
  </si>
  <si>
    <t>02-398211-019</t>
  </si>
  <si>
    <t>SANIA IRFAN</t>
  </si>
  <si>
    <t>MUHAMMAD IRFAN</t>
  </si>
  <si>
    <t>03472446923</t>
  </si>
  <si>
    <t>0304-0212297</t>
  </si>
  <si>
    <t>02-398211-020</t>
  </si>
  <si>
    <t>SYED MEHTAB ALAM</t>
  </si>
  <si>
    <t>03472446924</t>
  </si>
  <si>
    <t>0334-3821189</t>
  </si>
  <si>
    <t>02-398211-021</t>
  </si>
  <si>
    <t>UM E FARWA</t>
  </si>
  <si>
    <t>ABDUL JABBAR</t>
  </si>
  <si>
    <t>03472446925</t>
  </si>
  <si>
    <t>0333-2354391</t>
  </si>
  <si>
    <t>02-398211-022</t>
  </si>
  <si>
    <t>MUHAMMAD ZEESHAN</t>
  </si>
  <si>
    <t>03472446926</t>
  </si>
  <si>
    <t>02-398211-023</t>
  </si>
  <si>
    <t>MUHAMMAD SHAHZAD ASLAM</t>
  </si>
  <si>
    <t>03472446927</t>
  </si>
  <si>
    <t>02-398211-024</t>
  </si>
  <si>
    <t>OMAR ASHFAQ AZMI</t>
  </si>
  <si>
    <t>ASHFAQ AHMED</t>
  </si>
  <si>
    <t>03472446928</t>
  </si>
  <si>
    <t>02-398211-025</t>
  </si>
  <si>
    <t>DUR E SUMAIN</t>
  </si>
  <si>
    <t>03472446929</t>
  </si>
  <si>
    <t>02-398211-026</t>
  </si>
  <si>
    <t>MAJID RAHEEM SOOMRO</t>
  </si>
  <si>
    <t>RAHIM BUX SOOMRO</t>
  </si>
  <si>
    <t>03472446930</t>
  </si>
  <si>
    <t>02-398211-027</t>
  </si>
  <si>
    <t>MUHAMMAD OMAR MASROOR</t>
  </si>
  <si>
    <t>MASROOR AHMED</t>
  </si>
  <si>
    <t>03472446931</t>
  </si>
  <si>
    <t>02-398211-028</t>
  </si>
  <si>
    <t>SAJEEL AHMED</t>
  </si>
  <si>
    <t>AZIM UD DIN AHMED</t>
  </si>
  <si>
    <t>03472446932</t>
  </si>
  <si>
    <t>02-398211-029</t>
  </si>
  <si>
    <t>ZAID AHMED KHAN</t>
  </si>
  <si>
    <t>IMTIAZ AHMED KHAN</t>
  </si>
  <si>
    <t>03472446933</t>
  </si>
  <si>
    <t>02-398211-030</t>
  </si>
  <si>
    <t>AIMAN SALAM</t>
  </si>
  <si>
    <t>ABDUS SALAM</t>
  </si>
  <si>
    <t>03472446934</t>
  </si>
  <si>
    <t>02-398211-031</t>
  </si>
  <si>
    <t>RAMEEN</t>
  </si>
  <si>
    <t>03472446935</t>
  </si>
  <si>
    <t>02-398211-032</t>
  </si>
  <si>
    <t>SYED BAQAR HUSSAIN</t>
  </si>
  <si>
    <t>SYED MUNIR HUSSAIN</t>
  </si>
  <si>
    <t>03472446936</t>
  </si>
  <si>
    <t>02-398211-033</t>
  </si>
  <si>
    <t>MIAN MUHAMMAD SHAHBAZ</t>
  </si>
  <si>
    <t>03472446937</t>
  </si>
  <si>
    <t>02-398211-034</t>
  </si>
  <si>
    <t>NIDA HAMID ALI</t>
  </si>
  <si>
    <t>SYED HAMID ALI</t>
  </si>
  <si>
    <t>03472446938</t>
  </si>
  <si>
    <t>02-398211-035</t>
  </si>
  <si>
    <t>UMER SHAFIQ</t>
  </si>
  <si>
    <t>SHAFIQUE SARWAR</t>
  </si>
  <si>
    <t>03472446939</t>
  </si>
  <si>
    <t>02-398211-036</t>
  </si>
  <si>
    <t>M TAYYAB BILAL</t>
  </si>
  <si>
    <t>03472446940</t>
  </si>
  <si>
    <t>02-398211-039</t>
  </si>
  <si>
    <t>TAHIR BASHIR</t>
  </si>
  <si>
    <t>MUHAMMAD BASHIR</t>
  </si>
  <si>
    <t>03472446941</t>
  </si>
  <si>
    <t>02-398211-038</t>
  </si>
  <si>
    <t>MUHAMMAD AAMER SHAKOOR</t>
  </si>
  <si>
    <t>03472446942</t>
  </si>
  <si>
    <t>02-398212-001</t>
  </si>
  <si>
    <t>AAQIB AHMED SANDHU</t>
  </si>
  <si>
    <t>02-398212-002</t>
  </si>
  <si>
    <t>ADNAN ESSA</t>
  </si>
  <si>
    <t>ISSA MUHAMMAD</t>
  </si>
  <si>
    <t>02-398212-003</t>
  </si>
  <si>
    <t>WAQAR AZEEM SULTAN</t>
  </si>
  <si>
    <t>SULTAN MUHAMMAD</t>
  </si>
  <si>
    <t>02-398212-004</t>
  </si>
  <si>
    <t>MUHAMMAD ALI MINHAJ</t>
  </si>
  <si>
    <t>IRFAN UDDIN QURESHI</t>
  </si>
  <si>
    <t>02-398212-005</t>
  </si>
  <si>
    <t>HAMZA ALI</t>
  </si>
  <si>
    <t>02-398212-006</t>
  </si>
  <si>
    <t>SYEDA AMBREEN ZEHRA ABIDI</t>
  </si>
  <si>
    <t>SYED AFTAB ALAM ABIDI</t>
  </si>
  <si>
    <t>02-398212-007</t>
  </si>
  <si>
    <t>OVAIS AHMED</t>
  </si>
  <si>
    <t>GULZAR AHMED</t>
  </si>
  <si>
    <t>02-398212-008</t>
  </si>
  <si>
    <t>UMAR FAROOQ</t>
  </si>
  <si>
    <t>SHAMS UL ISLAM</t>
  </si>
  <si>
    <t>02-398212-009</t>
  </si>
  <si>
    <t>MALEEHA USMANI</t>
  </si>
  <si>
    <t>M JAMSHED USMANI</t>
  </si>
  <si>
    <t>02-398212-010</t>
  </si>
  <si>
    <t>MUHAMMAD ATHER KHAN</t>
  </si>
  <si>
    <t>MUHAMMAD IDREES KHAN</t>
  </si>
  <si>
    <t>02-398212-011</t>
  </si>
  <si>
    <t>ANMOL AGHA</t>
  </si>
  <si>
    <t>DR ASIF PERVAIZ</t>
  </si>
  <si>
    <t>02-398212-012</t>
  </si>
  <si>
    <t>FAIZA ALI</t>
  </si>
  <si>
    <t>AHMAD ALI</t>
  </si>
  <si>
    <t>02-398212-013</t>
  </si>
  <si>
    <t>HIJAB FATIMA</t>
  </si>
  <si>
    <t>SAJID AHMED</t>
  </si>
  <si>
    <t>02-398212-014</t>
  </si>
  <si>
    <t>FATIMA ABBASI</t>
  </si>
  <si>
    <t>ABDUL HALEEM ABBASI</t>
  </si>
  <si>
    <t>02-398212-015</t>
  </si>
  <si>
    <t>HUZAIFA ISHTIAQ</t>
  </si>
  <si>
    <t>02-398212-016</t>
  </si>
  <si>
    <t>ERUM HAMEED SATTAR</t>
  </si>
  <si>
    <t>02-398212-018</t>
  </si>
  <si>
    <t>MUHAMMAD HAMZA AMJAD</t>
  </si>
  <si>
    <t>MUHAMMAD AMJAD</t>
  </si>
  <si>
    <t>02-398212-019</t>
  </si>
  <si>
    <t>HAMZA MUNAWAR</t>
  </si>
  <si>
    <t>MUNAWAR HUSSAIN SAJID</t>
  </si>
  <si>
    <t>02-398212-020</t>
  </si>
  <si>
    <t>SARWAR KHAN</t>
  </si>
  <si>
    <t>02-398212-021</t>
  </si>
  <si>
    <t>NAVEED GUL</t>
  </si>
  <si>
    <t>WAHEED GUL</t>
  </si>
  <si>
    <t>02-398212-022</t>
  </si>
  <si>
    <t>FEROZ RANA</t>
  </si>
  <si>
    <t>HASSAN ALI</t>
  </si>
  <si>
    <t>02-398212-023</t>
  </si>
  <si>
    <t>HAMMAD SHAFIQUE</t>
  </si>
  <si>
    <t>02-398212-024</t>
  </si>
  <si>
    <t>MUHAMMAD WAMIQ UL HAQ</t>
  </si>
  <si>
    <t>MIRZA IFTIKHAR ULHAQ</t>
  </si>
  <si>
    <t>02-398212-025</t>
  </si>
  <si>
    <t>AHMED HUSSAIN</t>
  </si>
  <si>
    <t>02-398212-026</t>
  </si>
  <si>
    <t>AFNAN JAVAID</t>
  </si>
  <si>
    <t>KHALID JAVAID</t>
  </si>
  <si>
    <t>02-398212-027</t>
  </si>
  <si>
    <t>HUBAB KHALID KHAN KHALID</t>
  </si>
  <si>
    <t>KHALID KHAN</t>
  </si>
  <si>
    <t>02-398212-028</t>
  </si>
  <si>
    <t>SYED MUHAMMAD YOUSUF MUSTAFA</t>
  </si>
  <si>
    <t>KAMRAN SHOAIB</t>
  </si>
  <si>
    <t>02-398212-029</t>
  </si>
  <si>
    <t>MUHAMMAD HASSAN UR RUB</t>
  </si>
  <si>
    <t>MUHAMMAD AMIN UR RUB</t>
  </si>
  <si>
    <t>02-398212-030</t>
  </si>
  <si>
    <t>SYED ALI ASGHAR</t>
  </si>
  <si>
    <t>SYED HASAN ASKARI</t>
  </si>
  <si>
    <t>02-398212-031</t>
  </si>
  <si>
    <t>KHURRAM ALI</t>
  </si>
  <si>
    <t>TAHIR ALI</t>
  </si>
  <si>
    <t>02-398212-032</t>
  </si>
  <si>
    <t>LAIBA JAMIL MUGHAL</t>
  </si>
  <si>
    <t>MUHAMMAD JAMIL MUGHAL</t>
  </si>
  <si>
    <t>02-398212-033</t>
  </si>
  <si>
    <t>RIZWAN AHMED KHANZADA</t>
  </si>
  <si>
    <t>ZAHEER AHMED KHAN</t>
  </si>
  <si>
    <t>02-398212-034</t>
  </si>
  <si>
    <t>KHADIJA</t>
  </si>
  <si>
    <t>SARFRAZ ALI</t>
  </si>
  <si>
    <t>02-398212-035</t>
  </si>
  <si>
    <t>SIMRA MOIN</t>
  </si>
  <si>
    <t>MOINUDDIN KHAN</t>
  </si>
  <si>
    <t>02-398212-036</t>
  </si>
  <si>
    <t>02-398212-037</t>
  </si>
  <si>
    <t>MIRZA MOHAMMAD SAADAT</t>
  </si>
  <si>
    <t>MIRZA MOHAMMAD MEHFOOZ</t>
  </si>
  <si>
    <t>02-398212-038</t>
  </si>
  <si>
    <t>FAIZAN KHAN</t>
  </si>
  <si>
    <t>SHAHID IQBAL</t>
  </si>
  <si>
    <t>03472446943</t>
  </si>
  <si>
    <t>02-398212-039</t>
  </si>
  <si>
    <t>FAZEEL AHMED KHAN</t>
  </si>
  <si>
    <t>EJAZ AHMED KHAN</t>
  </si>
  <si>
    <t>03472446944</t>
  </si>
  <si>
    <t>02-398212-040</t>
  </si>
  <si>
    <t>MUHAMMAD EHTISHAM</t>
  </si>
  <si>
    <t>MUHAMMAD BASHEER</t>
  </si>
  <si>
    <t>03472446945</t>
  </si>
  <si>
    <t>02-398212-041</t>
  </si>
  <si>
    <t>IMRAN ATHER</t>
  </si>
  <si>
    <t>03472446946</t>
  </si>
  <si>
    <t>02-398212-042</t>
  </si>
  <si>
    <t>SHARJEEL AHMAD</t>
  </si>
  <si>
    <t>03472446947</t>
  </si>
  <si>
    <t>02-398212-043</t>
  </si>
  <si>
    <t>HIRA ANSER</t>
  </si>
  <si>
    <t>ANSER ATA ANSER</t>
  </si>
  <si>
    <t>03472446948</t>
  </si>
  <si>
    <t>02-398212-044</t>
  </si>
  <si>
    <t>SAMEEN BINTE HUDA</t>
  </si>
  <si>
    <t>SYED ENAM UL HUDA</t>
  </si>
  <si>
    <t>03472446949</t>
  </si>
  <si>
    <t>02-398212-045</t>
  </si>
  <si>
    <t>MUHAMMAD KHAIR DIN</t>
  </si>
  <si>
    <t>03472446950</t>
  </si>
  <si>
    <t>02-398212-046</t>
  </si>
  <si>
    <t>MUHAMMMAD ZIA UL HAQ</t>
  </si>
  <si>
    <t>DILSHAD KHAN</t>
  </si>
  <si>
    <t>03472446951</t>
  </si>
  <si>
    <t>02-398212-047</t>
  </si>
  <si>
    <t>UMM E HABIBA</t>
  </si>
  <si>
    <t>03472446952</t>
  </si>
  <si>
    <t>02-230211-001</t>
  </si>
  <si>
    <t>AQIB JAMEEL</t>
  </si>
  <si>
    <t>02-230211-002</t>
  </si>
  <si>
    <t>ATIYA YASMEEN</t>
  </si>
  <si>
    <t>M NAEEM ASHFAQ</t>
  </si>
  <si>
    <t>02-230211-003</t>
  </si>
  <si>
    <t>FATIMA HASAN</t>
  </si>
  <si>
    <t>SAEED HASAN</t>
  </si>
  <si>
    <t>02-230211-004</t>
  </si>
  <si>
    <t>IQRA SATTAR</t>
  </si>
  <si>
    <t>ABDUL SATTAR KHAN</t>
  </si>
  <si>
    <t>02-230211-005</t>
  </si>
  <si>
    <t>RAFIA ALI</t>
  </si>
  <si>
    <t>MURTAZA ALI</t>
  </si>
  <si>
    <t>02-230211-006</t>
  </si>
  <si>
    <t>RASHED ZAFAR</t>
  </si>
  <si>
    <t>ZAFAR ULLAH KHAN CHEEMA</t>
  </si>
  <si>
    <t>02-230211-007</t>
  </si>
  <si>
    <t>SAMAN SALEEM</t>
  </si>
  <si>
    <t>SALEEM AKHTER</t>
  </si>
  <si>
    <t>02-230211-008</t>
  </si>
  <si>
    <t>TAYYAB IMRAN</t>
  </si>
  <si>
    <t>SULTAN AHMED</t>
  </si>
  <si>
    <t>02-230211-009</t>
  </si>
  <si>
    <t>WARDAH FAHIM</t>
  </si>
  <si>
    <t>FAHIMULHAQ</t>
  </si>
  <si>
    <t>02-230202-001</t>
  </si>
  <si>
    <t>KHALID HAMEED</t>
  </si>
  <si>
    <t>02-230202-002</t>
  </si>
  <si>
    <t>NISAR UL HAQ</t>
  </si>
  <si>
    <t>MUHAMMAD FIAZ HUSSAIN</t>
  </si>
  <si>
    <t>02-230202-003</t>
  </si>
  <si>
    <t>SIDRA AIJAZ</t>
  </si>
  <si>
    <t>AIJAZ AHMED</t>
  </si>
  <si>
    <t>02-230202-004</t>
  </si>
  <si>
    <t>SOOFIA HUSSAIN</t>
  </si>
  <si>
    <t>ASIM HUSSAIN</t>
  </si>
  <si>
    <t>02-230202-005</t>
  </si>
  <si>
    <t>SUKAINA ZAFAR SIAL</t>
  </si>
  <si>
    <t>MUHAMMAD ZAFAR SIAL</t>
  </si>
  <si>
    <t>02-230202-006</t>
  </si>
  <si>
    <t>SYEDA NAJAM US SAHAR ZAIDI</t>
  </si>
  <si>
    <t>SYED KHADIM HUSSAIN SHAH</t>
  </si>
  <si>
    <t>02-230202-007</t>
  </si>
  <si>
    <t>AMNA NASREEN</t>
  </si>
  <si>
    <t>MUKHTAR AHMED</t>
  </si>
  <si>
    <t>02-230202-008</t>
  </si>
  <si>
    <t>FALAK MALIK</t>
  </si>
  <si>
    <t>JAVED MALIK</t>
  </si>
  <si>
    <t>02-230202-009</t>
  </si>
  <si>
    <t>SAAD RASHID</t>
  </si>
  <si>
    <t>RASHID HUSSAIN</t>
  </si>
  <si>
    <t>02-230202-010</t>
  </si>
  <si>
    <t>SAMANA FATIMA AGHA</t>
  </si>
  <si>
    <t>MUHAMMAD HUSSAIN AGHA</t>
  </si>
  <si>
    <t>02-350202-001</t>
  </si>
  <si>
    <t>MEMON ZEESHAN</t>
  </si>
  <si>
    <t>MUMTAZ AHMED</t>
  </si>
  <si>
    <t>02-350202-002</t>
  </si>
  <si>
    <t>RIDA ZAFAR</t>
  </si>
  <si>
    <t>KHAWAJA ZAFAR AHMAD</t>
  </si>
  <si>
    <t>02-350202-003</t>
  </si>
  <si>
    <t>IRFAN AKHTER</t>
  </si>
  <si>
    <t>SAEED AKHTER</t>
  </si>
  <si>
    <t>02-350202-004</t>
  </si>
  <si>
    <t>AFTAB AHMED BIJARANI</t>
  </si>
  <si>
    <t>DR SHAHAL KHAN</t>
  </si>
  <si>
    <t>02-350202-005</t>
  </si>
  <si>
    <t>BILAL ALI</t>
  </si>
  <si>
    <t>NASIR AHMED</t>
  </si>
  <si>
    <r>
      <t>Bahria University</t>
    </r>
    <r>
      <rPr>
        <b/>
        <u/>
        <sz val="14"/>
        <color indexed="59"/>
        <rFont val="Arial"/>
        <family val="2"/>
      </rPr>
      <t xml:space="preserve"> - Karachi Campus</t>
    </r>
  </si>
  <si>
    <t>MBA - 3.5 Year Program (Spring 2019 - Spring 2022)</t>
  </si>
  <si>
    <t>Reg #</t>
  </si>
  <si>
    <t>02-120191-002</t>
  </si>
  <si>
    <t>ALMA AKRAM</t>
  </si>
  <si>
    <t>0331-0323635</t>
  </si>
  <si>
    <t>02-120191-003</t>
  </si>
  <si>
    <t>RABEET YAHYA</t>
  </si>
  <si>
    <t>YAHYA VAYANI</t>
  </si>
  <si>
    <t>0333-2422304</t>
  </si>
  <si>
    <t>02-120191-004</t>
  </si>
  <si>
    <t>LUBNA NAEEM</t>
  </si>
  <si>
    <t>NAEEMULLAH</t>
  </si>
  <si>
    <t>0341-0268682</t>
  </si>
  <si>
    <t>02-120191-005</t>
  </si>
  <si>
    <t>KOMAL AMJAD</t>
  </si>
  <si>
    <t>AMJAD AZIZ</t>
  </si>
  <si>
    <t>0336-3301926</t>
  </si>
  <si>
    <t>02-120191-006</t>
  </si>
  <si>
    <t>MISBAH ZAHEER</t>
  </si>
  <si>
    <t>0321-1110676</t>
  </si>
  <si>
    <t>MAHMOOD AHMED</t>
  </si>
  <si>
    <t>JAMIL AHMED</t>
  </si>
  <si>
    <t>MOIZ AHMED</t>
  </si>
  <si>
    <t>0336-3710683</t>
  </si>
  <si>
    <t>0333-1333699</t>
  </si>
  <si>
    <t>0335-2496406</t>
  </si>
  <si>
    <t>0332-2409921</t>
  </si>
  <si>
    <t>0342-3867326</t>
  </si>
  <si>
    <t>0301-8230982</t>
  </si>
  <si>
    <t>SIDDIQUE</t>
  </si>
  <si>
    <t>0315-2251085</t>
  </si>
  <si>
    <t>MUHAMMAD ISMAIL</t>
  </si>
  <si>
    <t>SYED WAQAR HAIDER ZAIDI</t>
  </si>
  <si>
    <t>MBA - 1.5 Year Program (Fall 2021 - Fall 2022)</t>
  </si>
  <si>
    <t>02-121212-001</t>
  </si>
  <si>
    <t>YUMNA SAEED</t>
  </si>
  <si>
    <t>SAEED ULLAH KHAN</t>
  </si>
  <si>
    <t>02-121212-002</t>
  </si>
  <si>
    <t>AREEBA KHAN</t>
  </si>
  <si>
    <t>MAQSOOD ALI KHAN</t>
  </si>
  <si>
    <t>02-121212-003</t>
  </si>
  <si>
    <t>DUAA AHMED</t>
  </si>
  <si>
    <t>FAHEEM AHMED</t>
  </si>
  <si>
    <t>02-121212-004</t>
  </si>
  <si>
    <t>MAIRA SHAHNAWAZ</t>
  </si>
  <si>
    <t>MUHAMMAD SHAHNAWAZ</t>
  </si>
  <si>
    <t>02-121212-005</t>
  </si>
  <si>
    <t>MASHAL ZAMAN</t>
  </si>
  <si>
    <t>MUHAMMAD ASHRAF ZAMAN</t>
  </si>
  <si>
    <t>02-121212-006</t>
  </si>
  <si>
    <t>RAMSHA KHAN</t>
  </si>
  <si>
    <t>ZEESHAN ALI KHAN</t>
  </si>
  <si>
    <t>02-121212-007</t>
  </si>
  <si>
    <t>RIDA AHMED</t>
  </si>
  <si>
    <t>ALI AHMED BALOCH</t>
  </si>
  <si>
    <t>02-121212-008</t>
  </si>
  <si>
    <t>RIDA SAHAR</t>
  </si>
  <si>
    <t>ALI AKBAR DOGAR</t>
  </si>
  <si>
    <t>02-121212-009</t>
  </si>
  <si>
    <t>RIDA SHARAFAT</t>
  </si>
  <si>
    <t>SYED SHARAFAT ALI</t>
  </si>
  <si>
    <t>02-121212-010</t>
  </si>
  <si>
    <t>ZOHAIB MAQSOOD</t>
  </si>
  <si>
    <t>MAQSOOD PERVEZ</t>
  </si>
  <si>
    <t>02-121212-011</t>
  </si>
  <si>
    <t>ROHMA JAHANGIR</t>
  </si>
  <si>
    <t>MUHAMMAD JAHANGIR</t>
  </si>
  <si>
    <t>02-221212-001</t>
  </si>
  <si>
    <t>AHSAN ZAMANI</t>
  </si>
  <si>
    <t>MUHAMMAD AHMED ZAMANI</t>
  </si>
  <si>
    <t>02-221212-002</t>
  </si>
  <si>
    <t>MIFRA KHAN</t>
  </si>
  <si>
    <t>MUHAMMAD MOHSIN KHAN</t>
  </si>
  <si>
    <t>02-221212-003</t>
  </si>
  <si>
    <t>DANIYAL AHMED</t>
  </si>
  <si>
    <t>02-221212-004</t>
  </si>
  <si>
    <t>FAHAD ANSARI</t>
  </si>
  <si>
    <t>QAMMARUDDIN ANSARI</t>
  </si>
  <si>
    <t>02-221212-005</t>
  </si>
  <si>
    <t>KALEEM AKHTAR</t>
  </si>
  <si>
    <t>02-221212-006</t>
  </si>
  <si>
    <t>JASIYA HUSSAIN</t>
  </si>
  <si>
    <t>02-221212-007</t>
  </si>
  <si>
    <t>MAAZ BIN HAMID</t>
  </si>
  <si>
    <t>HAMID NIAZ</t>
  </si>
  <si>
    <t>02-221212-009</t>
  </si>
  <si>
    <t>RAFAY HUSSAIN SHEIKH</t>
  </si>
  <si>
    <t>SHAUKAT HUSSAIN</t>
  </si>
  <si>
    <t>02-121211-001</t>
  </si>
  <si>
    <t>UJALA UMMAR</t>
  </si>
  <si>
    <t>ASHRAF ULLAH KHAN</t>
  </si>
  <si>
    <t>02-121211-002</t>
  </si>
  <si>
    <t>ALIZAH MANSURI</t>
  </si>
  <si>
    <t>MUHAMMAD SADIQ MANSURI</t>
  </si>
  <si>
    <t>02-121211-003</t>
  </si>
  <si>
    <t>MASOOMA ABBAS</t>
  </si>
  <si>
    <t>SYED QAMMAR ABBAS</t>
  </si>
  <si>
    <t>02-121211-005</t>
  </si>
  <si>
    <t>ALIZA ZAFAR</t>
  </si>
  <si>
    <t>SYED MUHAMMAD ZAFAR UL HAQ</t>
  </si>
  <si>
    <t>02-121211-006</t>
  </si>
  <si>
    <t>AISHAH ARSHAD</t>
  </si>
  <si>
    <t>ARSHAD PERVEZ</t>
  </si>
  <si>
    <t>02-121211-008</t>
  </si>
  <si>
    <t>DAWOOD KHAN</t>
  </si>
  <si>
    <t>MUHAMMAD SHARIF</t>
  </si>
  <si>
    <t>02-121211-009</t>
  </si>
  <si>
    <t>UM E KULSOOM</t>
  </si>
  <si>
    <t>NAYYER ASHFAQ USMANI</t>
  </si>
  <si>
    <t>02-121211-010</t>
  </si>
  <si>
    <t>ZEESHAN ANWAR</t>
  </si>
  <si>
    <t>HAZRAT NAWAS</t>
  </si>
  <si>
    <t>02-121211-011</t>
  </si>
  <si>
    <t>SYEDA ASRA MUNEER</t>
  </si>
  <si>
    <t>SYED MUNEER UL HASAN</t>
  </si>
  <si>
    <t>02-121211-012</t>
  </si>
  <si>
    <t>MAHARUKH IRFAN</t>
  </si>
  <si>
    <t>SYED IRFAN ALI</t>
  </si>
  <si>
    <t>0335-3921303</t>
  </si>
  <si>
    <t>0335-3921304</t>
  </si>
  <si>
    <t>0335-3921305</t>
  </si>
  <si>
    <t>0335-3921306</t>
  </si>
  <si>
    <t>IQBAL AHMED</t>
  </si>
  <si>
    <t>0335-3921307</t>
  </si>
  <si>
    <t>NADEEM AHMED</t>
  </si>
  <si>
    <t>0335-3921309</t>
  </si>
  <si>
    <t>0335-3921310</t>
  </si>
  <si>
    <t>0335-3921311</t>
  </si>
  <si>
    <t>0335-3921312</t>
  </si>
  <si>
    <t>0335-3921313</t>
  </si>
  <si>
    <t>0335-3921314</t>
  </si>
  <si>
    <t>0335-3921315</t>
  </si>
  <si>
    <t>0335-3921317</t>
  </si>
  <si>
    <t>0335-3921318</t>
  </si>
  <si>
    <t>0335-3921319</t>
  </si>
  <si>
    <t>0335-3921322</t>
  </si>
  <si>
    <t>0335-3921324</t>
  </si>
  <si>
    <t>0335-3921326</t>
  </si>
  <si>
    <t>MUHAMMAD SHAFI</t>
  </si>
  <si>
    <t>MUHAMMAD YOUSAF</t>
  </si>
  <si>
    <t>MUHAMMAD UMAIR</t>
  </si>
  <si>
    <t>MUHAMMAD ABRAR</t>
  </si>
  <si>
    <t>MUHAMMAD ABDULLAH</t>
  </si>
  <si>
    <t>SEHRISH</t>
  </si>
  <si>
    <t>03213875178</t>
  </si>
  <si>
    <t>0334-1343709</t>
  </si>
  <si>
    <t>ALI HAIDER</t>
  </si>
  <si>
    <t>MUHAMMAD SARWAR</t>
  </si>
  <si>
    <t>0315-3268108</t>
  </si>
  <si>
    <t>0331-2808151</t>
  </si>
  <si>
    <t>MUHAMMAD AFTAB</t>
  </si>
  <si>
    <t>0334-3722519</t>
  </si>
  <si>
    <t>0333-3556525</t>
  </si>
  <si>
    <t>0334-3722521</t>
  </si>
  <si>
    <t>0334-3722522</t>
  </si>
  <si>
    <t>KHALID HUSSAIN</t>
  </si>
  <si>
    <t>0334-3722524</t>
  </si>
  <si>
    <t>0334-3722525</t>
  </si>
  <si>
    <t>0334-3722526</t>
  </si>
  <si>
    <t>0334-3722527</t>
  </si>
  <si>
    <t>0334-3722528</t>
  </si>
  <si>
    <t>ABDUL BASIT</t>
  </si>
  <si>
    <t>0334-3722529</t>
  </si>
  <si>
    <t>0334-3722530</t>
  </si>
  <si>
    <t>0334-3722533</t>
  </si>
  <si>
    <t>0334-3722536</t>
  </si>
  <si>
    <t>0334-3722537</t>
  </si>
  <si>
    <t>0334-3722539</t>
  </si>
  <si>
    <t>0334-3722540</t>
  </si>
  <si>
    <t>0334-3722541</t>
  </si>
  <si>
    <t>0334-3722545</t>
  </si>
  <si>
    <t>0334-3722546</t>
  </si>
  <si>
    <t>0334-3722547</t>
  </si>
  <si>
    <t>0334-3722548</t>
  </si>
  <si>
    <t>0334-3722549</t>
  </si>
  <si>
    <t>0334-3722550</t>
  </si>
  <si>
    <t>0334-3722551</t>
  </si>
  <si>
    <t>SYED ANAS ALI</t>
  </si>
  <si>
    <t>0334-3722552</t>
  </si>
  <si>
    <t>0334-3722553</t>
  </si>
  <si>
    <t>0334-3722554</t>
  </si>
  <si>
    <t>0334-3722555</t>
  </si>
  <si>
    <t>0320-0216503</t>
  </si>
  <si>
    <t>0335-2106570</t>
  </si>
  <si>
    <t>0314-4479123</t>
  </si>
  <si>
    <t>0314-4479124</t>
  </si>
  <si>
    <t>0314-4479125</t>
  </si>
  <si>
    <t>0314-4479126</t>
  </si>
  <si>
    <t>0314-4479129</t>
  </si>
  <si>
    <t>0314-4479130</t>
  </si>
  <si>
    <t>0314-4479131</t>
  </si>
  <si>
    <t>MBA(WEEKEND PROGRAM) - 1.5 YEARS  (Fall 2021 - Fall 2022)</t>
  </si>
  <si>
    <t>02-321212-003</t>
  </si>
  <si>
    <t>IMRAN ALI</t>
  </si>
  <si>
    <t>IMDAD ALI</t>
  </si>
  <si>
    <t>02-321212-004</t>
  </si>
  <si>
    <t>SYEDA TABEER FATIMA</t>
  </si>
  <si>
    <t>SYED NAZAR SIBTAIN</t>
  </si>
  <si>
    <t>02-321212-005</t>
  </si>
  <si>
    <t>AMNA JAWAID</t>
  </si>
  <si>
    <t>JAWAID IQBAL PIPRANI</t>
  </si>
  <si>
    <t>02-321212-006</t>
  </si>
  <si>
    <t>AYESHA NAZIR</t>
  </si>
  <si>
    <t>02-321212-007</t>
  </si>
  <si>
    <t>FAIZA SALEEM</t>
  </si>
  <si>
    <t>RAJA MUHAMMAD SALEEM</t>
  </si>
  <si>
    <t>02-321212-008</t>
  </si>
  <si>
    <t>FATIMA ASIF</t>
  </si>
  <si>
    <t>0335-3921308</t>
  </si>
  <si>
    <t>02-321212-009</t>
  </si>
  <si>
    <t>AMNA RIZWAN</t>
  </si>
  <si>
    <t>RIZWAN LATIF KHAN</t>
  </si>
  <si>
    <t>02-321212-010</t>
  </si>
  <si>
    <t>MUHAMMAD ANAS KACHALIA</t>
  </si>
  <si>
    <t>MUHAMMAD IQBAL KACHALIA</t>
  </si>
  <si>
    <t>02-321212-011</t>
  </si>
  <si>
    <t>RAO MUHAMMAD HARIS</t>
  </si>
  <si>
    <t>SHAHID AHMED</t>
  </si>
  <si>
    <t>02-321212-012</t>
  </si>
  <si>
    <t>AQIB JAWED</t>
  </si>
  <si>
    <t>MUHAMMAD ZULFIQAR</t>
  </si>
  <si>
    <t>02-321212-013</t>
  </si>
  <si>
    <t>USAMA ANWER ALI</t>
  </si>
  <si>
    <t>ANWER ALI</t>
  </si>
  <si>
    <t>02-321212-014</t>
  </si>
  <si>
    <t>MURTAZA ASHRAF</t>
  </si>
  <si>
    <t>02-321212-015</t>
  </si>
  <si>
    <t>TAHA HASSAN</t>
  </si>
  <si>
    <t>QAMAR UL HASSAN</t>
  </si>
  <si>
    <t>02-321212-016</t>
  </si>
  <si>
    <t>USHNA AMJAD</t>
  </si>
  <si>
    <t>AMJAD RAFIQ BHATTI</t>
  </si>
  <si>
    <t>02-321212-017</t>
  </si>
  <si>
    <t>AISHA YOUSAF</t>
  </si>
  <si>
    <t>02-321212-018</t>
  </si>
  <si>
    <t>SYEDA MARIAM MASTOOR RIZVI</t>
  </si>
  <si>
    <t>SYED MOHSIN ASKARI RIZVI</t>
  </si>
  <si>
    <t>02-321212-020</t>
  </si>
  <si>
    <t>SAMINA NAZ</t>
  </si>
  <si>
    <t>GULL DARAZ KHAN</t>
  </si>
  <si>
    <t>02-321212-021</t>
  </si>
  <si>
    <t>TASHA RAZA</t>
  </si>
  <si>
    <t>QAISAR RAZA</t>
  </si>
  <si>
    <t>0335-3921323</t>
  </si>
  <si>
    <t>02-321212-022</t>
  </si>
  <si>
    <t>SYEDA WANIA TAUQEER FATIMA</t>
  </si>
  <si>
    <t>02-321212-023</t>
  </si>
  <si>
    <t>AROOBA NAWED</t>
  </si>
  <si>
    <t>SYED NAWED ALI</t>
  </si>
  <si>
    <t>02-321212-024</t>
  </si>
  <si>
    <t>USMAN SHAKOOR</t>
  </si>
  <si>
    <t>02-321212-025</t>
  </si>
  <si>
    <t>MAHAM KHAN</t>
  </si>
  <si>
    <t>ABADAT ULLAH KHAN</t>
  </si>
  <si>
    <t>02-321212-026</t>
  </si>
  <si>
    <t>MUHAMMAD TAHA</t>
  </si>
  <si>
    <t>02-321212-027</t>
  </si>
  <si>
    <t>HAMZA ARSHAD</t>
  </si>
  <si>
    <t>MOHAMMAD ARSHAD</t>
  </si>
  <si>
    <t>02-321212-028</t>
  </si>
  <si>
    <t>ADEEL SHAHID</t>
  </si>
  <si>
    <t>SHAHID AHMED ASGHAR</t>
  </si>
  <si>
    <t>02-321212-029</t>
  </si>
  <si>
    <t>SIDRA ANSARI</t>
  </si>
  <si>
    <t>MUHAMMAD HANIF ANSARI</t>
  </si>
  <si>
    <t>02-321212-030</t>
  </si>
  <si>
    <t>HASSAAN MITHANI</t>
  </si>
  <si>
    <t>ABDUL QADIR MITHANI</t>
  </si>
  <si>
    <t>02-321212-031</t>
  </si>
  <si>
    <t>MUHAMMAD HAMZAH HASSAN</t>
  </si>
  <si>
    <t>MUHAMMAD TASNEEM UL HASSAN</t>
  </si>
  <si>
    <t>02-321212-032</t>
  </si>
  <si>
    <t>TAHA YOUNAS</t>
  </si>
  <si>
    <t>YOUNAS AZIZ</t>
  </si>
  <si>
    <t>02-321212-033</t>
  </si>
  <si>
    <t>HAFIZ INAM UR REHMAN</t>
  </si>
  <si>
    <t>WAJID HUSSAIN</t>
  </si>
  <si>
    <t>02-321212-034</t>
  </si>
  <si>
    <t>RABIA KHAN</t>
  </si>
  <si>
    <t>MUHAMMAD SUALAHEEN</t>
  </si>
  <si>
    <t>02-321212-035</t>
  </si>
  <si>
    <t>HASEEB AHMED JADOON</t>
  </si>
  <si>
    <t>HABIB UR REHMAN</t>
  </si>
  <si>
    <t>02-321212-036</t>
  </si>
  <si>
    <t>INAM UL HAQ</t>
  </si>
  <si>
    <t>ABDUL HAFEEZ AHMED</t>
  </si>
  <si>
    <t>02-321212-037</t>
  </si>
  <si>
    <t>MUHAMMAD SALMAN SHAUKAT</t>
  </si>
  <si>
    <t>SHAUKAT HAYAT</t>
  </si>
  <si>
    <t>02-321212-038</t>
  </si>
  <si>
    <t>ABDIRAHMAN YASIN MOHAMUD</t>
  </si>
  <si>
    <t>YASIN MOHAMUD ALI</t>
  </si>
  <si>
    <t>02-321212-039</t>
  </si>
  <si>
    <t>SYED MUHAMMAD IRTIQA ZAIDI</t>
  </si>
  <si>
    <t>02-321212-040</t>
  </si>
  <si>
    <t>MISHAL KAMRAN</t>
  </si>
  <si>
    <t>KAMRAN AHSAN</t>
  </si>
  <si>
    <t>02-321212-041</t>
  </si>
  <si>
    <t>SHAFFAQ QURESHI</t>
  </si>
  <si>
    <t>NADIR HUSSAIN QURESHI</t>
  </si>
  <si>
    <t>02-321212-042</t>
  </si>
  <si>
    <t>SAMEEN TARIQ</t>
  </si>
  <si>
    <t>02-321212-043</t>
  </si>
  <si>
    <t>YUSRA</t>
  </si>
  <si>
    <t>ABDUL QUDDUS</t>
  </si>
  <si>
    <t>02-321212-044</t>
  </si>
  <si>
    <t>MUHAMMAD IMRAN KHAN</t>
  </si>
  <si>
    <t>MUHAMMAD ARSLAN</t>
  </si>
  <si>
    <t>0334-3722556</t>
  </si>
  <si>
    <t>ABDUL WASAY</t>
  </si>
  <si>
    <t>0334-3722557</t>
  </si>
  <si>
    <t>NISAR ALI</t>
  </si>
  <si>
    <t>0314-4479134</t>
  </si>
  <si>
    <t>0314-4479135</t>
  </si>
  <si>
    <t>0314-4479136</t>
  </si>
  <si>
    <t>02-321211-001</t>
  </si>
  <si>
    <t>AIMAN JILANI</t>
  </si>
  <si>
    <t>SHAHID JILANI</t>
  </si>
  <si>
    <t>0342-3393772</t>
  </si>
  <si>
    <t>02-321211-002</t>
  </si>
  <si>
    <t>MUHAMMAD SAQLAIN IMRAN</t>
  </si>
  <si>
    <t>IMRAN MUMTAZ</t>
  </si>
  <si>
    <t>0335-3921302</t>
  </si>
  <si>
    <t>Rough behavior of DD Exam like abusevie language</t>
  </si>
  <si>
    <t>02-321211-003</t>
  </si>
  <si>
    <t>HAYA ZAIDI</t>
  </si>
  <si>
    <t>SYED TASNEEM HUSNAIN</t>
  </si>
  <si>
    <t>02-321211-004</t>
  </si>
  <si>
    <t>CHAUDHRY MUHAMMAD SHAHBAZ</t>
  </si>
  <si>
    <t>CHAUDHRY MUHAMMAD SALEEM</t>
  </si>
  <si>
    <t>02-321211-005</t>
  </si>
  <si>
    <t>SANA ASLAM</t>
  </si>
  <si>
    <t>02-321211-006</t>
  </si>
  <si>
    <t>RABIA KALEEM</t>
  </si>
  <si>
    <t>S M  KALEEM UL HAQ</t>
  </si>
  <si>
    <t>02-321211-007</t>
  </si>
  <si>
    <t>AYESHA NAFEES</t>
  </si>
  <si>
    <t>MUHAMMAD NAFEES KHAN</t>
  </si>
  <si>
    <t>02-321211-008</t>
  </si>
  <si>
    <t>WAJEEHA SAMAN</t>
  </si>
  <si>
    <t>FEROZE HAIDER KHAN</t>
  </si>
  <si>
    <t>02-321211-009</t>
  </si>
  <si>
    <t>AMEER ABDAL</t>
  </si>
  <si>
    <t>02-321211-010</t>
  </si>
  <si>
    <t>MUHAMMAD WASEEM KHAN</t>
  </si>
  <si>
    <t>MUHAMMAD FAHEEM KHAN</t>
  </si>
  <si>
    <t>02-321211-011</t>
  </si>
  <si>
    <t>QUDSIA</t>
  </si>
  <si>
    <t>02-321211-012</t>
  </si>
  <si>
    <t>KOMAL MUNIR</t>
  </si>
  <si>
    <t>MUHAMMAD MUNIR QURESHI</t>
  </si>
  <si>
    <t>02-321211-013</t>
  </si>
  <si>
    <t>AMNA KHAN</t>
  </si>
  <si>
    <t>AHTESHAM ULLAH KHAN</t>
  </si>
  <si>
    <t>02-321211-014</t>
  </si>
  <si>
    <t>SYED SAAD AHMED</t>
  </si>
  <si>
    <t>SYED SHAMIM AHMED</t>
  </si>
  <si>
    <t>02-321211-015</t>
  </si>
  <si>
    <t>JUNAID KHAN</t>
  </si>
  <si>
    <t>JAVED KHAN</t>
  </si>
  <si>
    <t>02-321211-016</t>
  </si>
  <si>
    <t>ZAFFRAN UL HAQUE</t>
  </si>
  <si>
    <t>LIAQUAT ULLAH SHAIKH</t>
  </si>
  <si>
    <t>02-321211-017</t>
  </si>
  <si>
    <t>TAHIR JOHAR</t>
  </si>
  <si>
    <t>QUAID JOHER</t>
  </si>
  <si>
    <t>02-321211-018</t>
  </si>
  <si>
    <t>MOHAMMED MAYYAZ TAREQ</t>
  </si>
  <si>
    <t>TAREQ MOHAMMED SULAMAN</t>
  </si>
  <si>
    <t>02-321211-019</t>
  </si>
  <si>
    <t>SYED AHSAN ALI GARDAZI</t>
  </si>
  <si>
    <t>SYED SALEH HUSSAIN SHAH</t>
  </si>
  <si>
    <t>0335-3921320</t>
  </si>
  <si>
    <t>02-321211-020</t>
  </si>
  <si>
    <t>MUHAMMAD NABEEL</t>
  </si>
  <si>
    <t>MUHAMMAD RAFIQ</t>
  </si>
  <si>
    <t>02-321211-021</t>
  </si>
  <si>
    <t>MUHAMMAD SHUJAAT ALI KHAN</t>
  </si>
  <si>
    <t>SHAFIQ UR REHMAN KHAN</t>
  </si>
  <si>
    <t>02-321211-022</t>
  </si>
  <si>
    <t>RIMSHA ALI</t>
  </si>
  <si>
    <t>HAJI MUHAMMAD ALI</t>
  </si>
  <si>
    <t>02-321211-023</t>
  </si>
  <si>
    <t>SADIA RAFIQUE AHMED</t>
  </si>
  <si>
    <t>RAFIQUE AHMED KHAN</t>
  </si>
  <si>
    <t>02-321211-024</t>
  </si>
  <si>
    <t>SHAYAN SHAFIQ SIDDIQUI</t>
  </si>
  <si>
    <t>IRFAN AHMED SIDDIQUI</t>
  </si>
  <si>
    <t>02-321211-025</t>
  </si>
  <si>
    <t>AMEEN ULLAH</t>
  </si>
  <si>
    <t>NIZAMUDDIN</t>
  </si>
  <si>
    <t>02-321211-026</t>
  </si>
  <si>
    <t>RIMSHA BASHARAT</t>
  </si>
  <si>
    <t>BASHARAT HUSSAIN</t>
  </si>
  <si>
    <t>02-321211-027</t>
  </si>
  <si>
    <t>02-321211-028</t>
  </si>
  <si>
    <t>GUL E ZAHRA MIRZA CHANGEZI</t>
  </si>
  <si>
    <t>ALTAJU MIRZA CHANGEZI</t>
  </si>
  <si>
    <t>02-321211-029</t>
  </si>
  <si>
    <t>SANA AYUB</t>
  </si>
  <si>
    <t>MUHAMMAD AYUB</t>
  </si>
  <si>
    <t>02-321211-030</t>
  </si>
  <si>
    <t>FARIDAH KHATOON</t>
  </si>
  <si>
    <t>BADARUDDIN</t>
  </si>
  <si>
    <t>02-321211-031</t>
  </si>
  <si>
    <t>NIHAD SHAMSHAD</t>
  </si>
  <si>
    <t>SHAMSHAD UL HAQUE</t>
  </si>
  <si>
    <t>02-321211-032</t>
  </si>
  <si>
    <t>JAWERIYA HANIF</t>
  </si>
  <si>
    <t>02-321211-033</t>
  </si>
  <si>
    <t>ASFIA AZMI</t>
  </si>
  <si>
    <t>HASHMUDDIN</t>
  </si>
  <si>
    <t>02-321211-034</t>
  </si>
  <si>
    <t>BEENISH KHURSHID</t>
  </si>
  <si>
    <t>KHURSHID AHMED</t>
  </si>
  <si>
    <t>02-321211-035</t>
  </si>
  <si>
    <t>HAMZA ALI KHAN</t>
  </si>
  <si>
    <t>IMRAN KHAN</t>
  </si>
  <si>
    <t>02-321211-036</t>
  </si>
  <si>
    <t>SYED FAHAD ALI</t>
  </si>
  <si>
    <t>SYED LIAQUAT ALI</t>
  </si>
  <si>
    <t>02-321211-037</t>
  </si>
  <si>
    <t>ARZOO QASIM</t>
  </si>
  <si>
    <t>GHULAM QASIM KHAN</t>
  </si>
  <si>
    <t>02-321211-038</t>
  </si>
  <si>
    <t>RAMSHA SIDDIQUI</t>
  </si>
  <si>
    <t>ZIA AKHTAR</t>
  </si>
  <si>
    <t>02-321211-039</t>
  </si>
  <si>
    <t>AHSAN IQBAL</t>
  </si>
  <si>
    <t>MERAJ UDDIN</t>
  </si>
  <si>
    <t>02-321211-040</t>
  </si>
  <si>
    <t>FATIMA RAZA</t>
  </si>
  <si>
    <t>SYED ASAD RAZA</t>
  </si>
  <si>
    <t>02-321211-041</t>
  </si>
  <si>
    <t>MARYAM NADEEM</t>
  </si>
  <si>
    <t>NADEEM NIAZ</t>
  </si>
  <si>
    <t>02-321211-042</t>
  </si>
  <si>
    <t>TAMKEEN ZAIDI</t>
  </si>
  <si>
    <t>SYED SAFDAR RAZA ZAIDI</t>
  </si>
  <si>
    <t>02-321211-043</t>
  </si>
  <si>
    <t>MUHAMMAD ALI JAMIL</t>
  </si>
  <si>
    <t>JAMIL AHMED ANSARI</t>
  </si>
  <si>
    <t>02-321211-044</t>
  </si>
  <si>
    <t>MARIUM IDREES</t>
  </si>
  <si>
    <t>SHAHID IDREES</t>
  </si>
  <si>
    <t>02-321211-045</t>
  </si>
  <si>
    <t>HIBRA MIFTAH</t>
  </si>
  <si>
    <t>MIFTAH UN NAEEM SIDDIQI</t>
  </si>
  <si>
    <t>02-321211-046</t>
  </si>
  <si>
    <t>ROHAIL JAFRI</t>
  </si>
  <si>
    <t>GEORGE BASHIR</t>
  </si>
  <si>
    <t>02-321211-047</t>
  </si>
  <si>
    <t>RABBIA SHAHID</t>
  </si>
  <si>
    <t>SHAHID HUSSAIN JAWED</t>
  </si>
  <si>
    <t>02-321211-048</t>
  </si>
  <si>
    <t>RABIA TUZ ZAHRA</t>
  </si>
  <si>
    <t>IMRAN AHMED</t>
  </si>
  <si>
    <t>02-321211-049</t>
  </si>
  <si>
    <t>MUHAMMAD MUZAMMIL HUSSAIN</t>
  </si>
  <si>
    <t>02-321211-050</t>
  </si>
  <si>
    <t>FARIHA SHAH</t>
  </si>
  <si>
    <t>ASGHAR SHAH</t>
  </si>
  <si>
    <t>02-321211-051</t>
  </si>
  <si>
    <t>SYEDA UMM UL BANEEN NAQVI</t>
  </si>
  <si>
    <t>SYED HAIDER ALI NAQVI</t>
  </si>
  <si>
    <t>02-322211-001</t>
  </si>
  <si>
    <t>MUHAMMAD SHAHID RAZA</t>
  </si>
  <si>
    <t>02-322211-002</t>
  </si>
  <si>
    <t>TEHREEM KHAN</t>
  </si>
  <si>
    <t>AQEEL UR REHMAN KHAN</t>
  </si>
  <si>
    <t>02-322211-003</t>
  </si>
  <si>
    <t>HINA IBRAHIM</t>
  </si>
  <si>
    <t>02-322211-004</t>
  </si>
  <si>
    <t>AQSA RAFI</t>
  </si>
  <si>
    <t>RAFI AHMED</t>
  </si>
  <si>
    <t>02-322211-005</t>
  </si>
  <si>
    <t>USMAN NADEEM MALIK</t>
  </si>
  <si>
    <t>02-322211-006</t>
  </si>
  <si>
    <t>ANWAR AHMED SIDDIQUI</t>
  </si>
  <si>
    <t>02-322211-007</t>
  </si>
  <si>
    <t>HAMID KHAN</t>
  </si>
  <si>
    <t>02-322211-008</t>
  </si>
  <si>
    <t>RABEYA TAHIR</t>
  </si>
  <si>
    <t>CH MUHAMMAD TAHIR</t>
  </si>
  <si>
    <t>02-322211-009</t>
  </si>
  <si>
    <t>SYEDA ERAJ GUL BUKHARI</t>
  </si>
  <si>
    <t>ATTAULLAH SHAH BUKHARI</t>
  </si>
  <si>
    <t>02-322211-010</t>
  </si>
  <si>
    <t>ASAD KHURSHEED</t>
  </si>
  <si>
    <t>KHURSHEED UZ ZAMAN QURESHI</t>
  </si>
  <si>
    <t>02-322211-011</t>
  </si>
  <si>
    <t>MUHAMMAD PARVEZ</t>
  </si>
  <si>
    <t>02-322211-012</t>
  </si>
  <si>
    <t>SYED NAVEED HASSAN</t>
  </si>
  <si>
    <t>SYED FARRUKH HASSAN</t>
  </si>
  <si>
    <t>02-322211-013</t>
  </si>
  <si>
    <t>ASIF ALI</t>
  </si>
  <si>
    <t>0334-3722531</t>
  </si>
  <si>
    <t>02-322211-014</t>
  </si>
  <si>
    <t>WARISHA KHALID</t>
  </si>
  <si>
    <t>KHALID JAMAL</t>
  </si>
  <si>
    <t>02-322211-015</t>
  </si>
  <si>
    <t>ATIF AKRAM</t>
  </si>
  <si>
    <t>MUHAMMAD AKRAM SHAHEEN</t>
  </si>
  <si>
    <t>0334-3722535</t>
  </si>
  <si>
    <t>02-322211-016</t>
  </si>
  <si>
    <t>CHOUDHRY USMAN MUNAF</t>
  </si>
  <si>
    <t>CHOUDHRY ABDUL MUNAF</t>
  </si>
  <si>
    <t>02-322211-017</t>
  </si>
  <si>
    <t>02-322211-018</t>
  </si>
  <si>
    <t>HAFSA NIAZ</t>
  </si>
  <si>
    <t>NIAZ AHMED SIDDIQUI</t>
  </si>
  <si>
    <t>02-322211-019</t>
  </si>
  <si>
    <t>MUHAMMAD MUBASHIR</t>
  </si>
  <si>
    <t>SABIR KHAN</t>
  </si>
  <si>
    <t>02-322211-020</t>
  </si>
  <si>
    <t>SYED IBRAHIM BILAL MAJID</t>
  </si>
  <si>
    <t>SYED BILAL MAJID</t>
  </si>
  <si>
    <t>02-322211-021</t>
  </si>
  <si>
    <t>IQRA</t>
  </si>
  <si>
    <t>AIJAZ ALI KHUWAJA</t>
  </si>
  <si>
    <t>0334-3722543</t>
  </si>
  <si>
    <t>02-322211-022</t>
  </si>
  <si>
    <t>MOAZZAM NAZIR</t>
  </si>
  <si>
    <t>MUHAMMAD NAZIR</t>
  </si>
  <si>
    <t>0334-3722544</t>
  </si>
  <si>
    <t>02-322211-023</t>
  </si>
  <si>
    <t>MUHAMMAD HAMZA MANZOOR</t>
  </si>
  <si>
    <t>MUHAMMAD NAJAM MANZOOR</t>
  </si>
  <si>
    <t>02-322211-024</t>
  </si>
  <si>
    <t>AZEEM SADIQ</t>
  </si>
  <si>
    <t>SADIQ HUSSAIN</t>
  </si>
  <si>
    <t>02-322211-025</t>
  </si>
  <si>
    <t>02-322211-026</t>
  </si>
  <si>
    <t>SANUM FATIMA KHAN</t>
  </si>
  <si>
    <t>SAJID HUSSAIN KHAN</t>
  </si>
  <si>
    <t>02-322211-027</t>
  </si>
  <si>
    <t>MADIHA HUSSAIN SAMDANI</t>
  </si>
  <si>
    <t>AKHTAR HUSSAIN SAMDANI</t>
  </si>
  <si>
    <t>02-322211-028</t>
  </si>
  <si>
    <t>MAHA HASSAN</t>
  </si>
  <si>
    <t>SYED JAVED HASSAN</t>
  </si>
  <si>
    <t>02-322211-029</t>
  </si>
  <si>
    <t>ABDULLAH KHAWAR BAIG</t>
  </si>
  <si>
    <t>MIRZA KHAWAR BAIG</t>
  </si>
  <si>
    <t>02-322211-030</t>
  </si>
  <si>
    <t>DANIYAL MEHMOOD</t>
  </si>
  <si>
    <t>ANSAR MEHMOOD</t>
  </si>
  <si>
    <t>02-324211-001</t>
  </si>
  <si>
    <t>SHABINA SALAHUDDIN</t>
  </si>
  <si>
    <t>SALAHUDDIN</t>
  </si>
  <si>
    <t>02-324211-002</t>
  </si>
  <si>
    <t>MISBAH AFZAAL</t>
  </si>
  <si>
    <t>AFZAAL MAHMOOD</t>
  </si>
  <si>
    <t>02-324211-003</t>
  </si>
  <si>
    <t>AISHA KHAN</t>
  </si>
  <si>
    <t>AFTAB AHMAD KHAN</t>
  </si>
  <si>
    <t>02-324211-004</t>
  </si>
  <si>
    <t>SAGAR SINGH</t>
  </si>
  <si>
    <t>TILAK CHAND</t>
  </si>
  <si>
    <t>02-324211-005</t>
  </si>
  <si>
    <t>BISMA ALINA</t>
  </si>
  <si>
    <t>NADEEM ALI</t>
  </si>
  <si>
    <t>02-324211-006</t>
  </si>
  <si>
    <t>ZARA KHALID</t>
  </si>
  <si>
    <t>KHALID IQBAL</t>
  </si>
  <si>
    <t>02-324211-008</t>
  </si>
  <si>
    <t>MARIUM NASIR</t>
  </si>
  <si>
    <t>NASIR MEHMOOD</t>
  </si>
  <si>
    <t>02-324211-009</t>
  </si>
  <si>
    <t>KAJOL</t>
  </si>
  <si>
    <t>ATIMA RAM</t>
  </si>
  <si>
    <t>02-324211-010</t>
  </si>
  <si>
    <t>IDMAN MOHAMED DHUHULOW</t>
  </si>
  <si>
    <t>MOHAMED</t>
  </si>
  <si>
    <t>02-324211-012</t>
  </si>
  <si>
    <t>SYED MOHSIN ALI</t>
  </si>
  <si>
    <t>02-324211-013</t>
  </si>
  <si>
    <t>TAHIRA SULTAN</t>
  </si>
  <si>
    <t>SULTAN UMER</t>
  </si>
  <si>
    <t>02-324211-014</t>
  </si>
  <si>
    <t>AISHA ALI</t>
  </si>
  <si>
    <t>MAHMOOD ALI KHAN</t>
  </si>
  <si>
    <t>MAQSOOD AHMED</t>
  </si>
  <si>
    <t>MUHAMMAD ALI KHAN</t>
  </si>
  <si>
    <t>NASIR IQBAL</t>
  </si>
  <si>
    <t>SOHAIL ANWER</t>
  </si>
  <si>
    <t>AYESHA KHAN</t>
  </si>
  <si>
    <t>02-322202-001</t>
  </si>
  <si>
    <t>ZOAIB AHMED</t>
  </si>
  <si>
    <t>ZIL UR REHMAN QURESHI</t>
  </si>
  <si>
    <t>02-322202-002</t>
  </si>
  <si>
    <t>ZER GUL</t>
  </si>
  <si>
    <t>SYED NOOR ALI SHAH</t>
  </si>
  <si>
    <t>02-322202-003</t>
  </si>
  <si>
    <t>NAZNEEN KOUSAR</t>
  </si>
  <si>
    <t>02-322202-005</t>
  </si>
  <si>
    <t>MUHAMMAAD SAUD ARIF JAMAL</t>
  </si>
  <si>
    <t>ARIF JAMAL</t>
  </si>
  <si>
    <t>02-322202-006</t>
  </si>
  <si>
    <t>SYED ASGHAR ABBAS RIZVI</t>
  </si>
  <si>
    <t>SYED YAWAR ABBAS RIZVI</t>
  </si>
  <si>
    <t>02-322202-008</t>
  </si>
  <si>
    <t>SHADAB KHAN AFRIDI</t>
  </si>
  <si>
    <t>JAVAID KHAN AFRIDI</t>
  </si>
  <si>
    <t>02-322202-009</t>
  </si>
  <si>
    <t>AZHER YASEEN</t>
  </si>
  <si>
    <t>MALIK MUHAMMAD YASEEN</t>
  </si>
  <si>
    <t>02-322202-010</t>
  </si>
  <si>
    <t>MUHAMMAD HASHIR BIN KHALID</t>
  </si>
  <si>
    <t>KHALID BIN YOUSUF</t>
  </si>
  <si>
    <t>02-322202-011</t>
  </si>
  <si>
    <t>BATOOL HUSSAIN</t>
  </si>
  <si>
    <t>HUSSAINI</t>
  </si>
  <si>
    <t>02-322202-012</t>
  </si>
  <si>
    <t>SALEEM AKRAM</t>
  </si>
  <si>
    <t>02-322202-014</t>
  </si>
  <si>
    <t>TEHREEM HAIDER</t>
  </si>
  <si>
    <t>02-322202-015</t>
  </si>
  <si>
    <t>ALISHBA FATIMA</t>
  </si>
  <si>
    <t>SYED ADIL HUSSAIN RIZVI</t>
  </si>
  <si>
    <t>02-322202-017</t>
  </si>
  <si>
    <t>UZAIR SALEEM</t>
  </si>
  <si>
    <t>MUHAMMAD SALEEM NASEEM</t>
  </si>
  <si>
    <t>02-322202-019</t>
  </si>
  <si>
    <t>WARA FATIMA</t>
  </si>
  <si>
    <t>MUJTABA YAR KHAN</t>
  </si>
  <si>
    <t>02-322202-020</t>
  </si>
  <si>
    <t>ABDUS SAMAD RAHMAN</t>
  </si>
  <si>
    <t>MAHFOOZ UR RAHMAN</t>
  </si>
  <si>
    <t>02-322202-021</t>
  </si>
  <si>
    <t>SARA ALI</t>
  </si>
  <si>
    <t>02-322202-023</t>
  </si>
  <si>
    <t>NOMAN BIN KHURSHEED</t>
  </si>
  <si>
    <t>KHURSHEED AHMED</t>
  </si>
  <si>
    <t>02-322202-024</t>
  </si>
  <si>
    <t>WAQAS ALI KHAN</t>
  </si>
  <si>
    <t>KAMRAN ANWAR ALI KHAN</t>
  </si>
  <si>
    <t>02-322202-025</t>
  </si>
  <si>
    <t>YASIR GHAZI</t>
  </si>
  <si>
    <t>GHAZI ABDUL LATIF</t>
  </si>
  <si>
    <t>02-322202-027</t>
  </si>
  <si>
    <t>SYED JALAL UDDIN QADRI</t>
  </si>
  <si>
    <t>SYED TAMEEZ UDDIN QADRI</t>
  </si>
  <si>
    <t>02-322202-028</t>
  </si>
  <si>
    <t>SAAD SALMAN</t>
  </si>
  <si>
    <t>SALMAN BIN IZHAR</t>
  </si>
  <si>
    <t>02-322202-029</t>
  </si>
  <si>
    <t>SAAD ABSAR</t>
  </si>
  <si>
    <t>S ABSAR UDDIN</t>
  </si>
  <si>
    <t>02-322202-030</t>
  </si>
  <si>
    <t>SYED ASAD AHMED</t>
  </si>
  <si>
    <t>SYED MANSOOR AHMED</t>
  </si>
  <si>
    <t>02-322202-031</t>
  </si>
  <si>
    <t>IKRAM UL HAQ</t>
  </si>
  <si>
    <t>02-322202-032</t>
  </si>
  <si>
    <t>KANWAR RAM</t>
  </si>
  <si>
    <t>JAIRAM DAS</t>
  </si>
  <si>
    <t>02-322202-033</t>
  </si>
  <si>
    <t>WAJIH UL HASSAN</t>
  </si>
  <si>
    <t>MUHAMMAD SHABBIR</t>
  </si>
  <si>
    <t>02-322202-034</t>
  </si>
  <si>
    <t>FARIYA SHEIKH</t>
  </si>
  <si>
    <t>SHAMIM AHMAD</t>
  </si>
  <si>
    <t>02-322202-035</t>
  </si>
  <si>
    <t>ISMAIL TOFIQ SOOMRO</t>
  </si>
  <si>
    <t>TOFIQ AHMED SOOMRO</t>
  </si>
  <si>
    <t>02-322202-036</t>
  </si>
  <si>
    <t>MUHAMMAD USMAN IQBAL</t>
  </si>
  <si>
    <t>02-322202-037</t>
  </si>
  <si>
    <t>MUHAMMAD NAJAM UL ISLAM</t>
  </si>
  <si>
    <t>SHAH HUSSAIN</t>
  </si>
  <si>
    <t>02-322202-038</t>
  </si>
  <si>
    <t>HAMZA HASSAN</t>
  </si>
  <si>
    <t>SARFRAZ HASSAN</t>
  </si>
  <si>
    <t>02-322202-039</t>
  </si>
  <si>
    <t>MUHAMMAD SHOAIB ALI</t>
  </si>
  <si>
    <t>02-322202-040</t>
  </si>
  <si>
    <t>IFFAT IQBAL</t>
  </si>
  <si>
    <t>In person Transcrpt issued ok not husband Mr. Muhammad Hassan</t>
  </si>
  <si>
    <t>02-322202-041</t>
  </si>
  <si>
    <t>ASADULLAH BURIRO</t>
  </si>
  <si>
    <t>FATEH MOHAMMAD</t>
  </si>
  <si>
    <t>02-322202-042</t>
  </si>
  <si>
    <t>SHAHARBANO HASAN</t>
  </si>
  <si>
    <t>SYED HASAN KAZIM ZAIDI</t>
  </si>
  <si>
    <t>0334-3722558</t>
  </si>
  <si>
    <t>02-322202-043</t>
  </si>
  <si>
    <t>RAMEEN SHAHID</t>
  </si>
  <si>
    <t>SHAHID ALI KHAN</t>
  </si>
  <si>
    <t>0334-3722559</t>
  </si>
  <si>
    <t>02-322202-044</t>
  </si>
  <si>
    <t>ZAHID ALI</t>
  </si>
  <si>
    <t>SUHRAB ALI</t>
  </si>
  <si>
    <t>MBA (PHARMACEUTICS AND HEALTH MGT) 2 YEARS (Fall 2020 - Spring 2022)</t>
  </si>
  <si>
    <t>02-324202-001</t>
  </si>
  <si>
    <t>HAFSA AHMED</t>
  </si>
  <si>
    <t>SHAHID AHMED KHAN</t>
  </si>
  <si>
    <t>02-324202-002</t>
  </si>
  <si>
    <t>YAMNA SOHAIL</t>
  </si>
  <si>
    <t>02-324202-004</t>
  </si>
  <si>
    <t>MARIAM UMOODI</t>
  </si>
  <si>
    <t>SHAIKH ABDUL QUDOOS UMOODI</t>
  </si>
  <si>
    <t>02-324202-005</t>
  </si>
  <si>
    <t>MUNAZZA KHAN</t>
  </si>
  <si>
    <t>FAZAL UR REHMAN KHAN</t>
  </si>
  <si>
    <t>02-324202-006</t>
  </si>
  <si>
    <t>TOOBA WARIS</t>
  </si>
  <si>
    <t>SARFRAZ WARIS</t>
  </si>
  <si>
    <t>02-324202-007</t>
  </si>
  <si>
    <t>HAJERA ANWER RAZA</t>
  </si>
  <si>
    <t>MUHAMMAD ANWER RAZA</t>
  </si>
  <si>
    <t>02-324202-008</t>
  </si>
  <si>
    <t>FATIMA LIAQUAT</t>
  </si>
  <si>
    <t>0314-4479127</t>
  </si>
  <si>
    <t>02-324202-010</t>
  </si>
  <si>
    <t>WAJEEHA</t>
  </si>
  <si>
    <t>MUHAMMAD MOIN</t>
  </si>
  <si>
    <t>02-324202-011</t>
  </si>
  <si>
    <t>HANEEA ANIS</t>
  </si>
  <si>
    <t>ANIS AHMED PIPRANI</t>
  </si>
  <si>
    <t>02-324202-012</t>
  </si>
  <si>
    <t>KIRAN ZEHRA HUSSAIN</t>
  </si>
  <si>
    <t>MOHAMMAD HUSSAIN</t>
  </si>
  <si>
    <t>02-324202-014</t>
  </si>
  <si>
    <t>MEHAK SOHAIL</t>
  </si>
  <si>
    <t>SOHAIL SALEEM</t>
  </si>
  <si>
    <t>0314-4479133</t>
  </si>
  <si>
    <t>02-324202-017</t>
  </si>
  <si>
    <t>SOPHIA</t>
  </si>
  <si>
    <t>SOHRAB ALI</t>
  </si>
  <si>
    <t>ARSHAD ALI</t>
  </si>
  <si>
    <t>MASOOD IQBAL</t>
  </si>
  <si>
    <t>RIZWAN AHMED</t>
  </si>
  <si>
    <t>ASHIQ HUSSAIN</t>
  </si>
  <si>
    <t>02-320191-001</t>
  </si>
  <si>
    <t>MUHAMMAD MUJTABA</t>
  </si>
  <si>
    <t>AHSAN RAZA</t>
  </si>
  <si>
    <t>0321-8965508</t>
  </si>
  <si>
    <t>02-320191-002</t>
  </si>
  <si>
    <t>TALIB TAJAMMUL HASAN</t>
  </si>
  <si>
    <t>MOBIN AHMED</t>
  </si>
  <si>
    <t>0347-2780102</t>
  </si>
  <si>
    <t>02-320191-003</t>
  </si>
  <si>
    <t>FARAZ</t>
  </si>
  <si>
    <t>FATEHALI</t>
  </si>
  <si>
    <t>0332-8225821</t>
  </si>
  <si>
    <t>0333-2885268</t>
  </si>
  <si>
    <t>02-320191-004</t>
  </si>
  <si>
    <t>0331-2480038</t>
  </si>
  <si>
    <t>02-320191-005</t>
  </si>
  <si>
    <t>FASIA AFREEN</t>
  </si>
  <si>
    <t>MUHAMMAD SHAMSHAD ALAM</t>
  </si>
  <si>
    <t>02-320191-006</t>
  </si>
  <si>
    <t>MUHAMMAD USMAN SYED</t>
  </si>
  <si>
    <t>FARHAN SAEED</t>
  </si>
  <si>
    <t>02-320191-007</t>
  </si>
  <si>
    <t>NAIMA SAEED SUFI</t>
  </si>
  <si>
    <t>MUHAMMAD SAEED SUFI</t>
  </si>
  <si>
    <t>02-320191-008</t>
  </si>
  <si>
    <t>MUHAMMAD KHURRAM KHAN</t>
  </si>
  <si>
    <t>MUHAMMAD AKBAR KHAN</t>
  </si>
  <si>
    <t>02-320191-009</t>
  </si>
  <si>
    <t>MUHAMMAD SHAFEEQ</t>
  </si>
  <si>
    <t>0314-4479128</t>
  </si>
  <si>
    <t>02-320191-010</t>
  </si>
  <si>
    <t>MIRZA SUBHAN BAIG</t>
  </si>
  <si>
    <t>MIRZA ARSHAD BAIG</t>
  </si>
  <si>
    <t>02-320191-011</t>
  </si>
  <si>
    <t>AMIN AMJAD</t>
  </si>
  <si>
    <t>AMJAD GHULAM HAIDER PUKHRAJ</t>
  </si>
  <si>
    <t>02-320191-012</t>
  </si>
  <si>
    <t>QASIM JAMIL</t>
  </si>
  <si>
    <t>TARIQ JAMIL</t>
  </si>
  <si>
    <t>0314-4479132</t>
  </si>
  <si>
    <t>02-320191-014</t>
  </si>
  <si>
    <t>WALEED BIN NASIR</t>
  </si>
  <si>
    <t>02-320191-015</t>
  </si>
  <si>
    <t>JUNAID AHMED</t>
  </si>
  <si>
    <t>NISAR AHMED</t>
  </si>
  <si>
    <t>02-320191-016</t>
  </si>
  <si>
    <t>ZEESHAN AZIZ</t>
  </si>
  <si>
    <t>AZIZ UR REHMAN</t>
  </si>
  <si>
    <t>QURAT UL AIN</t>
  </si>
  <si>
    <t>BAHRIA UNIVERSITY (Karachi Campus)</t>
  </si>
  <si>
    <t>02-111191-001</t>
  </si>
  <si>
    <t>SYED MUHAMMAD AFAQ JAH</t>
  </si>
  <si>
    <t>SYED HUMAYUN JAH</t>
  </si>
  <si>
    <t>03362412499</t>
  </si>
  <si>
    <t>0345-8240620</t>
  </si>
  <si>
    <t>02-111191-002</t>
  </si>
  <si>
    <t>SYED ABBAS AKHTAR ZAIDI</t>
  </si>
  <si>
    <t>SYED HASAN AIJAZ AKHTAR ZAIDI</t>
  </si>
  <si>
    <t>03472454943</t>
  </si>
  <si>
    <t>0343-2015396</t>
  </si>
  <si>
    <t>02-111191-003</t>
  </si>
  <si>
    <t>MUHAMMAD ZAWAR</t>
  </si>
  <si>
    <t>03368112064</t>
  </si>
  <si>
    <t>0303-3424664</t>
  </si>
  <si>
    <t>02-111191-004</t>
  </si>
  <si>
    <t>FURQAN ALI KHAN</t>
  </si>
  <si>
    <t>MUHAMMAD ABDUL SAMAD KHAN</t>
  </si>
  <si>
    <t>0336-1256393</t>
  </si>
  <si>
    <t>0314-9201217</t>
  </si>
  <si>
    <t>02-111191-005</t>
  </si>
  <si>
    <t>PAKIZA IMAN</t>
  </si>
  <si>
    <t>03322824471</t>
  </si>
  <si>
    <t>0334-3488096</t>
  </si>
  <si>
    <t>02-111191-006</t>
  </si>
  <si>
    <t>HIBA SYED</t>
  </si>
  <si>
    <t>SYED FAISAL HASHMI</t>
  </si>
  <si>
    <t>03232000712</t>
  </si>
  <si>
    <t>0300-4589066</t>
  </si>
  <si>
    <t>02-111191-007</t>
  </si>
  <si>
    <t>SYED SAJJAD RAZA</t>
  </si>
  <si>
    <t>SYED ANWER RAZA NAQVI</t>
  </si>
  <si>
    <t>0337-0376991</t>
  </si>
  <si>
    <t>0336-0352181</t>
  </si>
  <si>
    <t>02-111191-008</t>
  </si>
  <si>
    <t>ABID IQRAR</t>
  </si>
  <si>
    <t>SYED ANWAR UL HAQUE</t>
  </si>
  <si>
    <t>0344-8322502</t>
  </si>
  <si>
    <t>0333-2023371</t>
  </si>
  <si>
    <t>02-111191-009</t>
  </si>
  <si>
    <t>SYED ZEESHAN HAIDER GILANI</t>
  </si>
  <si>
    <t>SYED MUBARIK ALI SHAH GILANI</t>
  </si>
  <si>
    <t>03008990242</t>
  </si>
  <si>
    <t>0324-8240860</t>
  </si>
  <si>
    <t>02-111191-010</t>
  </si>
  <si>
    <t>DUA REHMAN KHAN</t>
  </si>
  <si>
    <t>03321345199</t>
  </si>
  <si>
    <t>0300-0187993</t>
  </si>
  <si>
    <t>02-111191-011</t>
  </si>
  <si>
    <t>RUBAISHA WAHAJ</t>
  </si>
  <si>
    <t>WAHAJ AHMED SIDDIQUI</t>
  </si>
  <si>
    <t>03332467567</t>
  </si>
  <si>
    <t>0324-2451298</t>
  </si>
  <si>
    <t>02-111191-013</t>
  </si>
  <si>
    <t>RABIA</t>
  </si>
  <si>
    <t>03121235357</t>
  </si>
  <si>
    <t>0316-3809979</t>
  </si>
  <si>
    <t>02-111191-014</t>
  </si>
  <si>
    <t>MUHAMMAD MUSTFA KHAN</t>
  </si>
  <si>
    <t>AKHLAQ HUSSAIN KHAN</t>
  </si>
  <si>
    <t>03464656532</t>
  </si>
  <si>
    <t>0334-0282718</t>
  </si>
  <si>
    <t>02-111191-015</t>
  </si>
  <si>
    <t>03222705557</t>
  </si>
  <si>
    <t>0347-8085806</t>
  </si>
  <si>
    <t>02-111191-016</t>
  </si>
  <si>
    <t>KHAWAR HUSSAIN CHEEMA</t>
  </si>
  <si>
    <t>SHABBIR AHMAD CHEEMA</t>
  </si>
  <si>
    <t>03335999656</t>
  </si>
  <si>
    <t>0336-2859398</t>
  </si>
  <si>
    <t>02-111191-017</t>
  </si>
  <si>
    <t>SYEDA SHAFAQ HASEEB</t>
  </si>
  <si>
    <t>SYED ABDUL HASEEB</t>
  </si>
  <si>
    <t>03342713078</t>
  </si>
  <si>
    <t>0347-8307774</t>
  </si>
  <si>
    <t>02-111191-018</t>
  </si>
  <si>
    <t>WAQAR UL HASSAN KHAN</t>
  </si>
  <si>
    <t>ZIA UL HASSAN KHAN</t>
  </si>
  <si>
    <t>03100880006</t>
  </si>
  <si>
    <t>0348-1135770</t>
  </si>
  <si>
    <t>02-111191-019</t>
  </si>
  <si>
    <t>MUHAMMAD HASSAN KASHIF</t>
  </si>
  <si>
    <t>03133756834</t>
  </si>
  <si>
    <t>0300-2131972</t>
  </si>
  <si>
    <t>02-111191-020</t>
  </si>
  <si>
    <t>MUHAMMAD ABDUL HASEEB</t>
  </si>
  <si>
    <t>SAJID HUSSAIN</t>
  </si>
  <si>
    <t>0320-2553855</t>
  </si>
  <si>
    <t>0337-0348747</t>
  </si>
  <si>
    <t>02-111191-021</t>
  </si>
  <si>
    <t>IQRA FAISAL</t>
  </si>
  <si>
    <t>MUHAMMAD FAISAL UMER</t>
  </si>
  <si>
    <t>03212331321</t>
  </si>
  <si>
    <t>0312-2761104</t>
  </si>
  <si>
    <t>02-111191-022</t>
  </si>
  <si>
    <t>03005756575</t>
  </si>
  <si>
    <t>0301-4315919</t>
  </si>
  <si>
    <t>02-111191-023</t>
  </si>
  <si>
    <t>SHAHNAWAZ</t>
  </si>
  <si>
    <t>WAHEED ALI</t>
  </si>
  <si>
    <t>03138933388</t>
  </si>
  <si>
    <t>0300-2458578</t>
  </si>
  <si>
    <t>02-111191-024</t>
  </si>
  <si>
    <t>SHAHRYAR ABBAS</t>
  </si>
  <si>
    <t>SHIRAZ ALAM SHAH SHIRAZI</t>
  </si>
  <si>
    <t>03243221468</t>
  </si>
  <si>
    <t>0306-1888555</t>
  </si>
  <si>
    <t>02-111191-025</t>
  </si>
  <si>
    <t>AQSA ALI LAKHANI</t>
  </si>
  <si>
    <t>MUHAMMAD ALI LAKHANI</t>
  </si>
  <si>
    <t>03152349681</t>
  </si>
  <si>
    <t>0340-1106214</t>
  </si>
  <si>
    <t>02-111191-026</t>
  </si>
  <si>
    <t>ARFA ZULFIQAR</t>
  </si>
  <si>
    <t>ZULFIQAR ANWAR</t>
  </si>
  <si>
    <t>03322739469</t>
  </si>
  <si>
    <t>0300-8251757</t>
  </si>
  <si>
    <t>02-111191-027</t>
  </si>
  <si>
    <t>MAHJABEEN IQBAL</t>
  </si>
  <si>
    <t>0336-3659588</t>
  </si>
  <si>
    <t>0331-8336792</t>
  </si>
  <si>
    <t>02-111191-028</t>
  </si>
  <si>
    <t>MUHAMMAD MOHIB AMIN MARFANI</t>
  </si>
  <si>
    <t>0311-1204070</t>
  </si>
  <si>
    <t>0335-2277842</t>
  </si>
  <si>
    <t>02-111191-029</t>
  </si>
  <si>
    <t>ABEERA ANJUM</t>
  </si>
  <si>
    <t>MUHAMMAD ASLAM BROHI</t>
  </si>
  <si>
    <t>03066785460</t>
  </si>
  <si>
    <t>0336-2048352</t>
  </si>
  <si>
    <t>02-111191-030</t>
  </si>
  <si>
    <t>AYESHA ALI</t>
  </si>
  <si>
    <t>GHAZANFAR DIN</t>
  </si>
  <si>
    <t>03333670741</t>
  </si>
  <si>
    <t>0333-1334907</t>
  </si>
  <si>
    <t>02-111191-031</t>
  </si>
  <si>
    <t>JAWAD TARIQ</t>
  </si>
  <si>
    <t>03072095196</t>
  </si>
  <si>
    <t>0301-2022800</t>
  </si>
  <si>
    <t>02-111191-032</t>
  </si>
  <si>
    <t>MUHAMMAD UMER BIN EJAZ</t>
  </si>
  <si>
    <t>SHAMIM EJAZ</t>
  </si>
  <si>
    <t>03312123474</t>
  </si>
  <si>
    <t>0303-2859758</t>
  </si>
  <si>
    <t>02-111191-034</t>
  </si>
  <si>
    <t>MUHAMMAD HAMMAD</t>
  </si>
  <si>
    <t>03323475798</t>
  </si>
  <si>
    <t>0322-3389390</t>
  </si>
  <si>
    <t>02-111191-036</t>
  </si>
  <si>
    <t>ALIZA</t>
  </si>
  <si>
    <t>03480240721</t>
  </si>
  <si>
    <t>0333-7519748</t>
  </si>
  <si>
    <t>02-111191-037</t>
  </si>
  <si>
    <t>03452216178</t>
  </si>
  <si>
    <t>0343-0215107</t>
  </si>
  <si>
    <t>02-111191-038</t>
  </si>
  <si>
    <t>SYEDA RAMLA BINTE RAZA</t>
  </si>
  <si>
    <t>SYED MUHAMMAD RAZA UL AHAD</t>
  </si>
  <si>
    <t>0301-2757779</t>
  </si>
  <si>
    <t>0331-5009916</t>
  </si>
  <si>
    <t>02-111191-040</t>
  </si>
  <si>
    <t>HAFSA JAWAID</t>
  </si>
  <si>
    <t>JAWAID</t>
  </si>
  <si>
    <t>03043542574</t>
  </si>
  <si>
    <t>0323-2017045</t>
  </si>
  <si>
    <t>02-111191-041</t>
  </si>
  <si>
    <t>UMER AHMED</t>
  </si>
  <si>
    <t>AZFAR AHMED</t>
  </si>
  <si>
    <t>0332-2136991</t>
  </si>
  <si>
    <t>0333-3845332</t>
  </si>
  <si>
    <t>02-111191-042</t>
  </si>
  <si>
    <t>MASOOMA BAKHTAWAR</t>
  </si>
  <si>
    <t>ABDUL WAJID</t>
  </si>
  <si>
    <t>03333975762</t>
  </si>
  <si>
    <t>0336-3571925</t>
  </si>
  <si>
    <t>02-111191-043</t>
  </si>
  <si>
    <t>HIRA QURESHI</t>
  </si>
  <si>
    <t>GHULAM MUHAMMAD QURESHI</t>
  </si>
  <si>
    <t>03218725053</t>
  </si>
  <si>
    <t>0300-9269055</t>
  </si>
  <si>
    <t>02-111191-044</t>
  </si>
  <si>
    <t>IQRA ZAHEER</t>
  </si>
  <si>
    <t>MUHAMMAD ZAHEER</t>
  </si>
  <si>
    <t>03457576198</t>
  </si>
  <si>
    <t>0300-2297896</t>
  </si>
  <si>
    <t>02-111191-045</t>
  </si>
  <si>
    <t>0323269940932699409</t>
  </si>
  <si>
    <t>0336-2218671</t>
  </si>
  <si>
    <t>02-111191-046</t>
  </si>
  <si>
    <t>SHER ALI</t>
  </si>
  <si>
    <t>ARIF HAFEEZ QADIR</t>
  </si>
  <si>
    <t>0323-2341290</t>
  </si>
  <si>
    <t>0346-2329859</t>
  </si>
  <si>
    <t>02-111191-047</t>
  </si>
  <si>
    <t>SYED MOHAMMAD RAFAY</t>
  </si>
  <si>
    <t>MUHAMMAD MUZAFFAR IQBAL</t>
  </si>
  <si>
    <t>03002542789</t>
  </si>
  <si>
    <t>0304-0888615</t>
  </si>
  <si>
    <t>02-111191-048</t>
  </si>
  <si>
    <t>LAMS ALI MIRZA</t>
  </si>
  <si>
    <t>SABIH ALI MIRZA</t>
  </si>
  <si>
    <t>0303-2942428</t>
  </si>
  <si>
    <t>0334-3527728</t>
  </si>
  <si>
    <t>02-111191-050</t>
  </si>
  <si>
    <t>AYESHA SIDDIQUA KHAN</t>
  </si>
  <si>
    <t>03451699669</t>
  </si>
  <si>
    <t>0336-2218172</t>
  </si>
  <si>
    <t>02-111191-051</t>
  </si>
  <si>
    <t>MUHAMMAD HAMZA FAREED</t>
  </si>
  <si>
    <t>MUHAMMAD FAREED</t>
  </si>
  <si>
    <t>03453072725</t>
  </si>
  <si>
    <t>0336-0803649</t>
  </si>
  <si>
    <t>02-111191-052</t>
  </si>
  <si>
    <t>SANA SAEED</t>
  </si>
  <si>
    <t>MUHAMMAD SAEED UD DIN</t>
  </si>
  <si>
    <t>0342-2343912</t>
  </si>
  <si>
    <t>0341-2684095</t>
  </si>
  <si>
    <t>02-111191-053</t>
  </si>
  <si>
    <t>SYEDA UMM E ABIHA</t>
  </si>
  <si>
    <t>SYED SHABAD MIAN</t>
  </si>
  <si>
    <t>0336-3401285</t>
  </si>
  <si>
    <t>0335-2256881</t>
  </si>
  <si>
    <t>02-111191-054</t>
  </si>
  <si>
    <t>IRTIQUA FAROOQUI</t>
  </si>
  <si>
    <t>SHAMIM UDDIN FAROOQUI</t>
  </si>
  <si>
    <t>03057177095</t>
  </si>
  <si>
    <t>0336-2340140</t>
  </si>
  <si>
    <t>02-111191-055</t>
  </si>
  <si>
    <t>SYED AHSAN EJAZ</t>
  </si>
  <si>
    <t>SYED EJAZ SHABBIR</t>
  </si>
  <si>
    <t>03222976992</t>
  </si>
  <si>
    <t>0306-0824434</t>
  </si>
  <si>
    <t>02-111191-056</t>
  </si>
  <si>
    <t>MUSTAFA MUQADDAM</t>
  </si>
  <si>
    <t>ZAHID MUQADDAM</t>
  </si>
  <si>
    <t>0336-2897853</t>
  </si>
  <si>
    <t>0334-2933498</t>
  </si>
  <si>
    <t>02-111191-057</t>
  </si>
  <si>
    <t>AISHA TEJANI</t>
  </si>
  <si>
    <t>ABDUL RAZZAQ TEJANI</t>
  </si>
  <si>
    <t>03062290564</t>
  </si>
  <si>
    <t>0310-2748202</t>
  </si>
  <si>
    <t>02-111191-058</t>
  </si>
  <si>
    <t>MARYAM ANWER</t>
  </si>
  <si>
    <t>03004767859</t>
  </si>
  <si>
    <t>0304-3603601</t>
  </si>
  <si>
    <t>02-111191-059</t>
  </si>
  <si>
    <t>NOUMAN AHMED</t>
  </si>
  <si>
    <t>ABUL ALLA</t>
  </si>
  <si>
    <t>03312134499</t>
  </si>
  <si>
    <t>0342-3436008</t>
  </si>
  <si>
    <t>02-111191-060</t>
  </si>
  <si>
    <t>SHEHZAD KHALID</t>
  </si>
  <si>
    <t>03012940444</t>
  </si>
  <si>
    <t>0322-2371149</t>
  </si>
  <si>
    <t>02-111191-061</t>
  </si>
  <si>
    <t>HINA RAFIQUE</t>
  </si>
  <si>
    <t>RAFIQUE AHMED</t>
  </si>
  <si>
    <t>03362490902</t>
  </si>
  <si>
    <t>0335-3064976</t>
  </si>
  <si>
    <t>02-111191-062</t>
  </si>
  <si>
    <t>SAJAL MASOOD</t>
  </si>
  <si>
    <t>MUHAMMAD MASOOD ALAM</t>
  </si>
  <si>
    <t>0334-0360582</t>
  </si>
  <si>
    <t>0315-2206473</t>
  </si>
  <si>
    <t>02-111191-063</t>
  </si>
  <si>
    <t>AHMER KHUSHAL</t>
  </si>
  <si>
    <t>MUHAMMAD KHUSHAL</t>
  </si>
  <si>
    <t>03352889301</t>
  </si>
  <si>
    <t>0334-2986691</t>
  </si>
  <si>
    <t>02-111191-064</t>
  </si>
  <si>
    <t>ARSAL AZIZI</t>
  </si>
  <si>
    <t>NAVEED UR RIZWAN AZIZI</t>
  </si>
  <si>
    <t>0321-2377411</t>
  </si>
  <si>
    <t>0343-3338448</t>
  </si>
  <si>
    <t>02-111191-065</t>
  </si>
  <si>
    <t>AHMED ABDUL SAMI</t>
  </si>
  <si>
    <t>ABDUL SAMI AHMED</t>
  </si>
  <si>
    <t>0300 8258256</t>
  </si>
  <si>
    <t>0312-8932506</t>
  </si>
  <si>
    <t>02-111191-066</t>
  </si>
  <si>
    <t>AHTISHAM KHAN</t>
  </si>
  <si>
    <t>TAJ ALI KHAN</t>
  </si>
  <si>
    <t>03320279608</t>
  </si>
  <si>
    <t>0334-3146280</t>
  </si>
  <si>
    <t>02-111191-067</t>
  </si>
  <si>
    <t>UROOJ IRSHAD ABBASI</t>
  </si>
  <si>
    <t>MUHAMMAD IRSHAD ABBASI</t>
  </si>
  <si>
    <t>0312273521</t>
  </si>
  <si>
    <t>0331-1304178</t>
  </si>
  <si>
    <t>02-111191-068</t>
  </si>
  <si>
    <t>AMIR RAHEEM</t>
  </si>
  <si>
    <t>KHUDA-E-RAHEEM</t>
  </si>
  <si>
    <t>03040083164</t>
  </si>
  <si>
    <t>0312-2996849</t>
  </si>
  <si>
    <t>02-111191-069</t>
  </si>
  <si>
    <t>SYED MUHAMMAD MOOSA HASSAN</t>
  </si>
  <si>
    <t>SYED SHABI UL HASAN</t>
  </si>
  <si>
    <t>03343039328</t>
  </si>
  <si>
    <t>0335-3298165</t>
  </si>
  <si>
    <t>02-111191-070</t>
  </si>
  <si>
    <t>MUHAMMAD ARHAM KHAN</t>
  </si>
  <si>
    <t>MUHAMMAD ASIF KHAN</t>
  </si>
  <si>
    <t>03155894593</t>
  </si>
  <si>
    <t>0331-2086752</t>
  </si>
  <si>
    <t>02-111191-071</t>
  </si>
  <si>
    <t>MUHAMMAD DANISH ANSARI</t>
  </si>
  <si>
    <t>MEHMOOD ALAM</t>
  </si>
  <si>
    <t>03472567791</t>
  </si>
  <si>
    <t>0302-2406558</t>
  </si>
  <si>
    <t>02-111191-072</t>
  </si>
  <si>
    <t>HAFSA SALEEM</t>
  </si>
  <si>
    <t>03212700796</t>
  </si>
  <si>
    <t>0332-3908863</t>
  </si>
  <si>
    <t>02-111191-073</t>
  </si>
  <si>
    <t>SUFIYAN</t>
  </si>
  <si>
    <t>03333454176</t>
  </si>
  <si>
    <t>0301-2316004</t>
  </si>
  <si>
    <t>02-111191-074</t>
  </si>
  <si>
    <t>SHAZAL LATIF</t>
  </si>
  <si>
    <t>03459301495</t>
  </si>
  <si>
    <t>0333-2211955</t>
  </si>
  <si>
    <t>02-111191-075</t>
  </si>
  <si>
    <t>YAQOOB  BAWANI</t>
  </si>
  <si>
    <t>03377166663</t>
  </si>
  <si>
    <t>0348-3393656</t>
  </si>
  <si>
    <t>02-111191-076</t>
  </si>
  <si>
    <t>UMM E AEMAN</t>
  </si>
  <si>
    <t>SYED ASIF KAZMI</t>
  </si>
  <si>
    <t>03313624470</t>
  </si>
  <si>
    <t>0307-2696274</t>
  </si>
  <si>
    <t>02-111191-077</t>
  </si>
  <si>
    <t>WAJEEHA YOUSUF</t>
  </si>
  <si>
    <t>03102612426</t>
  </si>
  <si>
    <t>0331-6062284</t>
  </si>
  <si>
    <t>02-111191-078</t>
  </si>
  <si>
    <t>ANOUSHA KAMAL</t>
  </si>
  <si>
    <t>KAMAL PASHA</t>
  </si>
  <si>
    <t>03482353796</t>
  </si>
  <si>
    <t>0332-0805692</t>
  </si>
  <si>
    <t>02-111191-079</t>
  </si>
  <si>
    <t>NATASHA ZAMEER</t>
  </si>
  <si>
    <t>SYED ZAMEER ALI</t>
  </si>
  <si>
    <t>03025090802</t>
  </si>
  <si>
    <t>0331-2352987</t>
  </si>
  <si>
    <t>02-111191-080</t>
  </si>
  <si>
    <t>SYEDA ANOUSHA RASHIDI</t>
  </si>
  <si>
    <t>SYED RAFIQUE RASHIDI</t>
  </si>
  <si>
    <t>0324-3323745</t>
  </si>
  <si>
    <t>02-111191-081</t>
  </si>
  <si>
    <t>AMNA ABDUL RAUF</t>
  </si>
  <si>
    <t>03442049906</t>
  </si>
  <si>
    <t>0332-6855108</t>
  </si>
  <si>
    <t>02-111191-082</t>
  </si>
  <si>
    <t>MAHNOOR ARIF</t>
  </si>
  <si>
    <t>MOHAMMAD ARIF</t>
  </si>
  <si>
    <t>03353901891</t>
  </si>
  <si>
    <t>0336-2289334</t>
  </si>
  <si>
    <t>02-111191-083</t>
  </si>
  <si>
    <t>HIFZA KHALIL KAKA</t>
  </si>
  <si>
    <t>KHALIL AHMED KAKA</t>
  </si>
  <si>
    <t>0333-1297031</t>
  </si>
  <si>
    <t>0311-9331900</t>
  </si>
  <si>
    <t>02-111191-084</t>
  </si>
  <si>
    <t>03340257212</t>
  </si>
  <si>
    <t>0334-1348454</t>
  </si>
  <si>
    <t>02-111191-085</t>
  </si>
  <si>
    <t>AYESHAH KHAN</t>
  </si>
  <si>
    <t>ARSHAD KHAN</t>
  </si>
  <si>
    <t>03321309654</t>
  </si>
  <si>
    <t>0300-2204065</t>
  </si>
  <si>
    <t>02-111191-086</t>
  </si>
  <si>
    <t>OSAMA BIN SALEEM</t>
  </si>
  <si>
    <t>MUHAMMAD SALEEM RAZA</t>
  </si>
  <si>
    <t>03052298866</t>
  </si>
  <si>
    <t>0332-3153353</t>
  </si>
  <si>
    <t>02-111191-087</t>
  </si>
  <si>
    <t>HAMZA ZEB</t>
  </si>
  <si>
    <t>AURANGZEB</t>
  </si>
  <si>
    <t>03132778955</t>
  </si>
  <si>
    <t>0335-0011900</t>
  </si>
  <si>
    <t>02-111191-088</t>
  </si>
  <si>
    <t>RAJA WAQAR HASNAIN</t>
  </si>
  <si>
    <t>REHMAT DAD</t>
  </si>
  <si>
    <t>03012932524</t>
  </si>
  <si>
    <t>0300-2989639</t>
  </si>
  <si>
    <t>02-111191-090</t>
  </si>
  <si>
    <t>MUJADDID MEHMOOD</t>
  </si>
  <si>
    <t>NASIR KHAN</t>
  </si>
  <si>
    <t>03341229816</t>
  </si>
  <si>
    <t>0310-2414953</t>
  </si>
  <si>
    <t>02-111191-091</t>
  </si>
  <si>
    <t>AREEBA NAREJO</t>
  </si>
  <si>
    <t>MUHAMMAD YAMEEN NAREJO</t>
  </si>
  <si>
    <t>03218726961</t>
  </si>
  <si>
    <t>0310-3677204</t>
  </si>
  <si>
    <t>02-111191-092</t>
  </si>
  <si>
    <t>MIRZA HAMZA FOAD</t>
  </si>
  <si>
    <t>MIRZA FOAD AMIN BAIG</t>
  </si>
  <si>
    <t>03343875049</t>
  </si>
  <si>
    <t>0331-2363324</t>
  </si>
  <si>
    <t>02-111191-093</t>
  </si>
  <si>
    <t>MAHEEN SAJID</t>
  </si>
  <si>
    <t>MUHAMMAD SAJID MARGHOOB</t>
  </si>
  <si>
    <t>03242771997</t>
  </si>
  <si>
    <t>0345-2645240</t>
  </si>
  <si>
    <t>02-111191-094</t>
  </si>
  <si>
    <t>SYEDA AIMA ZEHRA NAQVI</t>
  </si>
  <si>
    <t>SYED MANZAR HUSSAIN NAQVI</t>
  </si>
  <si>
    <t>03003733911</t>
  </si>
  <si>
    <t>0302-2223259</t>
  </si>
  <si>
    <t>02-111191-095</t>
  </si>
  <si>
    <t>AYESHA SAEED</t>
  </si>
  <si>
    <t>0305-1124682</t>
  </si>
  <si>
    <t>0324-3405136</t>
  </si>
  <si>
    <t>02-111191-096</t>
  </si>
  <si>
    <t>MUHAMMAD HASSAN ALI</t>
  </si>
  <si>
    <t>MUHAMMAD MOHSIN ALI</t>
  </si>
  <si>
    <t>03412055356</t>
  </si>
  <si>
    <t>0312-2524295</t>
  </si>
  <si>
    <t>02-111191-097</t>
  </si>
  <si>
    <t>SABA</t>
  </si>
  <si>
    <t>03312887087</t>
  </si>
  <si>
    <t>0324-2194037</t>
  </si>
  <si>
    <t>02-111191-098</t>
  </si>
  <si>
    <t>0322-3396646</t>
  </si>
  <si>
    <t>0331-3441887</t>
  </si>
  <si>
    <t>02-111191-099</t>
  </si>
  <si>
    <t>BISMA MALIK</t>
  </si>
  <si>
    <t>MUHAMMAD RAFIQ MALIK</t>
  </si>
  <si>
    <t>03412537600</t>
  </si>
  <si>
    <t>0347-2788118</t>
  </si>
  <si>
    <t>02-111191-100</t>
  </si>
  <si>
    <t>ZAINAB WAQAR</t>
  </si>
  <si>
    <t>WAQAR AHMED ABBASI</t>
  </si>
  <si>
    <t>03002935066</t>
  </si>
  <si>
    <t>0302-2591151</t>
  </si>
  <si>
    <t>02-111191-101</t>
  </si>
  <si>
    <t>MAHUM SARFARAZ</t>
  </si>
  <si>
    <t>SARFARAZ</t>
  </si>
  <si>
    <t>0310-1006866</t>
  </si>
  <si>
    <t>0334-1664560</t>
  </si>
  <si>
    <t>02-111191-102</t>
  </si>
  <si>
    <t>MAHEERA SAJID</t>
  </si>
  <si>
    <t>MUHAMMAD SAJID</t>
  </si>
  <si>
    <t>03312397652</t>
  </si>
  <si>
    <t>0305-2292288</t>
  </si>
  <si>
    <t>02-111191-103</t>
  </si>
  <si>
    <t>MAIRA SHAHID</t>
  </si>
  <si>
    <t>SHAHID IMRAN</t>
  </si>
  <si>
    <t>03002233919</t>
  </si>
  <si>
    <t>0345-8210274</t>
  </si>
  <si>
    <t>02-111191-104</t>
  </si>
  <si>
    <t>UROOBA YOUNUS</t>
  </si>
  <si>
    <t>SYED MUHAMMAD YOUNUS</t>
  </si>
  <si>
    <t>03343496089</t>
  </si>
  <si>
    <t>0334-3187187</t>
  </si>
  <si>
    <t>02-111191-105</t>
  </si>
  <si>
    <t>ALI HAMZA DANWER</t>
  </si>
  <si>
    <t>AYAZ ALI DANWER</t>
  </si>
  <si>
    <t>03208364277</t>
  </si>
  <si>
    <t>0335-2851405</t>
  </si>
  <si>
    <t>03332357155</t>
  </si>
  <si>
    <t>0316-2925117</t>
  </si>
  <si>
    <t>02-111191-107</t>
  </si>
  <si>
    <t>JUNAID MUHAMMAD</t>
  </si>
  <si>
    <t>FATEH MUHAMMAD MEMON</t>
  </si>
  <si>
    <t>03350200507</t>
  </si>
  <si>
    <t>0334-3577220</t>
  </si>
  <si>
    <t>02-111191-108</t>
  </si>
  <si>
    <t>SUMBUL MUSTAQEEM</t>
  </si>
  <si>
    <t>MUHAMMAD MUSTAQEEM</t>
  </si>
  <si>
    <t>03452123397</t>
  </si>
  <si>
    <t>0312-0110434</t>
  </si>
  <si>
    <t>02-111191-109</t>
  </si>
  <si>
    <t>MUHAMMAD AUIZULLAH KHAN</t>
  </si>
  <si>
    <t>MUHAMMAD FARRUKH KHAN</t>
  </si>
  <si>
    <t>03468820866</t>
  </si>
  <si>
    <t>0343-8299007</t>
  </si>
  <si>
    <t>02-111191-110</t>
  </si>
  <si>
    <t>SYED SHAHBAZ HAIDER</t>
  </si>
  <si>
    <t>SYED ADIL HUSSAIN</t>
  </si>
  <si>
    <t>03334540159</t>
  </si>
  <si>
    <t>0334-3558123</t>
  </si>
  <si>
    <t>02-111191-111</t>
  </si>
  <si>
    <t>ANOOSHA RAUF</t>
  </si>
  <si>
    <t>0347-4442999</t>
  </si>
  <si>
    <t>0333-3456219</t>
  </si>
  <si>
    <t>02-111191-112</t>
  </si>
  <si>
    <t>AQSA AKRAM</t>
  </si>
  <si>
    <t>03228201232</t>
  </si>
  <si>
    <t>0302-2888975</t>
  </si>
  <si>
    <t>02-111191-113</t>
  </si>
  <si>
    <t>ZEHAB EJAZ</t>
  </si>
  <si>
    <t>03352391215</t>
  </si>
  <si>
    <t>0324-2109191</t>
  </si>
  <si>
    <t>02-111191-114</t>
  </si>
  <si>
    <t>MUHAMMAD SHAYAN KHAN</t>
  </si>
  <si>
    <t>MUHAMMAD SHAMIM KHAN</t>
  </si>
  <si>
    <t>03312354398</t>
  </si>
  <si>
    <t>0336-1021347</t>
  </si>
  <si>
    <t>02-111191-116</t>
  </si>
  <si>
    <t>MUHAMMED BIN TARIQ</t>
  </si>
  <si>
    <t>TARIQ BIN NASEER</t>
  </si>
  <si>
    <t>03332151090</t>
  </si>
  <si>
    <t>0344-3663176</t>
  </si>
  <si>
    <t>02-111191-117</t>
  </si>
  <si>
    <t>MUHAMMAD ASHAR JAMIL</t>
  </si>
  <si>
    <t>03323442057</t>
  </si>
  <si>
    <t>0321-8234008</t>
  </si>
  <si>
    <t>02-111191-118</t>
  </si>
  <si>
    <t>SHEIKH MUHAMMAD HUZAIFA</t>
  </si>
  <si>
    <t>SHEIKH MUHAMMAD ALAM</t>
  </si>
  <si>
    <t>03312814626</t>
  </si>
  <si>
    <t>0332-2102351</t>
  </si>
  <si>
    <t>02-111191-119</t>
  </si>
  <si>
    <t>MUHAMMAD MUNEEB SOOMRO</t>
  </si>
  <si>
    <t>MUMTAZ ALI</t>
  </si>
  <si>
    <t>03353390062</t>
  </si>
  <si>
    <t>0311-2286612</t>
  </si>
  <si>
    <t>02-111191-120</t>
  </si>
  <si>
    <t>MUHAMMAD SAMEER UDDIN</t>
  </si>
  <si>
    <t>MUHAMMAD FASIH UDDIN</t>
  </si>
  <si>
    <t>03422679511</t>
  </si>
  <si>
    <t>0331-2180334</t>
  </si>
  <si>
    <t>02-111191-121</t>
  </si>
  <si>
    <t>ABDUL HADI JAWED</t>
  </si>
  <si>
    <t>JAWED</t>
  </si>
  <si>
    <t>03422575084</t>
  </si>
  <si>
    <t>0334-0375413</t>
  </si>
  <si>
    <t>02-111191-122</t>
  </si>
  <si>
    <t>MEERAL JAMALI</t>
  </si>
  <si>
    <t>SHAMSHAIR ALI JAMALI</t>
  </si>
  <si>
    <t>03332469936</t>
  </si>
  <si>
    <t>0333-2468828</t>
  </si>
  <si>
    <t>02-111191-124</t>
  </si>
  <si>
    <t>ZAINAB IFTIKHAR</t>
  </si>
  <si>
    <t>IFTIKHAR ALI</t>
  </si>
  <si>
    <t>03083798416</t>
  </si>
  <si>
    <t>0342-2328575</t>
  </si>
  <si>
    <t>02-111191-125</t>
  </si>
  <si>
    <t>SHOAIB ALI SHAH</t>
  </si>
  <si>
    <t>BASHIR ALI SHAH</t>
  </si>
  <si>
    <t>03089197176</t>
  </si>
  <si>
    <t>0331-8914998</t>
  </si>
  <si>
    <t>02-111191-126</t>
  </si>
  <si>
    <t>ALI NAWAZ AHMED</t>
  </si>
  <si>
    <t>03333459166</t>
  </si>
  <si>
    <t>0335-2885227</t>
  </si>
  <si>
    <t>02-111191-127</t>
  </si>
  <si>
    <t>HUMER U NISA URF RAFIA</t>
  </si>
  <si>
    <t>HAZOOR BAKSH JUNEJO</t>
  </si>
  <si>
    <t>03433433095</t>
  </si>
  <si>
    <t>0300-2625634</t>
  </si>
  <si>
    <t>02-111191-128</t>
  </si>
  <si>
    <t>AZEEM AHMED</t>
  </si>
  <si>
    <t>03312345352</t>
  </si>
  <si>
    <t>0336-2800635</t>
  </si>
  <si>
    <t>02-111191-129</t>
  </si>
  <si>
    <t>SHEHRYAAR SHAHZADA</t>
  </si>
  <si>
    <t>RAFI SHAHZADA</t>
  </si>
  <si>
    <t>03069138446</t>
  </si>
  <si>
    <t>0332-8231503</t>
  </si>
  <si>
    <t>02-111191-130</t>
  </si>
  <si>
    <t>ATIKA RIZWAN</t>
  </si>
  <si>
    <t>RIZWAN IQBAL</t>
  </si>
  <si>
    <t>03363120567</t>
  </si>
  <si>
    <t>0322-2525795</t>
  </si>
  <si>
    <t>02-111191-131</t>
  </si>
  <si>
    <t>MUHAMMAD SHEHRYAR</t>
  </si>
  <si>
    <t>MUHAMMAD ASHFAQ</t>
  </si>
  <si>
    <t>03213159696</t>
  </si>
  <si>
    <t>0345-8244754</t>
  </si>
  <si>
    <t>02-111191-132</t>
  </si>
  <si>
    <t>MUHAMMAD TAIMOOR</t>
  </si>
  <si>
    <t>MUHAMMAD ISHFAQ</t>
  </si>
  <si>
    <t>03471248590</t>
  </si>
  <si>
    <t>0322-5452745</t>
  </si>
  <si>
    <t>02-111191-133</t>
  </si>
  <si>
    <t>HAMZA ELLAHI</t>
  </si>
  <si>
    <t>FAZAL ELLAHI</t>
  </si>
  <si>
    <t>03052552182</t>
  </si>
  <si>
    <t>0324-2591478</t>
  </si>
  <si>
    <t>02-111191-134</t>
  </si>
  <si>
    <t>MUHAMMAD RAYYAN</t>
  </si>
  <si>
    <t>IMRAN HAFEEZ</t>
  </si>
  <si>
    <t>03353577443</t>
  </si>
  <si>
    <t>0336-2254280</t>
  </si>
  <si>
    <t>02-111191-135</t>
  </si>
  <si>
    <t>HUDA IMRAN</t>
  </si>
  <si>
    <t>03132122238</t>
  </si>
  <si>
    <t>0335-3240422</t>
  </si>
  <si>
    <t>02-111191-136</t>
  </si>
  <si>
    <t>SHALANDER ANAND</t>
  </si>
  <si>
    <t>SACHANAND</t>
  </si>
  <si>
    <t>03362302301</t>
  </si>
  <si>
    <t>0301-8238887</t>
  </si>
  <si>
    <t>02-111191-137</t>
  </si>
  <si>
    <t>WARDA SYED</t>
  </si>
  <si>
    <t>AMIR HUSSAIN SHAH</t>
  </si>
  <si>
    <t>03333349119</t>
  </si>
  <si>
    <t>0302-8494946</t>
  </si>
  <si>
    <t>02-111191-138</t>
  </si>
  <si>
    <t>SYED FARAZ ALI SHAH</t>
  </si>
  <si>
    <t>SYED FAISAL ALI SHAH</t>
  </si>
  <si>
    <t>03142567739</t>
  </si>
  <si>
    <t>0300-2844134</t>
  </si>
  <si>
    <t>02-111191-139</t>
  </si>
  <si>
    <t>USMAN ALI</t>
  </si>
  <si>
    <t>ALAM ZEB</t>
  </si>
  <si>
    <t>03333518591</t>
  </si>
  <si>
    <t>0336-3800987</t>
  </si>
  <si>
    <t>02-111191-140</t>
  </si>
  <si>
    <t>RAMSHA TARIQ</t>
  </si>
  <si>
    <t>MIAN TARIQ MEHMOOD</t>
  </si>
  <si>
    <t>03369996261</t>
  </si>
  <si>
    <t>0332-2848366</t>
  </si>
  <si>
    <t>02-111191-141</t>
  </si>
  <si>
    <t>HAREEM FATIMA</t>
  </si>
  <si>
    <t>AIJAZ UDDIN</t>
  </si>
  <si>
    <t>03362221462</t>
  </si>
  <si>
    <t>0347-2555400</t>
  </si>
  <si>
    <t>02-111191-142</t>
  </si>
  <si>
    <t>ZUBAIR MUHAMMAD</t>
  </si>
  <si>
    <t>03404769376</t>
  </si>
  <si>
    <t>0310-2313234</t>
  </si>
  <si>
    <t>02-111191-143</t>
  </si>
  <si>
    <t>AYESHA PERVAIZ MANGI</t>
  </si>
  <si>
    <t>PERVAIZ ATTA MANGI</t>
  </si>
  <si>
    <t>03030251992</t>
  </si>
  <si>
    <t>0333-3270588</t>
  </si>
  <si>
    <t>02-111191-144</t>
  </si>
  <si>
    <t>MUHAMMAD WAJEEH ABBAS RAZA</t>
  </si>
  <si>
    <t>JAUWAD RAZA QURESHI</t>
  </si>
  <si>
    <t>03329197919</t>
  </si>
  <si>
    <t>0324-2116188</t>
  </si>
  <si>
    <t>02-111191-145</t>
  </si>
  <si>
    <t>UZMA HAMEED</t>
  </si>
  <si>
    <t>NOOR HAMEED JAN</t>
  </si>
  <si>
    <t>03047683393</t>
  </si>
  <si>
    <t>0347-2925147</t>
  </si>
  <si>
    <t>02-111191-146</t>
  </si>
  <si>
    <t>RAJA HAMZA HAMEED</t>
  </si>
  <si>
    <t>RAJA ABDUL HAMEED</t>
  </si>
  <si>
    <t>0333-3126763</t>
  </si>
  <si>
    <t>0334-4456736</t>
  </si>
  <si>
    <t>02-111191-147</t>
  </si>
  <si>
    <t>HAFSA HAFEEZ KHAN</t>
  </si>
  <si>
    <t>ABDUL HAFEEZ KHAN</t>
  </si>
  <si>
    <t>03458189161</t>
  </si>
  <si>
    <t>0313-1339422</t>
  </si>
  <si>
    <t>02-111191-148</t>
  </si>
  <si>
    <t>MAHEEN ATHAR</t>
  </si>
  <si>
    <t>MUHAMMAD ATHAR</t>
  </si>
  <si>
    <t>03062663146</t>
  </si>
  <si>
    <t>0311-1250833</t>
  </si>
  <si>
    <t>02-111191-149</t>
  </si>
  <si>
    <t>SYEDA NAMRA BUKHARI</t>
  </si>
  <si>
    <t>SYED TAHIR ALI SHAH BUKHARI</t>
  </si>
  <si>
    <t>0335-2496352</t>
  </si>
  <si>
    <t>0321-2103651</t>
  </si>
  <si>
    <t>02-111191-150</t>
  </si>
  <si>
    <t>BILAL MUHAMMAD RANA</t>
  </si>
  <si>
    <t>MUHAMMAD YAQOOB</t>
  </si>
  <si>
    <t>03312086268</t>
  </si>
  <si>
    <t>0322-3384649</t>
  </si>
  <si>
    <t>02-111191-151</t>
  </si>
  <si>
    <t>NEHA QURESHI</t>
  </si>
  <si>
    <t>PERVEZ SHAHERYAR</t>
  </si>
  <si>
    <t>03242718202</t>
  </si>
  <si>
    <t>0345-3012327</t>
  </si>
  <si>
    <t>02-111191-152</t>
  </si>
  <si>
    <t>SYED ABDULLAH SHAH</t>
  </si>
  <si>
    <t>SYED SIRAJ UDDIN</t>
  </si>
  <si>
    <t>03352862629</t>
  </si>
  <si>
    <t>0322-2550256</t>
  </si>
  <si>
    <t>02-111191-153</t>
  </si>
  <si>
    <t>AHMAD RASHAD</t>
  </si>
  <si>
    <t>MAIZAR KHAN</t>
  </si>
  <si>
    <t>03072868675</t>
  </si>
  <si>
    <t>0334-3684757</t>
  </si>
  <si>
    <t>02-111191-154</t>
  </si>
  <si>
    <t>SIMRAN</t>
  </si>
  <si>
    <t>BHAJAN LAL</t>
  </si>
  <si>
    <t>0331-3570850</t>
  </si>
  <si>
    <t>0334-3281857</t>
  </si>
  <si>
    <t>02-111191-155</t>
  </si>
  <si>
    <t>HASEEB MANZOOR</t>
  </si>
  <si>
    <t>03142189998</t>
  </si>
  <si>
    <t>0322-2826256</t>
  </si>
  <si>
    <t>02-111191-156</t>
  </si>
  <si>
    <t>HAMZA ASHFAQ</t>
  </si>
  <si>
    <t>03463535280</t>
  </si>
  <si>
    <t>0322-8275766</t>
  </si>
  <si>
    <t>02-111191-157</t>
  </si>
  <si>
    <t>NOOR UL AIN</t>
  </si>
  <si>
    <t>MUHAMMAD AMIN BUTT(LATE)</t>
  </si>
  <si>
    <t>0341-4285068</t>
  </si>
  <si>
    <t>0324-3321468</t>
  </si>
  <si>
    <t>02-111191-158</t>
  </si>
  <si>
    <t>MUHAMMA RAMZAN</t>
  </si>
  <si>
    <t>03422484448</t>
  </si>
  <si>
    <t>0336-2248788</t>
  </si>
  <si>
    <t>02-111191-159</t>
  </si>
  <si>
    <t>RAHAB ZULFIQAR</t>
  </si>
  <si>
    <t>03412512811</t>
  </si>
  <si>
    <t>0306-2377299</t>
  </si>
  <si>
    <t>02-111191-160</t>
  </si>
  <si>
    <t>HUDAIBA ABDUL KALAM</t>
  </si>
  <si>
    <t>03002683235</t>
  </si>
  <si>
    <t>0332-2092184</t>
  </si>
  <si>
    <t>02-111191-162</t>
  </si>
  <si>
    <t>MIAN RASHID MEHMOOD</t>
  </si>
  <si>
    <t>03208209495</t>
  </si>
  <si>
    <t>0332-3654384</t>
  </si>
  <si>
    <t>02-111191-163</t>
  </si>
  <si>
    <t>MOIZ FAISAL</t>
  </si>
  <si>
    <t>FAISAL</t>
  </si>
  <si>
    <t>03363177058</t>
  </si>
  <si>
    <t>0332-3122678</t>
  </si>
  <si>
    <t>02-111191-164</t>
  </si>
  <si>
    <t>FARAH TALIB</t>
  </si>
  <si>
    <t>03362094119</t>
  </si>
  <si>
    <t>0336-3858355</t>
  </si>
  <si>
    <t>02-111191-166</t>
  </si>
  <si>
    <t>FAHAD RAZA</t>
  </si>
  <si>
    <t>KIFAYAT HUSSAIN</t>
  </si>
  <si>
    <t>0331-2892165</t>
  </si>
  <si>
    <t>0344-2217250</t>
  </si>
  <si>
    <t>02-111191-167</t>
  </si>
  <si>
    <t>MUHAMMAD BABAR</t>
  </si>
  <si>
    <t>03212896975</t>
  </si>
  <si>
    <t>0305-3408139</t>
  </si>
  <si>
    <t>02-111191-168</t>
  </si>
  <si>
    <t>03313390681</t>
  </si>
  <si>
    <t>0304-3072394</t>
  </si>
  <si>
    <t>02-111191-169</t>
  </si>
  <si>
    <t>MUHAMMAD ABU BAKAR</t>
  </si>
  <si>
    <t>03132970701</t>
  </si>
  <si>
    <t>0305-2425048</t>
  </si>
  <si>
    <t>02-111191-170</t>
  </si>
  <si>
    <t>MUHAMMAD RIAZ BALOCH</t>
  </si>
  <si>
    <t>03313052305</t>
  </si>
  <si>
    <t>0300-2632702</t>
  </si>
  <si>
    <t>02-111191-171</t>
  </si>
  <si>
    <t>MUHAMMAD BILAL NOMAN SABIR</t>
  </si>
  <si>
    <t>MUHAMMAD NOMAN SABIR</t>
  </si>
  <si>
    <t>03353232542</t>
  </si>
  <si>
    <t>0324-2150624</t>
  </si>
  <si>
    <t>02-111191-172</t>
  </si>
  <si>
    <t>HASEEBA KANWAL</t>
  </si>
  <si>
    <t>MUHAMMAD BANARAS</t>
  </si>
  <si>
    <t>03341685468</t>
  </si>
  <si>
    <t>0332-2326016</t>
  </si>
  <si>
    <t>02-111191-173</t>
  </si>
  <si>
    <t>SYEDA KANZA ABIDI</t>
  </si>
  <si>
    <t>0346-0336603</t>
  </si>
  <si>
    <t>0331-9286865</t>
  </si>
  <si>
    <t>02-111191-174</t>
  </si>
  <si>
    <t>RIZWAN AYAZ</t>
  </si>
  <si>
    <t>AYAZ JAWED</t>
  </si>
  <si>
    <t>03353466158</t>
  </si>
  <si>
    <t>0302-8269666</t>
  </si>
  <si>
    <t>02-111191-175</t>
  </si>
  <si>
    <t>FARYAL TABASSUM</t>
  </si>
  <si>
    <t>SYED UMEED ALI</t>
  </si>
  <si>
    <t>03472031023</t>
  </si>
  <si>
    <t>0300-0369825</t>
  </si>
  <si>
    <t>02-111191-176</t>
  </si>
  <si>
    <t>PAWAN</t>
  </si>
  <si>
    <t>KIRSHAN LAL</t>
  </si>
  <si>
    <t>0300-2086342</t>
  </si>
  <si>
    <t>0300-2008012</t>
  </si>
  <si>
    <t>02-111191-179</t>
  </si>
  <si>
    <t>MUHAMMAD FAHEEM</t>
  </si>
  <si>
    <t>03002640472</t>
  </si>
  <si>
    <t>0336-0055296</t>
  </si>
  <si>
    <t>02-111191-180</t>
  </si>
  <si>
    <t>MEERUB JAVEED</t>
  </si>
  <si>
    <t>JAVEED AMANAT</t>
  </si>
  <si>
    <t>03002696502</t>
  </si>
  <si>
    <t>0324-2411309</t>
  </si>
  <si>
    <t>02-111191-181</t>
  </si>
  <si>
    <t>ZOHA</t>
  </si>
  <si>
    <t>ASLAM AHMED</t>
  </si>
  <si>
    <t>03363407597</t>
  </si>
  <si>
    <t>0308-2226012</t>
  </si>
  <si>
    <t>02-111191-182</t>
  </si>
  <si>
    <t>MIRZA MUHAMMAD HARIS BAIG</t>
  </si>
  <si>
    <t>03357322279</t>
  </si>
  <si>
    <t>0345-3335000</t>
  </si>
  <si>
    <t>02-111191-183</t>
  </si>
  <si>
    <t>SADAQAT ALI</t>
  </si>
  <si>
    <t>03458879845</t>
  </si>
  <si>
    <t>0313-1433555</t>
  </si>
  <si>
    <t>02-111191-184</t>
  </si>
  <si>
    <t>MUHAMMAD BURHAN</t>
  </si>
  <si>
    <t>0333-7204879</t>
  </si>
  <si>
    <t>0334-2444878</t>
  </si>
  <si>
    <t>02-111191-185</t>
  </si>
  <si>
    <t>ABDUL RAHEEM</t>
  </si>
  <si>
    <t>SALLAHUDDIN</t>
  </si>
  <si>
    <t>03048318135</t>
  </si>
  <si>
    <t>0315-2133158</t>
  </si>
  <si>
    <t>02-111191-186</t>
  </si>
  <si>
    <t>MEHREEN FAIZ</t>
  </si>
  <si>
    <t>JAM FAIZ MOHAMMAD</t>
  </si>
  <si>
    <t>03046910805</t>
  </si>
  <si>
    <t>0341-2209623</t>
  </si>
  <si>
    <t>02-111191-187</t>
  </si>
  <si>
    <t>MUHAMMAD NEK RAJ</t>
  </si>
  <si>
    <t>ZAIN UL ABDIN</t>
  </si>
  <si>
    <t>03009205053</t>
  </si>
  <si>
    <t>0316-8659012</t>
  </si>
  <si>
    <t>02-111191-188</t>
  </si>
  <si>
    <t>SYED MUHAMMAD TAHA</t>
  </si>
  <si>
    <t>PERVAIZ ASLAM</t>
  </si>
  <si>
    <t>03351371541</t>
  </si>
  <si>
    <t>0307-2188439</t>
  </si>
  <si>
    <t>02-111191-189</t>
  </si>
  <si>
    <t>MAIRA AYUB</t>
  </si>
  <si>
    <t>MUHAMMAD AYUB SOOMRO</t>
  </si>
  <si>
    <t>03327814782</t>
  </si>
  <si>
    <t>0341-1283258</t>
  </si>
  <si>
    <t>02-111191-190</t>
  </si>
  <si>
    <t>SUMRA AHMED</t>
  </si>
  <si>
    <t>ZAHID AHMED</t>
  </si>
  <si>
    <t>03003686761</t>
  </si>
  <si>
    <t>0342-2173513</t>
  </si>
  <si>
    <t>02-111191-191</t>
  </si>
  <si>
    <t>AYESHA YOUSUF PATEL</t>
  </si>
  <si>
    <t>MUHAMMAD YOUSUF PATEL</t>
  </si>
  <si>
    <t>03009291641</t>
  </si>
  <si>
    <t>0311-2926232</t>
  </si>
  <si>
    <t>02-111191-193</t>
  </si>
  <si>
    <t>AHMED AMIN</t>
  </si>
  <si>
    <t>03101095017</t>
  </si>
  <si>
    <t>0331-0221741</t>
  </si>
  <si>
    <t>02-111191-194</t>
  </si>
  <si>
    <t>TOOBA SHAKEEL</t>
  </si>
  <si>
    <t>03362611495</t>
  </si>
  <si>
    <t>0334-3776206</t>
  </si>
  <si>
    <t>02-111191-195</t>
  </si>
  <si>
    <t>TAHA FAROOQ</t>
  </si>
  <si>
    <t>MUHAMMAD FAROOQ GAGAI</t>
  </si>
  <si>
    <t>03032504075</t>
  </si>
  <si>
    <t>0341-2589672</t>
  </si>
  <si>
    <t>02-111191-196</t>
  </si>
  <si>
    <t>HASSAN JAWED</t>
  </si>
  <si>
    <t>JAWED IQBAL</t>
  </si>
  <si>
    <t>03343008620</t>
  </si>
  <si>
    <t>0333-4452632</t>
  </si>
  <si>
    <t>02-111191-197</t>
  </si>
  <si>
    <t>MUHAMMAD AYOUB</t>
  </si>
  <si>
    <t>03041333030</t>
  </si>
  <si>
    <t>0332-8259156</t>
  </si>
  <si>
    <t>02-111191-198</t>
  </si>
  <si>
    <t>MARYAM FATIMA AHMED</t>
  </si>
  <si>
    <t>SYED TANWEER AHMED</t>
  </si>
  <si>
    <t>03350202253</t>
  </si>
  <si>
    <t>0332-3167212</t>
  </si>
  <si>
    <t>02-111191-199</t>
  </si>
  <si>
    <t>ALI MURTAZA</t>
  </si>
  <si>
    <t>ALI NAWAZ KHAN TUNIO</t>
  </si>
  <si>
    <t>03332236570</t>
  </si>
  <si>
    <t>0345-3461860</t>
  </si>
  <si>
    <t>02-111191-200</t>
  </si>
  <si>
    <t>USAMA</t>
  </si>
  <si>
    <t>ILM DIN</t>
  </si>
  <si>
    <t>03212860558</t>
  </si>
  <si>
    <t>0335-2476601</t>
  </si>
  <si>
    <t>02-111191-201</t>
  </si>
  <si>
    <t>BAKHTAWAR TARIQ</t>
  </si>
  <si>
    <t>TARIQ MUMTAZ</t>
  </si>
  <si>
    <t>03161008037</t>
  </si>
  <si>
    <t>0331-2180048</t>
  </si>
  <si>
    <t>02-111191-202</t>
  </si>
  <si>
    <t>HAMZA AFZAL</t>
  </si>
  <si>
    <t>03002514068</t>
  </si>
  <si>
    <t>0335-0300773</t>
  </si>
  <si>
    <t>02-111191-203</t>
  </si>
  <si>
    <t>ILYAS</t>
  </si>
  <si>
    <t>03412184281</t>
  </si>
  <si>
    <t>0332-3650354</t>
  </si>
  <si>
    <t>02-111191-204</t>
  </si>
  <si>
    <t>MUHAMMAD KHIZAR</t>
  </si>
  <si>
    <t>JAWED ALI</t>
  </si>
  <si>
    <t>03456202375</t>
  </si>
  <si>
    <t>0300-5206298</t>
  </si>
  <si>
    <t>02-111191-205</t>
  </si>
  <si>
    <t>ABDUL MAJEED QURESHI</t>
  </si>
  <si>
    <t>03202009119</t>
  </si>
  <si>
    <t>0306-3257200</t>
  </si>
  <si>
    <t>02-111191-206</t>
  </si>
  <si>
    <t>MARJAN FAROOQUI</t>
  </si>
  <si>
    <t>ATIF HUSSAIN FAROOQUI</t>
  </si>
  <si>
    <t>03312440522</t>
  </si>
  <si>
    <t>0312-2769416</t>
  </si>
  <si>
    <t>02-111191-207</t>
  </si>
  <si>
    <t>AHMED MUSTAFA</t>
  </si>
  <si>
    <t>BAZAID MUMTAZ AWAN</t>
  </si>
  <si>
    <t>0300-2654826</t>
  </si>
  <si>
    <t>0321-2629655</t>
  </si>
  <si>
    <t>02-111191-208</t>
  </si>
  <si>
    <t>UBAID ABDUL HAFEEZ KHAN</t>
  </si>
  <si>
    <t>03333207779</t>
  </si>
  <si>
    <t>0313-2319057</t>
  </si>
  <si>
    <t>02-111191-209</t>
  </si>
  <si>
    <t>FATIMA AHMED</t>
  </si>
  <si>
    <t>JAHANGIR AHMED</t>
  </si>
  <si>
    <t>03052070026</t>
  </si>
  <si>
    <t>0335-0217011</t>
  </si>
  <si>
    <t>02-111191-210</t>
  </si>
  <si>
    <t>TABASSUM AYUB</t>
  </si>
  <si>
    <t>0305-3430677</t>
  </si>
  <si>
    <t>0335-1316967</t>
  </si>
  <si>
    <t>02-111191-211</t>
  </si>
  <si>
    <t>SYED FAREED ULLAH</t>
  </si>
  <si>
    <t>SYED HAJI ASAD ULLAH</t>
  </si>
  <si>
    <t>03343825982</t>
  </si>
  <si>
    <t>0336-3233774</t>
  </si>
  <si>
    <t>02-111191-212</t>
  </si>
  <si>
    <t>FEROZ AHMED</t>
  </si>
  <si>
    <t>0300-8237890</t>
  </si>
  <si>
    <t>0302-8925827</t>
  </si>
  <si>
    <t>02-111191-213</t>
  </si>
  <si>
    <t>UROOJ FATIMA</t>
  </si>
  <si>
    <t>ALLAH BUKSH MEMON</t>
  </si>
  <si>
    <t>03362472246</t>
  </si>
  <si>
    <t>0332-7691524</t>
  </si>
  <si>
    <t>02-111191-214</t>
  </si>
  <si>
    <t>AMNA MAROOF</t>
  </si>
  <si>
    <t>MUHAMMAD ARIF MAROOF</t>
  </si>
  <si>
    <t>0348-2826639</t>
  </si>
  <si>
    <t>0342-2351356</t>
  </si>
  <si>
    <t>02-111191-215</t>
  </si>
  <si>
    <t>USAMA ASLAM</t>
  </si>
  <si>
    <t>03333483509</t>
  </si>
  <si>
    <t>0341-2915474</t>
  </si>
  <si>
    <t>02-111191-216</t>
  </si>
  <si>
    <t>HURMAT UL ZEHRA</t>
  </si>
  <si>
    <t>03342877995</t>
  </si>
  <si>
    <t>0311-2862614</t>
  </si>
  <si>
    <t>02-111191-217</t>
  </si>
  <si>
    <t>SYEDA MUNTAHA ALI</t>
  </si>
  <si>
    <t>SYED MUSHTAQ ALI</t>
  </si>
  <si>
    <t>03343307587</t>
  </si>
  <si>
    <t>0336-3735195</t>
  </si>
  <si>
    <t>02-111191-218</t>
  </si>
  <si>
    <t>SIDRA SULEMAN</t>
  </si>
  <si>
    <t>SULEMAN</t>
  </si>
  <si>
    <t>03404851733</t>
  </si>
  <si>
    <t>0334-2976182</t>
  </si>
  <si>
    <t>02-111191-219</t>
  </si>
  <si>
    <t>DANISH NAVEED KHAN</t>
  </si>
  <si>
    <t>NAVEED IFTIKHAR KHAN</t>
  </si>
  <si>
    <t>03312226684</t>
  </si>
  <si>
    <t>0336-8550363</t>
  </si>
  <si>
    <t>02-111191-221</t>
  </si>
  <si>
    <t>03313614843</t>
  </si>
  <si>
    <t>0333-0626668</t>
  </si>
  <si>
    <t>02-111191-223</t>
  </si>
  <si>
    <t>SANA WAQAR</t>
  </si>
  <si>
    <t>SYED WAQAR HUSSAINI</t>
  </si>
  <si>
    <t>03152602443</t>
  </si>
  <si>
    <t>0333-3646406</t>
  </si>
  <si>
    <t>02-111191-224</t>
  </si>
  <si>
    <t>TALHA MEHBOOB KHAN</t>
  </si>
  <si>
    <t>MEHBOOB ALAM KHAN</t>
  </si>
  <si>
    <t>03473090400</t>
  </si>
  <si>
    <t>0333-2151062</t>
  </si>
  <si>
    <t>02-111191-225</t>
  </si>
  <si>
    <t>FAISAL FAROOQ</t>
  </si>
  <si>
    <t>FAROOQ SHAH</t>
  </si>
  <si>
    <t>03128695130</t>
  </si>
  <si>
    <t>0324-2555027</t>
  </si>
  <si>
    <t>02-111191-226</t>
  </si>
  <si>
    <t>LARAIB FATIMA ABBASI</t>
  </si>
  <si>
    <t>MAZHAR ALI ABBASI</t>
  </si>
  <si>
    <t>03242039814</t>
  </si>
  <si>
    <t>0303-2892845</t>
  </si>
  <si>
    <t>02-111191-227</t>
  </si>
  <si>
    <t>ZAINAB LATIF</t>
  </si>
  <si>
    <t>RANA ABDUL LATIF</t>
  </si>
  <si>
    <t>03003994199</t>
  </si>
  <si>
    <t>0333-3512751</t>
  </si>
  <si>
    <t>02-111191-228</t>
  </si>
  <si>
    <t>03401105430</t>
  </si>
  <si>
    <t>0332-7083410</t>
  </si>
  <si>
    <t>02-111191-229</t>
  </si>
  <si>
    <t>FAIZA MUSAWAR</t>
  </si>
  <si>
    <t>MUSAWAR ALI</t>
  </si>
  <si>
    <t>03112222014</t>
  </si>
  <si>
    <t>0347-2752790</t>
  </si>
  <si>
    <t>02-111191-230</t>
  </si>
  <si>
    <t>ZAIN AHMED TAREEN</t>
  </si>
  <si>
    <t>AAMIR AHMED TAREEN</t>
  </si>
  <si>
    <t>03022116663</t>
  </si>
  <si>
    <t>0308-3222682</t>
  </si>
  <si>
    <t>02-111191-231</t>
  </si>
  <si>
    <t>MOHAMMAD MUZAMIL MEMON</t>
  </si>
  <si>
    <t>ASADULLAH MEMON</t>
  </si>
  <si>
    <t>03410294613</t>
  </si>
  <si>
    <t>0300-2505537</t>
  </si>
  <si>
    <t>02-111191-232</t>
  </si>
  <si>
    <t>ALI HAIDER NAZIM</t>
  </si>
  <si>
    <t>NAZIM HUSSAIN</t>
  </si>
  <si>
    <t>03339767355</t>
  </si>
  <si>
    <t>0335-3088384</t>
  </si>
  <si>
    <t>02-111191-233</t>
  </si>
  <si>
    <t>DANISH MAHBOOB</t>
  </si>
  <si>
    <t>MAHBOOB ILAHI BALOCH</t>
  </si>
  <si>
    <t>03158441899</t>
  </si>
  <si>
    <t>0334-2034244</t>
  </si>
  <si>
    <t>02-111191-234</t>
  </si>
  <si>
    <t>MIR BILAL AHMED</t>
  </si>
  <si>
    <t>MIR MUJAHID ALI</t>
  </si>
  <si>
    <t>03482325091</t>
  </si>
  <si>
    <t>0310-1092213</t>
  </si>
  <si>
    <t>02-111191-235</t>
  </si>
  <si>
    <t>RABIA MAQBOOL</t>
  </si>
  <si>
    <t>MAQBOOL HUSSAIN</t>
  </si>
  <si>
    <t>0313-2883995</t>
  </si>
  <si>
    <t>0335-3232542</t>
  </si>
  <si>
    <t>02-111191-236</t>
  </si>
  <si>
    <t>MANZOOR AHMED NAZIM</t>
  </si>
  <si>
    <t>03040214570</t>
  </si>
  <si>
    <t>02-111191-237</t>
  </si>
  <si>
    <t>HUMNA IKRAM ALI</t>
  </si>
  <si>
    <t>SYED IKRAM ALI</t>
  </si>
  <si>
    <t>03040214571</t>
  </si>
  <si>
    <t>0345-2833138</t>
  </si>
  <si>
    <t>02-111191-238</t>
  </si>
  <si>
    <t>ALI SHAMSHER</t>
  </si>
  <si>
    <t>SHAMSHER AHMED</t>
  </si>
  <si>
    <t>03040214572</t>
  </si>
  <si>
    <t>0336-1260918</t>
  </si>
  <si>
    <t>02-111191-239</t>
  </si>
  <si>
    <t>MUSKAN FAISAL</t>
  </si>
  <si>
    <t>MUHAMMAD FAISAL BASHIR</t>
  </si>
  <si>
    <t>03040214573</t>
  </si>
  <si>
    <t>0343-2470035</t>
  </si>
  <si>
    <t>02-111191-240</t>
  </si>
  <si>
    <t>KINZA WAQAR BAIG</t>
  </si>
  <si>
    <t>MIRZA WAQAR BAIG</t>
  </si>
  <si>
    <t>03040214574</t>
  </si>
  <si>
    <t>02-111191-241</t>
  </si>
  <si>
    <t>ABEERA MIRZA</t>
  </si>
  <si>
    <t>MIRZA KHUSHBAKHT UR REHMAN</t>
  </si>
  <si>
    <t>03040214576</t>
  </si>
  <si>
    <t>02-111191-242</t>
  </si>
  <si>
    <t>MUQADDAS</t>
  </si>
  <si>
    <t>03040214579</t>
  </si>
  <si>
    <t>02-111191-243</t>
  </si>
  <si>
    <t>TANZEELA</t>
  </si>
  <si>
    <t>M.TARIQ JAVED</t>
  </si>
  <si>
    <t>03040214580</t>
  </si>
  <si>
    <t>02-111191-244</t>
  </si>
  <si>
    <t>NOOR ELAHI MALIK</t>
  </si>
  <si>
    <t>NAVEED ELAHI MALIK</t>
  </si>
  <si>
    <t>03040214582</t>
  </si>
  <si>
    <t>02-111191-245</t>
  </si>
  <si>
    <t>HADEEQA RASHEED</t>
  </si>
  <si>
    <t>03040214583</t>
  </si>
  <si>
    <t>02-111191-246</t>
  </si>
  <si>
    <t>RIZWAN RAHEEM</t>
  </si>
  <si>
    <t>03040214584</t>
  </si>
  <si>
    <t>02-111191-247</t>
  </si>
  <si>
    <t>MUHAMMAD SHARAIZ BIN JAVED</t>
  </si>
  <si>
    <t>JAVED IQBAL SATTI</t>
  </si>
  <si>
    <t>03040214585</t>
  </si>
  <si>
    <t>02-111191-248</t>
  </si>
  <si>
    <t>MUHAMMAD USMAN DAR</t>
  </si>
  <si>
    <t>ZAHEER AHMED DAR</t>
  </si>
  <si>
    <t>03040214586</t>
  </si>
  <si>
    <t>02-111191-249</t>
  </si>
  <si>
    <t>NAVEED AHMED</t>
  </si>
  <si>
    <t>DUR MUHAMMAD</t>
  </si>
  <si>
    <t>03040214587</t>
  </si>
  <si>
    <t>02-111191-250</t>
  </si>
  <si>
    <t>IQRA ANUSHA JAFFAR</t>
  </si>
  <si>
    <t>JAFFAR BILWANI</t>
  </si>
  <si>
    <t>03040214588</t>
  </si>
  <si>
    <t>02-111191-251</t>
  </si>
  <si>
    <t>ZAINAB NAZ</t>
  </si>
  <si>
    <t>MUHAMMAD YAMIN</t>
  </si>
  <si>
    <t>03040214590</t>
  </si>
  <si>
    <t>02-111191-252</t>
  </si>
  <si>
    <t>MISHAAL ASIM</t>
  </si>
  <si>
    <t>ASIM MEHBOOB</t>
  </si>
  <si>
    <t>03040214591</t>
  </si>
  <si>
    <t>02-111191-253</t>
  </si>
  <si>
    <t>SYED SHAHROZ HUSSAIN</t>
  </si>
  <si>
    <t>SYED ARSHAD HUSSAIN</t>
  </si>
  <si>
    <t>03040214592</t>
  </si>
  <si>
    <t>02-111191-254</t>
  </si>
  <si>
    <t>LAIBA ISHTIAQ</t>
  </si>
  <si>
    <t>SYED ISHTIAQ UL HAQ</t>
  </si>
  <si>
    <t>03040214594</t>
  </si>
  <si>
    <t>02-111191-255</t>
  </si>
  <si>
    <t>FATEH UN NISA</t>
  </si>
  <si>
    <t>KHAWJA MUHAMMAD MUBEEN</t>
  </si>
  <si>
    <t>03040214596</t>
  </si>
  <si>
    <t>02-111191-256</t>
  </si>
  <si>
    <t>FARHANA</t>
  </si>
  <si>
    <t>ABDUL HALEEM</t>
  </si>
  <si>
    <t>03040214597</t>
  </si>
  <si>
    <t>02-111191-257</t>
  </si>
  <si>
    <t>MISBAH PERVEZ</t>
  </si>
  <si>
    <t>PERVEZ IQBAL</t>
  </si>
  <si>
    <t>03040214598</t>
  </si>
  <si>
    <t>02-111191-258</t>
  </si>
  <si>
    <t>03040214599</t>
  </si>
  <si>
    <t>02-111191-259</t>
  </si>
  <si>
    <t>SYED SHAH ROOZ ALI RIZVI</t>
  </si>
  <si>
    <t>SYED MASOOD HUSSAIN RIZVI</t>
  </si>
  <si>
    <t>03040214600</t>
  </si>
  <si>
    <t>02-111191-261</t>
  </si>
  <si>
    <t>AMEER MOAVIA</t>
  </si>
  <si>
    <t>03040214602</t>
  </si>
  <si>
    <t>02-111191-262</t>
  </si>
  <si>
    <t>USAID AHMED</t>
  </si>
  <si>
    <t>MUHAMMAD HAROON AHMED</t>
  </si>
  <si>
    <t>03040214603</t>
  </si>
  <si>
    <t>02-111191-263</t>
  </si>
  <si>
    <t>SARA MAHMOOD AHMED</t>
  </si>
  <si>
    <t>03040214604</t>
  </si>
  <si>
    <t>02-111191-264</t>
  </si>
  <si>
    <t>HUDA</t>
  </si>
  <si>
    <t>03040214605</t>
  </si>
  <si>
    <t>02-111191-265</t>
  </si>
  <si>
    <t>AYESHA AFZAL</t>
  </si>
  <si>
    <t>03040214606</t>
  </si>
  <si>
    <t>02-111191-266</t>
  </si>
  <si>
    <t>MASOOMA ASIF</t>
  </si>
  <si>
    <t>SYED ASIF RAZA RIZVI</t>
  </si>
  <si>
    <t>03040214607</t>
  </si>
  <si>
    <t>02-111191-267</t>
  </si>
  <si>
    <t>MUHAMMAD UMER AFZAL SULEMANI</t>
  </si>
  <si>
    <t>MUHAMMAD AFZAL SULEMANI</t>
  </si>
  <si>
    <t>03040214608</t>
  </si>
  <si>
    <t>02-111191-268</t>
  </si>
  <si>
    <t>FARHAN ALI IRFAN RAZA</t>
  </si>
  <si>
    <t>IRFAN RAZA</t>
  </si>
  <si>
    <t>03040214609</t>
  </si>
  <si>
    <t>02-111191-270</t>
  </si>
  <si>
    <t>MUHAMMAD ISHAQ</t>
  </si>
  <si>
    <t>03040214611</t>
  </si>
  <si>
    <t>02-111191-271</t>
  </si>
  <si>
    <t>MUHAMMAD ALI QAZI</t>
  </si>
  <si>
    <t>QAZI GHUFRAN AHMED SIDDIQUI</t>
  </si>
  <si>
    <t>03040214612</t>
  </si>
  <si>
    <t>02-111191-272</t>
  </si>
  <si>
    <t>MUHAMMAD WAQAR AHMED</t>
  </si>
  <si>
    <t>03040214613</t>
  </si>
  <si>
    <t>02-111191-273</t>
  </si>
  <si>
    <t>AROOBA AKBAR HUSSAIN</t>
  </si>
  <si>
    <t>AKBAR HUSSAIN</t>
  </si>
  <si>
    <t>03040214614</t>
  </si>
  <si>
    <t>02-111191-274</t>
  </si>
  <si>
    <t>PAYAL KUMARI</t>
  </si>
  <si>
    <t>MOOL CHAND</t>
  </si>
  <si>
    <t>03040214615</t>
  </si>
  <si>
    <t>02-111191-275</t>
  </si>
  <si>
    <t>AIMAN ABRAR</t>
  </si>
  <si>
    <t>SYED ABRAR ALI</t>
  </si>
  <si>
    <t>03040214616</t>
  </si>
  <si>
    <t>02-111191-276</t>
  </si>
  <si>
    <t>SYED MUHMMAD MUNEEB</t>
  </si>
  <si>
    <t>SYED ASIF IQBAL</t>
  </si>
  <si>
    <t>03040214617</t>
  </si>
  <si>
    <t>02-111191-277</t>
  </si>
  <si>
    <t>MUHAMMAD TALAL SIDDIQUI</t>
  </si>
  <si>
    <t>MUHAMMAD MAJID SIDDIQUI</t>
  </si>
  <si>
    <t>03040214618</t>
  </si>
  <si>
    <t>02-111191-278</t>
  </si>
  <si>
    <t>MUHAMMAD OWAIS HAIDER NAQVI</t>
  </si>
  <si>
    <t>IFTIKHAR HAIDER NAQVI</t>
  </si>
  <si>
    <t>03040214619</t>
  </si>
  <si>
    <t>02-111191-279</t>
  </si>
  <si>
    <t>OSAMA TAHIR</t>
  </si>
  <si>
    <t>03040214620</t>
  </si>
  <si>
    <t>02-111191-280</t>
  </si>
  <si>
    <t>USMAN MASOOD</t>
  </si>
  <si>
    <t>MASOOD UR REHMAN</t>
  </si>
  <si>
    <t>03040214621</t>
  </si>
  <si>
    <t>02-111191-281</t>
  </si>
  <si>
    <t>UROOJ</t>
  </si>
  <si>
    <t>WASEEM AKHTAR</t>
  </si>
  <si>
    <t>03040214622</t>
  </si>
  <si>
    <t>02-111191-282</t>
  </si>
  <si>
    <t>ATHAR KARIM KHAN</t>
  </si>
  <si>
    <t>03040214623</t>
  </si>
  <si>
    <t>02-111191-283</t>
  </si>
  <si>
    <t>MUHAMMAD NAFEEL MAZHAR</t>
  </si>
  <si>
    <t>03040214624</t>
  </si>
  <si>
    <t>02-111191-284</t>
  </si>
  <si>
    <t>MIRTA KHAN</t>
  </si>
  <si>
    <t>MUZAFFAR ALI KHAN</t>
  </si>
  <si>
    <t>03040214625</t>
  </si>
  <si>
    <t>02-111191-285</t>
  </si>
  <si>
    <t>DANISH KHAN</t>
  </si>
  <si>
    <t>03040214626</t>
  </si>
  <si>
    <t>02-111191-286</t>
  </si>
  <si>
    <t>REHAN ALI</t>
  </si>
  <si>
    <t>MUHAMMAD MUKHTAR</t>
  </si>
  <si>
    <t>03040214627</t>
  </si>
  <si>
    <t>02-111191-287</t>
  </si>
  <si>
    <t>SOHAIB KHAN</t>
  </si>
  <si>
    <t>MUHAMMAD RIAZ KHAN</t>
  </si>
  <si>
    <t>03040214628</t>
  </si>
  <si>
    <t>02-111191-288</t>
  </si>
  <si>
    <t>ZAHID KHAN</t>
  </si>
  <si>
    <t>GUL MALIK KHAN</t>
  </si>
  <si>
    <t>03040214629</t>
  </si>
  <si>
    <t>02-111191-289</t>
  </si>
  <si>
    <t>HAMZA NAVEED</t>
  </si>
  <si>
    <t>NAVEED IQBAL</t>
  </si>
  <si>
    <t>03040214630</t>
  </si>
  <si>
    <t>02-111191-290</t>
  </si>
  <si>
    <t>ATIF SOHAIL</t>
  </si>
  <si>
    <t>SOHAIL HAMID</t>
  </si>
  <si>
    <t>03040214631</t>
  </si>
  <si>
    <t>02-111191-291</t>
  </si>
  <si>
    <t>MUHAMMAD WALEED</t>
  </si>
  <si>
    <t>MUHAMMAD TAQI</t>
  </si>
  <si>
    <t>03040214632</t>
  </si>
  <si>
    <t>02-111191-292</t>
  </si>
  <si>
    <t>SAEED KHAN</t>
  </si>
  <si>
    <t>03040214633</t>
  </si>
  <si>
    <t>02-111191-293</t>
  </si>
  <si>
    <t>IZZAH REHAN</t>
  </si>
  <si>
    <t>REHAN HUSSAIN</t>
  </si>
  <si>
    <t>03040214634</t>
  </si>
  <si>
    <t>02-111191-294</t>
  </si>
  <si>
    <t>LAIBA</t>
  </si>
  <si>
    <t>WASEEM SHAH</t>
  </si>
  <si>
    <t>03040214635</t>
  </si>
  <si>
    <t>02-111191-296</t>
  </si>
  <si>
    <t>MAAZ BIN JAWED</t>
  </si>
  <si>
    <t>QAMAR JAWED</t>
  </si>
  <si>
    <t>03040214637</t>
  </si>
  <si>
    <t>02-111191-297</t>
  </si>
  <si>
    <t>BISMA MIRZA</t>
  </si>
  <si>
    <t>ASHRAF MIRZA</t>
  </si>
  <si>
    <t>03040214638</t>
  </si>
  <si>
    <t>02-111191-298</t>
  </si>
  <si>
    <t>PERWAIZ AHMED</t>
  </si>
  <si>
    <t>BASHIR AHMED DHAWA</t>
  </si>
  <si>
    <t>03040214639</t>
  </si>
  <si>
    <t>02-111191-299</t>
  </si>
  <si>
    <t>SAAD BIN JAWED</t>
  </si>
  <si>
    <t>03040214640</t>
  </si>
  <si>
    <t>02-111191-300</t>
  </si>
  <si>
    <t>IKRAM ANWAR</t>
  </si>
  <si>
    <t>03040214641</t>
  </si>
  <si>
    <t>02-111191-301</t>
  </si>
  <si>
    <t>MUHAMMAD MURTAZA</t>
  </si>
  <si>
    <t>ASHRAF MEHDI</t>
  </si>
  <si>
    <t>03040214642</t>
  </si>
  <si>
    <t>02-111191-302</t>
  </si>
  <si>
    <t>TOOBA MAQBOOL</t>
  </si>
  <si>
    <t>03040214643</t>
  </si>
  <si>
    <t>02-111191-303</t>
  </si>
  <si>
    <t>SYED TAIB ALI</t>
  </si>
  <si>
    <t>SYED NASIR ALI</t>
  </si>
  <si>
    <t>03040214644</t>
  </si>
  <si>
    <t>02-111191-304</t>
  </si>
  <si>
    <t>SAQIF QASMI</t>
  </si>
  <si>
    <t>ALLAHUDDIN QASMI</t>
  </si>
  <si>
    <t>03040214645</t>
  </si>
  <si>
    <t>02-111191-305</t>
  </si>
  <si>
    <t>SHEHEROZE AHMED</t>
  </si>
  <si>
    <t>AKHLAQ AHMED</t>
  </si>
  <si>
    <t>03040214646</t>
  </si>
  <si>
    <t>02-111191-309</t>
  </si>
  <si>
    <t>JAWERIA MUSHTAQ</t>
  </si>
  <si>
    <t>MUSHTAQUE HUSSAIN</t>
  </si>
  <si>
    <t>03040214647</t>
  </si>
  <si>
    <t>02-111191-306</t>
  </si>
  <si>
    <t>HAMEEDA SHAHREEN</t>
  </si>
  <si>
    <t>SHEIKH MUHAMMAD SHAN E DIN</t>
  </si>
  <si>
    <t>02-111191-307</t>
  </si>
  <si>
    <t>ANUS ABDUL RAHEEM</t>
  </si>
  <si>
    <t>03040214648</t>
  </si>
  <si>
    <t>02-154191-001</t>
  </si>
  <si>
    <t>SYED SAUD AHMED AMEEN</t>
  </si>
  <si>
    <t>NOOR AHMED SHAH</t>
  </si>
  <si>
    <t>03323011998</t>
  </si>
  <si>
    <t>0300-7065556</t>
  </si>
  <si>
    <t>02-154191-002</t>
  </si>
  <si>
    <t>MIRAL AMJAD</t>
  </si>
  <si>
    <t>0333-2254820</t>
  </si>
  <si>
    <t>0303-2194068</t>
  </si>
  <si>
    <t>02-154191-003</t>
  </si>
  <si>
    <t>KHUNSHAH IRFAN</t>
  </si>
  <si>
    <t>03003091216</t>
  </si>
  <si>
    <t>0321-2051765</t>
  </si>
  <si>
    <t>02-154191-004</t>
  </si>
  <si>
    <t>HAFSA MANSOOR</t>
  </si>
  <si>
    <t>MANSOOR HUSSAIN</t>
  </si>
  <si>
    <t>03132105507</t>
  </si>
  <si>
    <t>0335-2424861</t>
  </si>
  <si>
    <t>02-154191-005</t>
  </si>
  <si>
    <t>AQSA AHMED</t>
  </si>
  <si>
    <t>AHMED SUBHANI</t>
  </si>
  <si>
    <t>03062451859</t>
  </si>
  <si>
    <t>0333-3169234</t>
  </si>
  <si>
    <t>02-154191-006</t>
  </si>
  <si>
    <t>MUNEEB AHMED</t>
  </si>
  <si>
    <t>NOOR AHMED</t>
  </si>
  <si>
    <t>03331352712</t>
  </si>
  <si>
    <t>0312-2048042</t>
  </si>
  <si>
    <t>02-154191-007</t>
  </si>
  <si>
    <t>UME FARWA</t>
  </si>
  <si>
    <t>ABID  ALI</t>
  </si>
  <si>
    <t>03218266679</t>
  </si>
  <si>
    <t>0321-2678125</t>
  </si>
  <si>
    <t>02-154191-008</t>
  </si>
  <si>
    <t>ADEENA</t>
  </si>
  <si>
    <t>MUHAMMAD ARIF VOHRA</t>
  </si>
  <si>
    <t>03442278651</t>
  </si>
  <si>
    <t>0314-2289188</t>
  </si>
  <si>
    <t>02-154191-009</t>
  </si>
  <si>
    <t>SYEDA FARHEEN HYDER</t>
  </si>
  <si>
    <t>SYED ZULFIQAR HYDER JAFRI</t>
  </si>
  <si>
    <t>0332-5838571</t>
  </si>
  <si>
    <t>0333-2014022</t>
  </si>
  <si>
    <t>02-154191-010</t>
  </si>
  <si>
    <t>SYED SAIF UL HASAN</t>
  </si>
  <si>
    <t>MAZHAR UL HASAN</t>
  </si>
  <si>
    <t>0320-2230119</t>
  </si>
  <si>
    <t>0332-2732705</t>
  </si>
  <si>
    <t>02-154191-011</t>
  </si>
  <si>
    <t>WAQAS NASIR</t>
  </si>
  <si>
    <t>NASIR MASIH</t>
  </si>
  <si>
    <t>03242825542</t>
  </si>
  <si>
    <t>0336-8177199</t>
  </si>
  <si>
    <t>02-154191-012</t>
  </si>
  <si>
    <t>JAVERIA AHMED</t>
  </si>
  <si>
    <t>03351134443</t>
  </si>
  <si>
    <t>0331-2893883</t>
  </si>
  <si>
    <t>02-154191-013</t>
  </si>
  <si>
    <t>SYED ADEEL AHMED</t>
  </si>
  <si>
    <t>SYED AFTAB AHMED</t>
  </si>
  <si>
    <t>0301-2061444</t>
  </si>
  <si>
    <t>0306-5399967</t>
  </si>
  <si>
    <t>02-154191-014</t>
  </si>
  <si>
    <t>USAMA BIN RASHEED</t>
  </si>
  <si>
    <t>ABDUL RASHEED KHAN</t>
  </si>
  <si>
    <t>03402637073</t>
  </si>
  <si>
    <t>0306-0899110</t>
  </si>
  <si>
    <t>02-154191-015</t>
  </si>
  <si>
    <t>ASEEL</t>
  </si>
  <si>
    <t>AFTAB ALI</t>
  </si>
  <si>
    <t>03475196103</t>
  </si>
  <si>
    <t>0335-3207782</t>
  </si>
  <si>
    <t>02-154191-016</t>
  </si>
  <si>
    <t>PALWASHA ZAKA</t>
  </si>
  <si>
    <t>ZAKAULLAH KHAN</t>
  </si>
  <si>
    <t>03318370505</t>
  </si>
  <si>
    <t>0332-8290915</t>
  </si>
  <si>
    <t>02-154191-017</t>
  </si>
  <si>
    <t>RAMSHA ASIF</t>
  </si>
  <si>
    <t>ASIF YOUNUS</t>
  </si>
  <si>
    <t>03152151702</t>
  </si>
  <si>
    <t>0323-2164639</t>
  </si>
  <si>
    <t>02-154191-018</t>
  </si>
  <si>
    <t>SHANZA FARRUKH</t>
  </si>
  <si>
    <t>FARRUKH MUSHTAQ</t>
  </si>
  <si>
    <t>03342457683</t>
  </si>
  <si>
    <t>0343-1015792</t>
  </si>
  <si>
    <t>02-154191-019</t>
  </si>
  <si>
    <t>ZOHA KHAN</t>
  </si>
  <si>
    <t>ZAHID ALI KHAN</t>
  </si>
  <si>
    <t>03432024272</t>
  </si>
  <si>
    <t>0335-2727974</t>
  </si>
  <si>
    <t>02-154191-020</t>
  </si>
  <si>
    <t>ARIYA SHERAL</t>
  </si>
  <si>
    <t>SHER MUHAMMAD PATHAN</t>
  </si>
  <si>
    <t>03232009087</t>
  </si>
  <si>
    <t>0300-2534220</t>
  </si>
  <si>
    <t>02-154191-021</t>
  </si>
  <si>
    <t>KHADIJA ABDUL WADOOD</t>
  </si>
  <si>
    <t>MUHAMMAD SHAHID WADOOD</t>
  </si>
  <si>
    <t>03141127668</t>
  </si>
  <si>
    <t>0336-2802005</t>
  </si>
  <si>
    <t>02-154191-022</t>
  </si>
  <si>
    <t>NEHA NIZAMUDDIN</t>
  </si>
  <si>
    <t>ALHANI KHAWAJA NIZAMUDDIN</t>
  </si>
  <si>
    <t>0333-7851713</t>
  </si>
  <si>
    <t>0336-4009011</t>
  </si>
  <si>
    <t>02-154191-023</t>
  </si>
  <si>
    <t>USHNAH IMRAN</t>
  </si>
  <si>
    <t>03062737362</t>
  </si>
  <si>
    <t>0307-3864678</t>
  </si>
  <si>
    <t>02-154191-025</t>
  </si>
  <si>
    <t>SHANZA NAWAZ</t>
  </si>
  <si>
    <t>SHAH NAWAZ</t>
  </si>
  <si>
    <t>03347831829</t>
  </si>
  <si>
    <t>0345-2090350</t>
  </si>
  <si>
    <t>02-154191-026</t>
  </si>
  <si>
    <t>SAFA MASROOR</t>
  </si>
  <si>
    <t>SYED MASROOR AFTAB</t>
  </si>
  <si>
    <t>03353478480</t>
  </si>
  <si>
    <t>0303-3632785</t>
  </si>
  <si>
    <t>02-154191-027</t>
  </si>
  <si>
    <t>ABDUL HAQUE</t>
  </si>
  <si>
    <t>ABDUL KHALIQ SHEIKH</t>
  </si>
  <si>
    <t>03362045443</t>
  </si>
  <si>
    <t>0335-2272785</t>
  </si>
  <si>
    <t>02-154191-028</t>
  </si>
  <si>
    <t>NUZHAT SALEEM</t>
  </si>
  <si>
    <t>SALEEMUDDIN</t>
  </si>
  <si>
    <t>03332243324</t>
  </si>
  <si>
    <t>0302-2861374</t>
  </si>
  <si>
    <t>02-154191-029</t>
  </si>
  <si>
    <t>USHA ZEHRA</t>
  </si>
  <si>
    <t>SYED RONAQ ABBAS ZAIDI</t>
  </si>
  <si>
    <t>03412790799</t>
  </si>
  <si>
    <t>0345-2411572</t>
  </si>
  <si>
    <t>02-154191-030</t>
  </si>
  <si>
    <t>SOHAIR</t>
  </si>
  <si>
    <t>03433377455</t>
  </si>
  <si>
    <t>0320-9265523</t>
  </si>
  <si>
    <t>02-154191-031</t>
  </si>
  <si>
    <t>MARIA AHMED</t>
  </si>
  <si>
    <t>NAYYER AHMED JALALI</t>
  </si>
  <si>
    <t>03433377456</t>
  </si>
  <si>
    <t>02-154191-032</t>
  </si>
  <si>
    <t>SYEDA MYRA BUKHARI</t>
  </si>
  <si>
    <t>SYED SHOAIB AHMED BUKHARI</t>
  </si>
  <si>
    <t>03433377457</t>
  </si>
  <si>
    <t>02-154191-033</t>
  </si>
  <si>
    <t>FATIMA ARSHAD</t>
  </si>
  <si>
    <t>ARSHAD KAMAL</t>
  </si>
  <si>
    <t>03433377458</t>
  </si>
  <si>
    <t>02-154191-034</t>
  </si>
  <si>
    <t>MAIRA ASLAM MALIK</t>
  </si>
  <si>
    <t>MALIK ASLAM PERVAIZ</t>
  </si>
  <si>
    <t>03433377459</t>
  </si>
  <si>
    <t>02-154191-035</t>
  </si>
  <si>
    <t>03433377460</t>
  </si>
  <si>
    <t>02-154191-036</t>
  </si>
  <si>
    <t>SABA NISAR</t>
  </si>
  <si>
    <t>03433377461</t>
  </si>
  <si>
    <t>02-154191-037</t>
  </si>
  <si>
    <t>SAMAN MAHMOOD</t>
  </si>
  <si>
    <t>SHAHID MAHMOOD</t>
  </si>
  <si>
    <t>03433377462</t>
  </si>
  <si>
    <t>02-154191-038</t>
  </si>
  <si>
    <t>MUHAMMAD SARFARAZ ABBAS</t>
  </si>
  <si>
    <t>MANZAR ABBAS HASHMI</t>
  </si>
  <si>
    <t>03433377463</t>
  </si>
  <si>
    <t>02-154191-039</t>
  </si>
  <si>
    <t>USMAN NADEEM MINHAS</t>
  </si>
  <si>
    <t>NADEEM MINHAS</t>
  </si>
  <si>
    <t>03433377464</t>
  </si>
  <si>
    <t>0314-2453145</t>
  </si>
  <si>
    <t>02-112191-001</t>
  </si>
  <si>
    <t>SANOBAR</t>
  </si>
  <si>
    <t>MUHAMMAD HAMID</t>
  </si>
  <si>
    <t>03342444914</t>
  </si>
  <si>
    <t>0323-8227836</t>
  </si>
  <si>
    <t>02-112191-002</t>
  </si>
  <si>
    <t>RABIYA SADDIQUE</t>
  </si>
  <si>
    <t>MUHAMMAD SADDIQUE</t>
  </si>
  <si>
    <t>03334940585</t>
  </si>
  <si>
    <t>0332-2167880</t>
  </si>
  <si>
    <t>02-112191-003</t>
  </si>
  <si>
    <t>SAAD HUSSAIN</t>
  </si>
  <si>
    <t>03132550662</t>
  </si>
  <si>
    <t>0332-3696415</t>
  </si>
  <si>
    <t>02-112191-004</t>
  </si>
  <si>
    <t>SHAMEEN AHMED</t>
  </si>
  <si>
    <t>SHAFIQ AHMED</t>
  </si>
  <si>
    <t>03312459992</t>
  </si>
  <si>
    <t>0300-2076627</t>
  </si>
  <si>
    <t>02-112191-005</t>
  </si>
  <si>
    <t>AMBAR ALAM</t>
  </si>
  <si>
    <t>SYED MOHAMMAD ALAM</t>
  </si>
  <si>
    <t>03322503174</t>
  </si>
  <si>
    <t>0347-2639130</t>
  </si>
  <si>
    <t>02-112191-006</t>
  </si>
  <si>
    <t>MUHAMMAD SAAD ARIF</t>
  </si>
  <si>
    <t>03072693442</t>
  </si>
  <si>
    <t>0335-1302700</t>
  </si>
  <si>
    <t>02-112191-007</t>
  </si>
  <si>
    <t>SANA IQBAL</t>
  </si>
  <si>
    <t>TASLEEM IQBAL</t>
  </si>
  <si>
    <t>03332424030</t>
  </si>
  <si>
    <t>0335-2141783</t>
  </si>
  <si>
    <t>02-112191-008</t>
  </si>
  <si>
    <t>ASFAND YAR</t>
  </si>
  <si>
    <t>03312043668</t>
  </si>
  <si>
    <t>0305-8099319</t>
  </si>
  <si>
    <t>02-112191-009</t>
  </si>
  <si>
    <t>OMAR HASHMI</t>
  </si>
  <si>
    <t>03322938329</t>
  </si>
  <si>
    <t>0308-2140993</t>
  </si>
  <si>
    <t>02-112191-010</t>
  </si>
  <si>
    <t>ZAFAR AHMED</t>
  </si>
  <si>
    <t>03353977068</t>
  </si>
  <si>
    <t>0333-7489260</t>
  </si>
  <si>
    <t>02-112191-011</t>
  </si>
  <si>
    <t>ABDUL AHAD</t>
  </si>
  <si>
    <t>ABDUL AZIZ SHAIKH</t>
  </si>
  <si>
    <t>03472196185</t>
  </si>
  <si>
    <t>0334-2513013</t>
  </si>
  <si>
    <t>02-112191-012</t>
  </si>
  <si>
    <t>SYEDA HINA JAVED</t>
  </si>
  <si>
    <t>SYED JAVED IQBAL QADRI</t>
  </si>
  <si>
    <t>03343410720</t>
  </si>
  <si>
    <t>0347-1148588</t>
  </si>
  <si>
    <t>02-112191-013</t>
  </si>
  <si>
    <t>SOHA FAISAL</t>
  </si>
  <si>
    <t>MUHAMMAD FAISAL SHAFIQ</t>
  </si>
  <si>
    <t>03320202687</t>
  </si>
  <si>
    <t>0341-8181269</t>
  </si>
  <si>
    <t>02-112191-014</t>
  </si>
  <si>
    <t>HAREEM SHEIKH</t>
  </si>
  <si>
    <t>SHAIKH ABDUL BASIT</t>
  </si>
  <si>
    <t>03242711988</t>
  </si>
  <si>
    <t>0340-2438971</t>
  </si>
  <si>
    <t>02-112191-015</t>
  </si>
  <si>
    <t>03323397086</t>
  </si>
  <si>
    <t>0343-2205667</t>
  </si>
  <si>
    <t>02-112191-016</t>
  </si>
  <si>
    <t>SURKHAB BUTT</t>
  </si>
  <si>
    <t>MUHAMMAD AYUB BUTT</t>
  </si>
  <si>
    <t>03462854483</t>
  </si>
  <si>
    <t>0334-3675365</t>
  </si>
  <si>
    <t>02-112191-017</t>
  </si>
  <si>
    <t>MARYAM</t>
  </si>
  <si>
    <t>MUHAMMAD SUHAIL</t>
  </si>
  <si>
    <t>03139960066</t>
  </si>
  <si>
    <t>0308-2038386</t>
  </si>
  <si>
    <t>02-112191-018</t>
  </si>
  <si>
    <t>ASHMAL MUHAMMAD AMIN</t>
  </si>
  <si>
    <t>03472919371</t>
  </si>
  <si>
    <t>0321-3755439</t>
  </si>
  <si>
    <t>02-112191-020</t>
  </si>
  <si>
    <t>ABDUL MUTAAL</t>
  </si>
  <si>
    <t>NAJAM AYAZ</t>
  </si>
  <si>
    <t>03228250113</t>
  </si>
  <si>
    <t>0345-2365216</t>
  </si>
  <si>
    <t>02-112191-021</t>
  </si>
  <si>
    <t>SAAD KHAN</t>
  </si>
  <si>
    <t>03313289645</t>
  </si>
  <si>
    <t>0335-1219775</t>
  </si>
  <si>
    <t>02-112191-022</t>
  </si>
  <si>
    <t>KINZA BATOOL</t>
  </si>
  <si>
    <t>AFZAL HUSSAIN</t>
  </si>
  <si>
    <t>03052228677</t>
  </si>
  <si>
    <t>0332-2573794</t>
  </si>
  <si>
    <t>02-112191-023</t>
  </si>
  <si>
    <t>SHEHAR BANO</t>
  </si>
  <si>
    <t>03362513391</t>
  </si>
  <si>
    <t>0332-2290754</t>
  </si>
  <si>
    <t>02-112191-024</t>
  </si>
  <si>
    <t>MUNEEB HASSAN</t>
  </si>
  <si>
    <t>KHAWAJA AMJAD ADIL</t>
  </si>
  <si>
    <t>03213901389</t>
  </si>
  <si>
    <t>0335-9395554</t>
  </si>
  <si>
    <t>02-112191-025</t>
  </si>
  <si>
    <t>MUNAZZA MANSOOR</t>
  </si>
  <si>
    <t>MANSOOR MUHAMMAD ASHRAF</t>
  </si>
  <si>
    <t>0332-3337394</t>
  </si>
  <si>
    <t>0345-2418212</t>
  </si>
  <si>
    <t>02-112191-028</t>
  </si>
  <si>
    <t>AQSA ABBASI</t>
  </si>
  <si>
    <t>SYED RIZWAN AHMED ABBASI</t>
  </si>
  <si>
    <t>03330258389</t>
  </si>
  <si>
    <t>0345-2110501</t>
  </si>
  <si>
    <t>02-112191-029</t>
  </si>
  <si>
    <t>MUHAMMAD MOBEEN</t>
  </si>
  <si>
    <t>03222477242</t>
  </si>
  <si>
    <t>0300-8946321</t>
  </si>
  <si>
    <t>02-112191-031</t>
  </si>
  <si>
    <t>HASAN RAZA</t>
  </si>
  <si>
    <t>MAISAM RAZA</t>
  </si>
  <si>
    <t>03432044424</t>
  </si>
  <si>
    <t>0345-8978852</t>
  </si>
  <si>
    <t>02-112191-032</t>
  </si>
  <si>
    <t>SYED ADEEL ALI</t>
  </si>
  <si>
    <t>SYED ARSHAD ALI</t>
  </si>
  <si>
    <t>03432044425</t>
  </si>
  <si>
    <t>02-112191-033</t>
  </si>
  <si>
    <t>03432044426</t>
  </si>
  <si>
    <t>02-112191-034</t>
  </si>
  <si>
    <t>SYEDA MEHAK ZEHRA</t>
  </si>
  <si>
    <t>SYED IRFAN HAIDER NAQVI</t>
  </si>
  <si>
    <t>03432044427</t>
  </si>
  <si>
    <t>02-112191-035</t>
  </si>
  <si>
    <t>MUHAMMMAD HASSAN RIAZ</t>
  </si>
  <si>
    <t>03432044429</t>
  </si>
  <si>
    <t>02-112191-036</t>
  </si>
  <si>
    <t>YASIR HASSAN</t>
  </si>
  <si>
    <t>NASIR HASSAN</t>
  </si>
  <si>
    <t>03432044430</t>
  </si>
  <si>
    <t>02-112191-037</t>
  </si>
  <si>
    <t>AMMAR ALI VIRANI</t>
  </si>
  <si>
    <t>MUHAMMAD RAZA VIRANI</t>
  </si>
  <si>
    <t>03432044431</t>
  </si>
  <si>
    <t>02-112191-038</t>
  </si>
  <si>
    <t>FAHAD MEHMOOD</t>
  </si>
  <si>
    <t>SHAHID MEHMOOD</t>
  </si>
  <si>
    <t>03432044432</t>
  </si>
  <si>
    <t>02-112191-039</t>
  </si>
  <si>
    <t>SYED MURTAZA SAJJAD</t>
  </si>
  <si>
    <t>SYED ASAD SAJJAD</t>
  </si>
  <si>
    <t>03432044433</t>
  </si>
  <si>
    <t>02-112191-040</t>
  </si>
  <si>
    <t>03432044434</t>
  </si>
  <si>
    <t>02-112191-041</t>
  </si>
  <si>
    <t>MUHAMMAD MOAZZAM ASLAM SHAD</t>
  </si>
  <si>
    <t>SHAHID ASLAM</t>
  </si>
  <si>
    <t>03432044436</t>
  </si>
  <si>
    <t>02-112191-042</t>
  </si>
  <si>
    <t>AISHA KHAN YUSUFZAI</t>
  </si>
  <si>
    <t>SOHAIL AHMED KHAN</t>
  </si>
  <si>
    <t>03432044437</t>
  </si>
  <si>
    <t>02-112191-043</t>
  </si>
  <si>
    <t>SYED KOMAIL HASSAN</t>
  </si>
  <si>
    <t>SYED SHAMS UL HASSAN</t>
  </si>
  <si>
    <t>03432044438</t>
  </si>
  <si>
    <t>02-101191-001</t>
  </si>
  <si>
    <t>02-101191-002</t>
  </si>
  <si>
    <t>MUHAMMAD SAMEER SULTAN</t>
  </si>
  <si>
    <t>SULTAN MEHMOOD KHAN</t>
  </si>
  <si>
    <t>02-101191-003</t>
  </si>
  <si>
    <t>SHAHBANO KHAN</t>
  </si>
  <si>
    <t>MUHAMMAD SHAHNAWAZ KHAN</t>
  </si>
  <si>
    <t>02-101191-004</t>
  </si>
  <si>
    <t>ANILA JAVED</t>
  </si>
  <si>
    <t>02-101191-005</t>
  </si>
  <si>
    <t>HAFIZ ARHAM AHMED</t>
  </si>
  <si>
    <t>AFTAB UDDIN AHMED</t>
  </si>
  <si>
    <t>02-101191-006</t>
  </si>
  <si>
    <t>BILAL NAWAZ</t>
  </si>
  <si>
    <t>ALI NAWAZ</t>
  </si>
  <si>
    <t>02-101191-007</t>
  </si>
  <si>
    <t>DANYAL HAMEED</t>
  </si>
  <si>
    <t>ABDULHAMEED</t>
  </si>
  <si>
    <t>02-101191-008</t>
  </si>
  <si>
    <t>SAIMA SIDDIQUI</t>
  </si>
  <si>
    <t>02-101191-009</t>
  </si>
  <si>
    <t>02-101191-010</t>
  </si>
  <si>
    <t>YOUSUF ZAHEER</t>
  </si>
  <si>
    <t>ZAHEER UDDIN</t>
  </si>
  <si>
    <t>02-101191-011</t>
  </si>
  <si>
    <t>RANA USAMA TAHIR</t>
  </si>
  <si>
    <t>TAHIR MEHMOOD</t>
  </si>
  <si>
    <t>02-101191-012</t>
  </si>
  <si>
    <t>OWAIS AHMED KHAN</t>
  </si>
  <si>
    <t>02-101191-013</t>
  </si>
  <si>
    <t>FAHAD BIN ARSHAD</t>
  </si>
  <si>
    <t>02-101191-014</t>
  </si>
  <si>
    <t>BUSHRA RAFAQAT</t>
  </si>
  <si>
    <t>RAFAQAT ALI</t>
  </si>
  <si>
    <t>02-101191-015</t>
  </si>
  <si>
    <t>NAZIMA BIBI</t>
  </si>
  <si>
    <t>SHEIKH MUHAMMAD ZUBAIR</t>
  </si>
  <si>
    <t>02-101191-016</t>
  </si>
  <si>
    <t>02-101191-017</t>
  </si>
  <si>
    <t>HUMNA</t>
  </si>
  <si>
    <t>RAEES ALAM</t>
  </si>
  <si>
    <t>02-101191-018</t>
  </si>
  <si>
    <t>PERMESHWAR</t>
  </si>
  <si>
    <t>ISHWARLAL</t>
  </si>
  <si>
    <t>02-101191-019</t>
  </si>
  <si>
    <t>MUHAMMAD HARIS ANWER</t>
  </si>
  <si>
    <t>ANWAR ASHFAQ</t>
  </si>
  <si>
    <t>02-101191-020</t>
  </si>
  <si>
    <t>MUHAMMAD ZAEEM</t>
  </si>
  <si>
    <t>MUHAMMAD SAJJAD</t>
  </si>
  <si>
    <t>02-101191-021</t>
  </si>
  <si>
    <t>FARHAD SHAFIQUE</t>
  </si>
  <si>
    <t>02-101191-022</t>
  </si>
  <si>
    <t>MOMINA ASIF</t>
  </si>
  <si>
    <t>02-101191-023</t>
  </si>
  <si>
    <t>SHAH FAHAD</t>
  </si>
  <si>
    <t>MUHAMMAD FAISAL</t>
  </si>
  <si>
    <t>02-101191-024</t>
  </si>
  <si>
    <t>NIAZ HUSSAIN</t>
  </si>
  <si>
    <t>IMDAD HUSSAIN KALHORO</t>
  </si>
  <si>
    <t>02-101191-025</t>
  </si>
  <si>
    <t>MUHAMMAD HASHAM AHMED</t>
  </si>
  <si>
    <t>02-101191-026</t>
  </si>
  <si>
    <t>MUHAMMAD UMER KHAN</t>
  </si>
  <si>
    <t>IBRAHIM KHAN</t>
  </si>
  <si>
    <t>02-101191-027</t>
  </si>
  <si>
    <t>MUHAMMAD ALI SOOMRO</t>
  </si>
  <si>
    <t>02-101191-029</t>
  </si>
  <si>
    <t>MUHAMMAD ZAIN HAIDER</t>
  </si>
  <si>
    <t>AMIR HAIDER</t>
  </si>
  <si>
    <t>02-101191-030</t>
  </si>
  <si>
    <t>ANFAL MOIN</t>
  </si>
  <si>
    <t>MON UDDIN</t>
  </si>
  <si>
    <t>02-101191-031</t>
  </si>
  <si>
    <t>M JAHANZAIB SULTAN</t>
  </si>
  <si>
    <t>02-101191-032</t>
  </si>
  <si>
    <t>HIRA SHAFI</t>
  </si>
  <si>
    <t>02-100191-001</t>
  </si>
  <si>
    <t>UROOJ ALI MAKHDOOM</t>
  </si>
  <si>
    <t>ZULFIQAR ALI MAKHDOOM</t>
  </si>
  <si>
    <t>02-100191-002</t>
  </si>
  <si>
    <t>SUMMAN ZAHRA</t>
  </si>
  <si>
    <t>02-100191-003</t>
  </si>
  <si>
    <t>JAVERIA AFGAN</t>
  </si>
  <si>
    <t>SHER AFGAN</t>
  </si>
  <si>
    <t>02-100191-004</t>
  </si>
  <si>
    <t>TAYYABA  AZHAR</t>
  </si>
  <si>
    <t>AZHAR MEHMOOD</t>
  </si>
  <si>
    <t>02-100191-005</t>
  </si>
  <si>
    <t>SABA ANOSH</t>
  </si>
  <si>
    <t>ARSHAD MEHMOOD</t>
  </si>
  <si>
    <t>02-100191-006</t>
  </si>
  <si>
    <t>MUQADDISA KANEEZ</t>
  </si>
  <si>
    <t>MEHMOOD UL HASSAN</t>
  </si>
  <si>
    <t>02-100191-007</t>
  </si>
  <si>
    <t>AYESHA</t>
  </si>
  <si>
    <t>SHER BAHADUR</t>
  </si>
  <si>
    <t>02-100191-008</t>
  </si>
  <si>
    <t>SYED OSAF ALI</t>
  </si>
  <si>
    <t>SYED ZAINULABDIN</t>
  </si>
  <si>
    <t>02-100191-009</t>
  </si>
  <si>
    <t>SUMMAYA ATIF</t>
  </si>
  <si>
    <t>ATIF IQBAL</t>
  </si>
  <si>
    <t>02-100191-010</t>
  </si>
  <si>
    <t>AYESHA IKRAM</t>
  </si>
  <si>
    <t>SYED IKRAM UL HAQ</t>
  </si>
  <si>
    <t>02-100191-011</t>
  </si>
  <si>
    <t>NIMRA</t>
  </si>
  <si>
    <t>MUHAMMAD ARSHAD QURESHI</t>
  </si>
  <si>
    <t>02-100191-012</t>
  </si>
  <si>
    <t>NIAZ AHMED</t>
  </si>
  <si>
    <t>NAWAZ ALI BROHI</t>
  </si>
  <si>
    <t>02-100191-013</t>
  </si>
  <si>
    <t>ZEB-UN-NISA</t>
  </si>
  <si>
    <t>02-100191-014</t>
  </si>
  <si>
    <t>SYEDA ZOHA ASIF</t>
  </si>
  <si>
    <t>SYED ASIF AFZAL</t>
  </si>
  <si>
    <t>02-100191-015</t>
  </si>
  <si>
    <t>AIMAN SOHAIL</t>
  </si>
  <si>
    <t>SYED SOHAIL AKHTER</t>
  </si>
  <si>
    <t>02-100191-016</t>
  </si>
  <si>
    <t>SYEDA AYESHA TAHIR</t>
  </si>
  <si>
    <t>SYED MUHAMMAD TAHIR</t>
  </si>
  <si>
    <t>02-100191-017</t>
  </si>
  <si>
    <t>BAKHTAWAR ASHRAF</t>
  </si>
  <si>
    <t>SHAKIL ASHRAF</t>
  </si>
  <si>
    <t>03312082731</t>
  </si>
  <si>
    <t>02-100191-018</t>
  </si>
  <si>
    <t>MUHAMMAD SARFRAZ NAWAZ AWAN</t>
  </si>
  <si>
    <t>SHOUKAT NAWAZ AWAN</t>
  </si>
  <si>
    <t>02-100191-019</t>
  </si>
  <si>
    <t>MAKHDOOM ANIQ MUHAMMAD</t>
  </si>
  <si>
    <t>02-100191-020</t>
  </si>
  <si>
    <t>SHAFAQ SEHER</t>
  </si>
  <si>
    <t>SHAMS AMRAIZ AKHTAR</t>
  </si>
  <si>
    <t>02-100191-021</t>
  </si>
  <si>
    <t>URUBA RIZVI</t>
  </si>
  <si>
    <t>SYED MUHAMMAD ANWAR RIZVI</t>
  </si>
  <si>
    <t>02-100191-022</t>
  </si>
  <si>
    <t>MARIUM KHAN</t>
  </si>
  <si>
    <t>ADNAN LAIQ</t>
  </si>
  <si>
    <t>02-100191-023</t>
  </si>
  <si>
    <t>AMNA ASHRAF</t>
  </si>
  <si>
    <t>MUHAMMAD ASHRAF BUTT</t>
  </si>
  <si>
    <t>02-100191-024</t>
  </si>
  <si>
    <t>TAYYABA AKBAR</t>
  </si>
  <si>
    <t>03362606837</t>
  </si>
  <si>
    <t>02-100191-025</t>
  </si>
  <si>
    <t>AURANGZAIB</t>
  </si>
  <si>
    <t>GHULAM HYDER PARYO</t>
  </si>
  <si>
    <t>0336-2246256</t>
  </si>
  <si>
    <t>02-100191-026</t>
  </si>
  <si>
    <t>HUB-E-ZEHRA</t>
  </si>
  <si>
    <t>SYED JAMAL NASIR ZAIDI</t>
  </si>
  <si>
    <t>02-100191-027</t>
  </si>
  <si>
    <t>SIMRAN RASHEED</t>
  </si>
  <si>
    <t>ABDUL RASHEED KHOKHAR</t>
  </si>
  <si>
    <t>02-100191-028</t>
  </si>
  <si>
    <t>SARAH SEEMI</t>
  </si>
  <si>
    <t>SHEIKH SHAHID ALI</t>
  </si>
  <si>
    <t>02-100191-029</t>
  </si>
  <si>
    <t>ANUM</t>
  </si>
  <si>
    <t>SYED AMIR MUJTABAIN</t>
  </si>
  <si>
    <t>02-100191-030</t>
  </si>
  <si>
    <t>SIDRA SOHAIL</t>
  </si>
  <si>
    <t>02-100191-031</t>
  </si>
  <si>
    <t>DURESHAHWAR</t>
  </si>
  <si>
    <t>MUHAMMAD KHALID PHULL</t>
  </si>
  <si>
    <t>02-100191-032</t>
  </si>
  <si>
    <t>SYEDA SAFIA MANZOR</t>
  </si>
  <si>
    <t>SYED MAIRAJ AHMED</t>
  </si>
  <si>
    <t>02-100191-033</t>
  </si>
  <si>
    <t>SYEDA AYLIA BATOOL</t>
  </si>
  <si>
    <t>SYED AMEER HUSSAIN</t>
  </si>
  <si>
    <t>02-100191-036</t>
  </si>
  <si>
    <t>AYESHA TAHIR</t>
  </si>
  <si>
    <t>02-100191-037</t>
  </si>
  <si>
    <t>MEHWISH HIRA</t>
  </si>
  <si>
    <t>02-100191-038</t>
  </si>
  <si>
    <t>ALEEZA</t>
  </si>
  <si>
    <t>GHULAM NABI SOOMRO</t>
  </si>
  <si>
    <t>02-100191-039</t>
  </si>
  <si>
    <t>SYEDA KISSA BATOOL</t>
  </si>
  <si>
    <t>SYED NADEEM MEHDI</t>
  </si>
  <si>
    <t>02-100191-040</t>
  </si>
  <si>
    <t>MASOOMA</t>
  </si>
  <si>
    <t>02-114191-001</t>
  </si>
  <si>
    <t>02-114191-002</t>
  </si>
  <si>
    <t>GULBAZ KHAN</t>
  </si>
  <si>
    <t>02-114191-003</t>
  </si>
  <si>
    <t>NASIR SULTAN AHMED</t>
  </si>
  <si>
    <t>02-114191-004</t>
  </si>
  <si>
    <t>SABEEKA KHAN</t>
  </si>
  <si>
    <t>FAHEEM KHAN</t>
  </si>
  <si>
    <t>02-114191-005</t>
  </si>
  <si>
    <t>SHAIR ALI HAIDER</t>
  </si>
  <si>
    <t>02-114191-006</t>
  </si>
  <si>
    <t>SAIRA USMAN</t>
  </si>
  <si>
    <t>02-114191-007</t>
  </si>
  <si>
    <t>ARISHBA ASAD</t>
  </si>
  <si>
    <t>ASAD ULLAH KHAN</t>
  </si>
  <si>
    <t>02-114191-008</t>
  </si>
  <si>
    <t>ADNAN TAIMOOR</t>
  </si>
  <si>
    <t>RAJA TAIMOOR AKRAM</t>
  </si>
  <si>
    <t>02-114191-009</t>
  </si>
  <si>
    <t>ZEESHAN AZHAR</t>
  </si>
  <si>
    <t>02-114191-010</t>
  </si>
  <si>
    <t>ANAS ARIF HUSSAIN</t>
  </si>
  <si>
    <t>ARIF HUSSAIN</t>
  </si>
  <si>
    <t>02-114191-011</t>
  </si>
  <si>
    <t>MOMINA TAHIR</t>
  </si>
  <si>
    <t>TAHIR YOUSUF</t>
  </si>
  <si>
    <t>02-114191-012</t>
  </si>
  <si>
    <t>FIZZAH FAIZ</t>
  </si>
  <si>
    <t>FAIZ MUHAMMAD</t>
  </si>
  <si>
    <t>02-114191-013</t>
  </si>
  <si>
    <t>MUHAMMAD HAMDAN</t>
  </si>
  <si>
    <t>NAZI MUDDIN</t>
  </si>
  <si>
    <t>02-114191-014</t>
  </si>
  <si>
    <t>MUHAMMAD MUZAMMIL IMRAN</t>
  </si>
  <si>
    <t>02-114191-015</t>
  </si>
  <si>
    <t>MUHAMMAD ZAHEER SIDDIQUI</t>
  </si>
  <si>
    <t>MUHAMMAD SHAMIM SIDDIQUI</t>
  </si>
  <si>
    <t>03242711989</t>
  </si>
  <si>
    <t>02-114191-016</t>
  </si>
  <si>
    <t>IRTEZA HASSHAM</t>
  </si>
  <si>
    <t>MUHAMMAD IMTIAZ</t>
  </si>
  <si>
    <t>03242711990</t>
  </si>
  <si>
    <t>02-114191-017</t>
  </si>
  <si>
    <t>PRIYANKA ESSRANI</t>
  </si>
  <si>
    <t>MOHAN LAL</t>
  </si>
  <si>
    <t>03242711991</t>
  </si>
  <si>
    <t>02-114191-018</t>
  </si>
  <si>
    <t>RUTAB RIZWAN KHAN</t>
  </si>
  <si>
    <t>MUHAMMAD RIZWAN KHAN</t>
  </si>
  <si>
    <t>03242711992</t>
  </si>
  <si>
    <t>02-114191-019</t>
  </si>
  <si>
    <t>AYESHA YOUSAF</t>
  </si>
  <si>
    <t>03242711993</t>
  </si>
  <si>
    <t>02-114191-020</t>
  </si>
  <si>
    <t>SYED MUSTAFA TALAT</t>
  </si>
  <si>
    <t>SYED TALAT HUSSAIN</t>
  </si>
  <si>
    <t>03242711994</t>
  </si>
  <si>
    <t>02-111182-002</t>
  </si>
  <si>
    <t>HINA NAZ</t>
  </si>
  <si>
    <t>02-111182-003</t>
  </si>
  <si>
    <t>SYEDA SAFINA BATOOL RIZVI</t>
  </si>
  <si>
    <t>SYED MASHOOD ABBAS RIZVI</t>
  </si>
  <si>
    <t>02-111182-004</t>
  </si>
  <si>
    <t>SYED ZAIN AHMED SUBZWARI</t>
  </si>
  <si>
    <t>SYED IMTIAZ AHMED SUBZWARI</t>
  </si>
  <si>
    <t>02-111182-005</t>
  </si>
  <si>
    <t>JASIM TARAK</t>
  </si>
  <si>
    <t>DUR MUHAMMAD TARAK</t>
  </si>
  <si>
    <t>02-111182-006</t>
  </si>
  <si>
    <t>SHEHRYAR KHALID</t>
  </si>
  <si>
    <t>02-111182-007</t>
  </si>
  <si>
    <t>ABDUL WASAY PEERZADA</t>
  </si>
  <si>
    <t>ABDUL RAOUF PEERZADA</t>
  </si>
  <si>
    <t>02-111182-008</t>
  </si>
  <si>
    <t>SHEIKH MUHAMMAD BASIL</t>
  </si>
  <si>
    <t>SHEIKH MUHAMMAD AQEEL</t>
  </si>
  <si>
    <t>02-111182-009</t>
  </si>
  <si>
    <t>SYED MUHAMMAD ZULQARNAIN RAZA</t>
  </si>
  <si>
    <t>SYED JAWAID RAZA</t>
  </si>
  <si>
    <t>02-111182-010</t>
  </si>
  <si>
    <t>SYED UMAIR HUSSAIN SHAH</t>
  </si>
  <si>
    <t>SYED AAMIR HUSSAIN</t>
  </si>
  <si>
    <t>02-111182-011</t>
  </si>
  <si>
    <t>AISHA MANSOOR ALI</t>
  </si>
  <si>
    <t>MANSOOR ALI</t>
  </si>
  <si>
    <t>02-111182-013</t>
  </si>
  <si>
    <t>KEITH ARTHUR JONES</t>
  </si>
  <si>
    <t>BRYAN RICHARD FRANCIS JONES</t>
  </si>
  <si>
    <t>02-111182-014</t>
  </si>
  <si>
    <t>MARIUM NAEEM</t>
  </si>
  <si>
    <t>MALIK MUHAMMAD NAEEM</t>
  </si>
  <si>
    <t>02-111182-015</t>
  </si>
  <si>
    <t>MUHAMMAD SUFYAN</t>
  </si>
  <si>
    <t>02-111182-016</t>
  </si>
  <si>
    <t>02-111182-017</t>
  </si>
  <si>
    <t>ANUS</t>
  </si>
  <si>
    <t>02-111182-018</t>
  </si>
  <si>
    <t>ALIZA MASOOD KHAN</t>
  </si>
  <si>
    <t>MASOOD AKHTER JAVED</t>
  </si>
  <si>
    <t>02-111182-019</t>
  </si>
  <si>
    <t>02-111182-020</t>
  </si>
  <si>
    <t>ANAMTA KHAN</t>
  </si>
  <si>
    <t>ARIF ALI KHAN</t>
  </si>
  <si>
    <t>02-111182-021</t>
  </si>
  <si>
    <t>DWAYNE CHRISTOPHER MOSCROP</t>
  </si>
  <si>
    <t>BRENDON C. MOSCROP</t>
  </si>
  <si>
    <t>02-111182-022</t>
  </si>
  <si>
    <t>OSAMA ALI</t>
  </si>
  <si>
    <t>02-111182-023</t>
  </si>
  <si>
    <t>NEERAJ KHATRI</t>
  </si>
  <si>
    <t>SHARWAN KUMAR</t>
  </si>
  <si>
    <t>02-111182-024</t>
  </si>
  <si>
    <t>AMNA SHAKEEL</t>
  </si>
  <si>
    <t>02-111182-025</t>
  </si>
  <si>
    <t>AREEBA JAWAID</t>
  </si>
  <si>
    <t>JAWAID FIRDOUS</t>
  </si>
  <si>
    <t>02-111182-026</t>
  </si>
  <si>
    <t>AATQA MANIAR</t>
  </si>
  <si>
    <t>MUHAMMAD OBAID MANIAR</t>
  </si>
  <si>
    <t>02-111182-027</t>
  </si>
  <si>
    <t>SOHA IFTIKHAR</t>
  </si>
  <si>
    <t>IFTIKHAR ALAM</t>
  </si>
  <si>
    <t>02-111182-028</t>
  </si>
  <si>
    <t>MARIYA ASIF</t>
  </si>
  <si>
    <t>MUHAMMAD ASIF JABBAR</t>
  </si>
  <si>
    <t>02-111182-029</t>
  </si>
  <si>
    <t>SYEDA AMNA TARIQ</t>
  </si>
  <si>
    <t>SYED MUHAMMAD TARIQ</t>
  </si>
  <si>
    <t>02-111182-030</t>
  </si>
  <si>
    <t>HAMAIL SEHBAI</t>
  </si>
  <si>
    <t>FAZAL UL BARI</t>
  </si>
  <si>
    <t>02-111182-031</t>
  </si>
  <si>
    <t>MUHAMMAD RAMEEZ RAZA</t>
  </si>
  <si>
    <t>02-111182-032</t>
  </si>
  <si>
    <t>RABIYA USMANI</t>
  </si>
  <si>
    <t>NADEEM JAMEEL</t>
  </si>
  <si>
    <t>02-111182-033</t>
  </si>
  <si>
    <t>RAFAY KHALID</t>
  </si>
  <si>
    <t>KHALID SOHAIL</t>
  </si>
  <si>
    <t>03073471242</t>
  </si>
  <si>
    <t>0332-3484898</t>
  </si>
  <si>
    <t>02-111182-034</t>
  </si>
  <si>
    <t>GHAFRAN AKBAR</t>
  </si>
  <si>
    <t>AKBAR ALI</t>
  </si>
  <si>
    <t>02-111182-035</t>
  </si>
  <si>
    <t>ALI TAMOOR</t>
  </si>
  <si>
    <t>WALI MUHAMMAD</t>
  </si>
  <si>
    <t>03337118061</t>
  </si>
  <si>
    <t>0336-2856236</t>
  </si>
  <si>
    <t>02-111182-037</t>
  </si>
  <si>
    <t>NUZHAT BANO</t>
  </si>
  <si>
    <t>MUHAMMAD SHAHID MAMSA</t>
  </si>
  <si>
    <t>02-111182-038</t>
  </si>
  <si>
    <t>SADIA KHAN</t>
  </si>
  <si>
    <t>02-111182-039</t>
  </si>
  <si>
    <t>MUHAMMAD HASNAIN WASTI</t>
  </si>
  <si>
    <t>ASIF HASSAN WASTI</t>
  </si>
  <si>
    <t>03111491119</t>
  </si>
  <si>
    <t>0333-2497274</t>
  </si>
  <si>
    <t>02-111182-040</t>
  </si>
  <si>
    <t>SHEEMA AWAISS</t>
  </si>
  <si>
    <t>SYED MUHAMMAD AWAISS</t>
  </si>
  <si>
    <t>02-111182-041</t>
  </si>
  <si>
    <t>AREEBA SALEEM</t>
  </si>
  <si>
    <t>SALEEM PAKHALI</t>
  </si>
  <si>
    <t>02-111182-042</t>
  </si>
  <si>
    <t>AFIFA</t>
  </si>
  <si>
    <t>AAMIR FAROOQ</t>
  </si>
  <si>
    <t>02-111182-043</t>
  </si>
  <si>
    <t>MUHAMMAD SAJJAD SHAMSHAD</t>
  </si>
  <si>
    <t>02-111182-044</t>
  </si>
  <si>
    <t>ZIERECH AHMED CHUGHTAI</t>
  </si>
  <si>
    <t>MUHAMMAD TANVIR AHMED</t>
  </si>
  <si>
    <t>02-111182-045</t>
  </si>
  <si>
    <t>SIDRA NADEEM</t>
  </si>
  <si>
    <t>02-111182-046</t>
  </si>
  <si>
    <t>HUBA SEHBAI</t>
  </si>
  <si>
    <t>FAZAL UL RAHIM AAMIR</t>
  </si>
  <si>
    <t>02-111182-047</t>
  </si>
  <si>
    <t>MUHAMMAD BILAL QURESHI</t>
  </si>
  <si>
    <t>02-111182-048</t>
  </si>
  <si>
    <t>MADHA KHALID</t>
  </si>
  <si>
    <t>MUHAMMAD KHALID KHAN</t>
  </si>
  <si>
    <t>02-111182-049</t>
  </si>
  <si>
    <t>HAMZA AHMED</t>
  </si>
  <si>
    <t>HAMEED AHMED</t>
  </si>
  <si>
    <t>0335-2464670</t>
  </si>
  <si>
    <t>0341-8124125</t>
  </si>
  <si>
    <t>02-111182-050</t>
  </si>
  <si>
    <t>IQRA KANWAL</t>
  </si>
  <si>
    <t>02-111182-051</t>
  </si>
  <si>
    <t>SUMAIRA IMRAN</t>
  </si>
  <si>
    <t>IMRAN ASHRAF KOONDA</t>
  </si>
  <si>
    <t>02-111182-052</t>
  </si>
  <si>
    <t>RABBICA RAFI</t>
  </si>
  <si>
    <t>MUHAMMAD RAFI</t>
  </si>
  <si>
    <t>02-111182-053</t>
  </si>
  <si>
    <t>MUHAMMAD ARQAM SIDDIQUI</t>
  </si>
  <si>
    <t>MAHMOOD SAEED SIDDIQUI</t>
  </si>
  <si>
    <t>02-111182-054</t>
  </si>
  <si>
    <t>02-111182-055</t>
  </si>
  <si>
    <t>MUHAMMAD ZAMMAR BIN KHALID</t>
  </si>
  <si>
    <t>KHALID RASHEED</t>
  </si>
  <si>
    <t>02-111182-056</t>
  </si>
  <si>
    <t>02-111182-057</t>
  </si>
  <si>
    <t>MUKARRAM ALI ANSARI</t>
  </si>
  <si>
    <t>ASHRAF HUSSAIN ANSARI</t>
  </si>
  <si>
    <t>02-111182-058</t>
  </si>
  <si>
    <t>RABIEA SAJID WARSI</t>
  </si>
  <si>
    <t>SYED SAJID TAJAMMUL WARSI</t>
  </si>
  <si>
    <t>02-111182-059</t>
  </si>
  <si>
    <t>SHAHID  PERVAIZ</t>
  </si>
  <si>
    <t>02-111182-060</t>
  </si>
  <si>
    <t>WAQAS TARIQ MAJEED</t>
  </si>
  <si>
    <t>02-111182-061</t>
  </si>
  <si>
    <t>SANJAY KUMAR</t>
  </si>
  <si>
    <t>BHAGWAN DASS</t>
  </si>
  <si>
    <t>02-111182-063</t>
  </si>
  <si>
    <t>HINA AHMED RIZVI</t>
  </si>
  <si>
    <t>FAHEEM AHMED RIZVI</t>
  </si>
  <si>
    <t>02-111182-064</t>
  </si>
  <si>
    <t>USAMA SALEEM</t>
  </si>
  <si>
    <t>02-111182-065</t>
  </si>
  <si>
    <t>NOORAIN HAMID</t>
  </si>
  <si>
    <t>HAMID ALI REHMANI</t>
  </si>
  <si>
    <t>02-111182-066</t>
  </si>
  <si>
    <t>MUHAMMAD TALHA ISHAQUE AWAN</t>
  </si>
  <si>
    <t>MALIK MOHAMMAD ISHAQUE</t>
  </si>
  <si>
    <t>02-111182-067</t>
  </si>
  <si>
    <t>SYEDA MARYAM ADNAN</t>
  </si>
  <si>
    <t>SYED ADNAN ALI</t>
  </si>
  <si>
    <t>02-111182-068</t>
  </si>
  <si>
    <t>MUHAMMAD USMAN PAUL</t>
  </si>
  <si>
    <t>NAVEED PAUL</t>
  </si>
  <si>
    <t>02-111182-069</t>
  </si>
  <si>
    <t>FAREEHA MUKHTAR</t>
  </si>
  <si>
    <t>02-111182-070</t>
  </si>
  <si>
    <t>MOHAMMAD SAAD ASIF</t>
  </si>
  <si>
    <t>ASIF</t>
  </si>
  <si>
    <t>02-111182-071</t>
  </si>
  <si>
    <t>EMAAN ZEESHAN</t>
  </si>
  <si>
    <t>ZEESHAN ABDUL QADIR</t>
  </si>
  <si>
    <t>02-111182-072</t>
  </si>
  <si>
    <t>SYEDA ABEEHA RAZA</t>
  </si>
  <si>
    <t>SYED AHMAD RAZA</t>
  </si>
  <si>
    <t>02-111182-073</t>
  </si>
  <si>
    <t>SYEDA ZARA KAZMEE</t>
  </si>
  <si>
    <t>NADEEM ALI KAZMEE</t>
  </si>
  <si>
    <t>02-111182-074</t>
  </si>
  <si>
    <t>SYED MOBBASHIR HASSAN RIZVI</t>
  </si>
  <si>
    <t>DR,SYED ZAFARUL HASSAN RIZVI</t>
  </si>
  <si>
    <t>02-111182-075</t>
  </si>
  <si>
    <t>YASEEN FAREED</t>
  </si>
  <si>
    <t>FAREED ABUBAKER</t>
  </si>
  <si>
    <t>02-111182-076</t>
  </si>
  <si>
    <t>ALI MOSA</t>
  </si>
  <si>
    <t>SYED NADEEM MIAN ZAIDI</t>
  </si>
  <si>
    <t>02-111182-077</t>
  </si>
  <si>
    <t>ZAHID HUSSAIN BABAR</t>
  </si>
  <si>
    <t>AZIZ ULLAH BABAR</t>
  </si>
  <si>
    <t>02-111182-078</t>
  </si>
  <si>
    <t>ARZUM ZEHRA</t>
  </si>
  <si>
    <t>AHMED RAZA</t>
  </si>
  <si>
    <t>02-111182-079</t>
  </si>
  <si>
    <t>SYED SHOAIB QAMAR</t>
  </si>
  <si>
    <t>SYED ZIA QAMAR</t>
  </si>
  <si>
    <t>02-111182-080</t>
  </si>
  <si>
    <t>HUDA JAVED</t>
  </si>
  <si>
    <t>02-111182-081</t>
  </si>
  <si>
    <t>AURANGZAIB KHAN</t>
  </si>
  <si>
    <t>SOHAIL AKHTAR KHAN</t>
  </si>
  <si>
    <t>02-111182-082</t>
  </si>
  <si>
    <t>MUHAMMAD ABBAS MEHDI</t>
  </si>
  <si>
    <t>SYED HASNAIN RAZA NAQVI</t>
  </si>
  <si>
    <t>02-111182-083</t>
  </si>
  <si>
    <t>AAMIR RAZA</t>
  </si>
  <si>
    <t>FAISAL AHMED</t>
  </si>
  <si>
    <t>02-111182-084</t>
  </si>
  <si>
    <t>FATIMA ABDULLAH</t>
  </si>
  <si>
    <t>ABDULLAH MUSHTAQ</t>
  </si>
  <si>
    <t>02-111182-085</t>
  </si>
  <si>
    <t>HUDA MAHMOOD NOHANI</t>
  </si>
  <si>
    <t>MAHMOOD NOHANI</t>
  </si>
  <si>
    <t>02-111182-086</t>
  </si>
  <si>
    <t>HANIA SHAFI</t>
  </si>
  <si>
    <t>02-111182-087</t>
  </si>
  <si>
    <t>SHAMA ALI MANGI</t>
  </si>
  <si>
    <t>ALI HASSAN MANGI</t>
  </si>
  <si>
    <t>02-111182-088</t>
  </si>
  <si>
    <t>SAAD MAQSOOD</t>
  </si>
  <si>
    <t>MAQSOOD ALAM</t>
  </si>
  <si>
    <t>02-111182-090</t>
  </si>
  <si>
    <t>KHADIJA JAVED</t>
  </si>
  <si>
    <t>JAVED NISAR</t>
  </si>
  <si>
    <t>02-111182-091</t>
  </si>
  <si>
    <t>MUHAMMAD FAROOQ RAZZAK</t>
  </si>
  <si>
    <t>02-111182-092</t>
  </si>
  <si>
    <t>02-111182-093</t>
  </si>
  <si>
    <t>QATADA RIAZ</t>
  </si>
  <si>
    <t>02-111182-094</t>
  </si>
  <si>
    <t>SONIA KHAN</t>
  </si>
  <si>
    <t>ADIL MUKHTAR</t>
  </si>
  <si>
    <t>02-111182-095</t>
  </si>
  <si>
    <t>HARIS FAROOQ</t>
  </si>
  <si>
    <t>MUHAMMAD UMER FAROOQ</t>
  </si>
  <si>
    <t>02-111182-096</t>
  </si>
  <si>
    <t>MOHAMMAD ZAIN</t>
  </si>
  <si>
    <t>MEHAR GHULAM FAREED</t>
  </si>
  <si>
    <t>02-111182-097</t>
  </si>
  <si>
    <t>TOOBA MALIK</t>
  </si>
  <si>
    <t>02-111182-098</t>
  </si>
  <si>
    <t>ASIM SHEIKH</t>
  </si>
  <si>
    <t>SHEIKH ABDUL KHALIQ</t>
  </si>
  <si>
    <t>02-111182-099</t>
  </si>
  <si>
    <t>AYESHA JAVAID</t>
  </si>
  <si>
    <t>TARIQ JAVAID</t>
  </si>
  <si>
    <t>02-111182-101</t>
  </si>
  <si>
    <t>UMM-E-RUBAB</t>
  </si>
  <si>
    <t>MUHAMMAD REHAN</t>
  </si>
  <si>
    <t>02-111182-102</t>
  </si>
  <si>
    <t>MUHAMMAD FARHAJ KHAN</t>
  </si>
  <si>
    <t>02-111182-103</t>
  </si>
  <si>
    <t>NADEEM KHALID</t>
  </si>
  <si>
    <t>KHALID ABDUL SATTAR</t>
  </si>
  <si>
    <t>02-111182-104</t>
  </si>
  <si>
    <t>02-111182-105</t>
  </si>
  <si>
    <t>SYED ZAMEER ABBAS</t>
  </si>
  <si>
    <t>SYED MUJAHID HUSSAIN</t>
  </si>
  <si>
    <t>02-111182-106</t>
  </si>
  <si>
    <t>ZOHRA BALOCH</t>
  </si>
  <si>
    <t>SOHAIL AHMED</t>
  </si>
  <si>
    <t>02-111182-107</t>
  </si>
  <si>
    <t>FARHAN RIAZ</t>
  </si>
  <si>
    <t>02-111182-108</t>
  </si>
  <si>
    <t>RANA TALHA NOOR</t>
  </si>
  <si>
    <t>02-111182-109</t>
  </si>
  <si>
    <t>ILTAF AHMED WAGON</t>
  </si>
  <si>
    <t>02-111182-110</t>
  </si>
  <si>
    <t>MUHAMMAD MOIZ JAWAID</t>
  </si>
  <si>
    <t>JAWAID ANWER</t>
  </si>
  <si>
    <t>02-111182-111</t>
  </si>
  <si>
    <t>FARMAN AHMED</t>
  </si>
  <si>
    <t>02-111182-112</t>
  </si>
  <si>
    <t>FATIMA SHARIQ</t>
  </si>
  <si>
    <t>SHARIQ AHMED</t>
  </si>
  <si>
    <t>02-111182-113</t>
  </si>
  <si>
    <t>MUHAMMAD DANIYAL</t>
  </si>
  <si>
    <t>SOHAIL RAZZAK</t>
  </si>
  <si>
    <t>02-111182-114</t>
  </si>
  <si>
    <t>MUHAMMAD WAJIH ABBAS</t>
  </si>
  <si>
    <t>ARSHAD ABBAS</t>
  </si>
  <si>
    <t>02-111182-115</t>
  </si>
  <si>
    <t>SYED MUHAMMAD HASAN RIZVI</t>
  </si>
  <si>
    <t>SYED MUHAMMAD MUSTEHSAN RIZVI</t>
  </si>
  <si>
    <t>03343871979</t>
  </si>
  <si>
    <t>0333-3999618</t>
  </si>
  <si>
    <t>02-111182-116</t>
  </si>
  <si>
    <t>SHEHZAR SHAHID</t>
  </si>
  <si>
    <t>SHAHID RAMZAN</t>
  </si>
  <si>
    <t>02-111182-117</t>
  </si>
  <si>
    <t>02-111182-118</t>
  </si>
  <si>
    <t>ABDUL RASHID</t>
  </si>
  <si>
    <t>02-111182-119</t>
  </si>
  <si>
    <t>AMMARA SAJID</t>
  </si>
  <si>
    <t>SAJID MEHMOOD</t>
  </si>
  <si>
    <t>02-111182-121</t>
  </si>
  <si>
    <t>02-111182-122</t>
  </si>
  <si>
    <t>MARYAM RAMEEN KHALID</t>
  </si>
  <si>
    <t>KHALID AKBAR</t>
  </si>
  <si>
    <t>02-111182-123</t>
  </si>
  <si>
    <t>SHAILA</t>
  </si>
  <si>
    <t>0345-3019782</t>
  </si>
  <si>
    <t>0331-2151859</t>
  </si>
  <si>
    <t>02-111182-124</t>
  </si>
  <si>
    <t>AZKA TARIQ</t>
  </si>
  <si>
    <t>02-111182-125</t>
  </si>
  <si>
    <t>NIDA SHAHID</t>
  </si>
  <si>
    <t>SHAHID HUSSAIN</t>
  </si>
  <si>
    <t>02-111182-126</t>
  </si>
  <si>
    <t>YUMNA IFTIKHAR</t>
  </si>
  <si>
    <t>IFTIKHAR AHMED MEMON</t>
  </si>
  <si>
    <t>02-111182-128</t>
  </si>
  <si>
    <t>MUHAMMAD ASIM SARFARAZ</t>
  </si>
  <si>
    <t>MUHAMMAD SARFARAZ</t>
  </si>
  <si>
    <t>02-111182-129</t>
  </si>
  <si>
    <t>MUHAMMAD FAIQUE</t>
  </si>
  <si>
    <t>ABDUL SAEED QURESHI</t>
  </si>
  <si>
    <t>02-111182-130</t>
  </si>
  <si>
    <t>AYESHA ARIZ</t>
  </si>
  <si>
    <t>ARIZ MAQBOOL</t>
  </si>
  <si>
    <t>02-111182-131</t>
  </si>
  <si>
    <t>MUHAMMAD RAHEEM KHAN</t>
  </si>
  <si>
    <t>02-111182-132</t>
  </si>
  <si>
    <t>YASIR</t>
  </si>
  <si>
    <t>HIDAYAT ULLAH KHAN</t>
  </si>
  <si>
    <t>02-111182-133</t>
  </si>
  <si>
    <t>MARIA ILYAS</t>
  </si>
  <si>
    <t>02-111182-134</t>
  </si>
  <si>
    <t>JAHANZAIB JAWAID</t>
  </si>
  <si>
    <t>WAQAR MAHMOOD KHAN</t>
  </si>
  <si>
    <t>02-111182-135</t>
  </si>
  <si>
    <t>MUHAMMAD MAAZ JADOON</t>
  </si>
  <si>
    <t>MUHAMMAD HANEEF JADOON</t>
  </si>
  <si>
    <t>02-111182-136</t>
  </si>
  <si>
    <t>ASIM ANWAR</t>
  </si>
  <si>
    <t>ANWAR HASAN</t>
  </si>
  <si>
    <t>02-111182-137</t>
  </si>
  <si>
    <t>AMNA RAZA</t>
  </si>
  <si>
    <t>MUHAMMAD MASOOD RAZA</t>
  </si>
  <si>
    <t>02-111182-138</t>
  </si>
  <si>
    <t>MARYAM BIBI</t>
  </si>
  <si>
    <t>02-111182-139</t>
  </si>
  <si>
    <t>02-111182-140</t>
  </si>
  <si>
    <t>BILAL AMJAD</t>
  </si>
  <si>
    <t>MUHAMMAD AMJAD MAHMOOD BHATTI</t>
  </si>
  <si>
    <t>02-111182-141</t>
  </si>
  <si>
    <t>FATIMA ARSHAD KHAN</t>
  </si>
  <si>
    <t>02-111182-142</t>
  </si>
  <si>
    <t>MUHAMMAD JAFFAR</t>
  </si>
  <si>
    <t>02-111182-143</t>
  </si>
  <si>
    <t>ABDULLAH TUNIO</t>
  </si>
  <si>
    <t>MUHAMMAD BUDHAL TUNIO</t>
  </si>
  <si>
    <t>02-111182-144</t>
  </si>
  <si>
    <t>FATIMA WASEEM</t>
  </si>
  <si>
    <t>02-111182-147</t>
  </si>
  <si>
    <t>RAMSHA SHAMS</t>
  </si>
  <si>
    <t>02-111182-150</t>
  </si>
  <si>
    <t>DANIAL RIAZ</t>
  </si>
  <si>
    <t>RIAZUDDIN AHMED</t>
  </si>
  <si>
    <t>02-111182-151</t>
  </si>
  <si>
    <t>MOHSIN ALI</t>
  </si>
  <si>
    <t>02-111182-153</t>
  </si>
  <si>
    <t>MALIHA SALEEM</t>
  </si>
  <si>
    <t>02-111182-154</t>
  </si>
  <si>
    <t>AISHA ABID CHAUHAN</t>
  </si>
  <si>
    <t>MUHAMMAD ABID CHAUHAN</t>
  </si>
  <si>
    <t>02-111182-155</t>
  </si>
  <si>
    <t>MUZZAMIL ASIF</t>
  </si>
  <si>
    <t>ASIF AHMED</t>
  </si>
  <si>
    <t>02-111182-160</t>
  </si>
  <si>
    <t>RAFIA SHEIKH</t>
  </si>
  <si>
    <t>MUHAMMAD SHAREEF SHEIKH</t>
  </si>
  <si>
    <t>02-111182-161</t>
  </si>
  <si>
    <t>ZABEEH NADEEM</t>
  </si>
  <si>
    <t>NADEEM AKHTER</t>
  </si>
  <si>
    <t>03333346227</t>
  </si>
  <si>
    <t>0300-2819254</t>
  </si>
  <si>
    <t>02-111182-162</t>
  </si>
  <si>
    <t>RAMZAN ALI</t>
  </si>
  <si>
    <t>02-111182-163</t>
  </si>
  <si>
    <t>AIMA MASROOR</t>
  </si>
  <si>
    <t>MASROOR ZAHIR</t>
  </si>
  <si>
    <t>02-111182-164</t>
  </si>
  <si>
    <t>ABD UR REHMAN</t>
  </si>
  <si>
    <t>02-111182-165</t>
  </si>
  <si>
    <t>FAROOQUE NASIR</t>
  </si>
  <si>
    <t>03100556671</t>
  </si>
  <si>
    <t>02-111182-166</t>
  </si>
  <si>
    <t>MUHAMMAD HAIDER</t>
  </si>
  <si>
    <t>02-111182-167</t>
  </si>
  <si>
    <t>SAIMA RAFIQUE</t>
  </si>
  <si>
    <t>02-111182-168</t>
  </si>
  <si>
    <t>02-111182-169</t>
  </si>
  <si>
    <t>SHEIKH MUHAMMAD ZAWWAR</t>
  </si>
  <si>
    <t>SHEIKH MUHAMMAD RASHID</t>
  </si>
  <si>
    <t>02-111182-171</t>
  </si>
  <si>
    <t>MUHAMMAD UMAR ASHRAF</t>
  </si>
  <si>
    <t>AGHA MUHAMMAD ASHRAF</t>
  </si>
  <si>
    <t>02-111182-172</t>
  </si>
  <si>
    <t>DUA SHAIKH</t>
  </si>
  <si>
    <t>MUHAMMAD IQBAL SHAIKH</t>
  </si>
  <si>
    <t>02-111182-173</t>
  </si>
  <si>
    <t>MUHAMMAD AHSAN</t>
  </si>
  <si>
    <t>02-111182-174</t>
  </si>
  <si>
    <t>WARDA KASHIF</t>
  </si>
  <si>
    <t>SYED KASHIF SIBTAIN NAQVI</t>
  </si>
  <si>
    <t>02-111182-175</t>
  </si>
  <si>
    <t>MUHAMMAD KAIF</t>
  </si>
  <si>
    <t>KAMRAN MASOOD</t>
  </si>
  <si>
    <t>02-111182-176</t>
  </si>
  <si>
    <t>MUHAMMAD ABDUL QADIR</t>
  </si>
  <si>
    <t>MUHAMMAD MUSTAFA</t>
  </si>
  <si>
    <t>02-111182-177</t>
  </si>
  <si>
    <t>SYEDA FARYAL ZEHRA</t>
  </si>
  <si>
    <t>SYED ARSHAD HUSSAIN ZAIDI</t>
  </si>
  <si>
    <t>03042569147</t>
  </si>
  <si>
    <t>0323-2124082</t>
  </si>
  <si>
    <t>02-111182-178</t>
  </si>
  <si>
    <t>SHAHEER BIN NASIR</t>
  </si>
  <si>
    <t>NASIR ALI</t>
  </si>
  <si>
    <t>03342911442</t>
  </si>
  <si>
    <t>0333-1266178</t>
  </si>
  <si>
    <t>02-111182-179</t>
  </si>
  <si>
    <t>MUHAMMAD ASJAD KHAN</t>
  </si>
  <si>
    <t>ABDUL QADEER KHAN</t>
  </si>
  <si>
    <t>02-111182-180</t>
  </si>
  <si>
    <t>ANISHA</t>
  </si>
  <si>
    <t>SANTOSH KUMAR HINDUJA</t>
  </si>
  <si>
    <t>02-111182-181</t>
  </si>
  <si>
    <t>MISHA KHALID</t>
  </si>
  <si>
    <t>02-111182-182</t>
  </si>
  <si>
    <t>NUMA NOORDDIN</t>
  </si>
  <si>
    <t>NOORDDIN JAFFER</t>
  </si>
  <si>
    <t>02-111182-183</t>
  </si>
  <si>
    <t>ZAINAB NASIR</t>
  </si>
  <si>
    <t>ABDUL NASIR</t>
  </si>
  <si>
    <t>02-111182-184</t>
  </si>
  <si>
    <t>02-111182-185</t>
  </si>
  <si>
    <t>HANI BINTE AAMIR QURESHI</t>
  </si>
  <si>
    <t>MUHAMMAD AAMIR QURESHI</t>
  </si>
  <si>
    <t>02-111182-186</t>
  </si>
  <si>
    <t>MARZIA ZEHRA</t>
  </si>
  <si>
    <t>SYED RIZWAN ALI ZAIDI</t>
  </si>
  <si>
    <t>02-111182-187</t>
  </si>
  <si>
    <t>MOHAMMAD HAMZA</t>
  </si>
  <si>
    <t>MOHAMMAD RAFIQUE</t>
  </si>
  <si>
    <t>02-111182-189</t>
  </si>
  <si>
    <t>FATIMA MAJID</t>
  </si>
  <si>
    <t>ABDUL MAJID</t>
  </si>
  <si>
    <t>02-111182-190</t>
  </si>
  <si>
    <t>SYED SAMRAN TOUSEEF</t>
  </si>
  <si>
    <t>SYED TOUSEEF UL HASSAN</t>
  </si>
  <si>
    <t>02-111182-191</t>
  </si>
  <si>
    <t>NADIA AHMED</t>
  </si>
  <si>
    <t>AHMED BUX</t>
  </si>
  <si>
    <t>02-111182-192</t>
  </si>
  <si>
    <t>KASHIF HUSSAIN</t>
  </si>
  <si>
    <t>NADIR HUSSAIN SOOMRO</t>
  </si>
  <si>
    <t>03323202245</t>
  </si>
  <si>
    <t>0334-3178833</t>
  </si>
  <si>
    <t>02-111182-193</t>
  </si>
  <si>
    <t>MUFEEZ UR REHMAN</t>
  </si>
  <si>
    <t>02-111182-194</t>
  </si>
  <si>
    <t>MUHAMMAD USMAN KHAN</t>
  </si>
  <si>
    <t>02-111182-195</t>
  </si>
  <si>
    <t>ZULKARNAIN</t>
  </si>
  <si>
    <t>GULAB</t>
  </si>
  <si>
    <t>02-111182-196</t>
  </si>
  <si>
    <t>HINA MUNIR</t>
  </si>
  <si>
    <t>MUNIR HUSSAIN</t>
  </si>
  <si>
    <t>02-111182-197</t>
  </si>
  <si>
    <t>DUA KHAN</t>
  </si>
  <si>
    <t>FAHIM KHAN</t>
  </si>
  <si>
    <t>02-111182-198</t>
  </si>
  <si>
    <t>MARIA ARSHAD</t>
  </si>
  <si>
    <t>02-111182-199</t>
  </si>
  <si>
    <t>ASAD IQBAL</t>
  </si>
  <si>
    <t>02-111182-200</t>
  </si>
  <si>
    <t>ZUNAIRA TARIQ</t>
  </si>
  <si>
    <t>TARIQ MEHMOOD TABASSUM</t>
  </si>
  <si>
    <t>02-111182-201</t>
  </si>
  <si>
    <t>ZAINAB SOOMRO</t>
  </si>
  <si>
    <t>HUBDAR ALI</t>
  </si>
  <si>
    <t>02-111182-202</t>
  </si>
  <si>
    <t>TAYYAB ALI</t>
  </si>
  <si>
    <t>MUHAMMAD NAYAB SIDDIQUI</t>
  </si>
  <si>
    <t>02-111182-203</t>
  </si>
  <si>
    <t>02-111182-204</t>
  </si>
  <si>
    <t>HASEES</t>
  </si>
  <si>
    <t>02-111182-205</t>
  </si>
  <si>
    <t>TOOBA MOHSIN</t>
  </si>
  <si>
    <t>MUHAMMAD MOHSIN</t>
  </si>
  <si>
    <t>02-111182-206</t>
  </si>
  <si>
    <t>ABDUL WAHIB</t>
  </si>
  <si>
    <t>02-111182-207</t>
  </si>
  <si>
    <t>HAMMAD UL HAQ</t>
  </si>
  <si>
    <t>RIAZ UL HAQ</t>
  </si>
  <si>
    <t>02-111182-208</t>
  </si>
  <si>
    <t>AISHA SHAKIR</t>
  </si>
  <si>
    <t>SHAKIR HAMZA</t>
  </si>
  <si>
    <t>02-111182-209</t>
  </si>
  <si>
    <t>HAFIZ UR REHMAN</t>
  </si>
  <si>
    <t>MUHAMMAD HASHIM</t>
  </si>
  <si>
    <t>02-111182-210</t>
  </si>
  <si>
    <t>MUHAMMAD SAAD BIN BANARAS</t>
  </si>
  <si>
    <t>02-111182-212</t>
  </si>
  <si>
    <t>NAVEED KAREEM</t>
  </si>
  <si>
    <t>02-111182-213</t>
  </si>
  <si>
    <t>LUBNA QAISAR</t>
  </si>
  <si>
    <t>SYED QAISAR ALI</t>
  </si>
  <si>
    <t>02-111182-214</t>
  </si>
  <si>
    <t>KHADIJA SAFDAR QUADRI</t>
  </si>
  <si>
    <t>SAFDAR HAFEEZ QUADRI</t>
  </si>
  <si>
    <t>02-111182-215</t>
  </si>
  <si>
    <t>ABDULLAH ANJUM</t>
  </si>
  <si>
    <t>ANJUM LATIF</t>
  </si>
  <si>
    <t>02-111182-216</t>
  </si>
  <si>
    <t>AAKASH MAREE</t>
  </si>
  <si>
    <t>SULTAN ALI MAREE</t>
  </si>
  <si>
    <t>02-111182-217</t>
  </si>
  <si>
    <t>IMMAD ALI KHAN</t>
  </si>
  <si>
    <t>02-111182-219</t>
  </si>
  <si>
    <t>ALI BIN NOOR</t>
  </si>
  <si>
    <t>02-111182-220</t>
  </si>
  <si>
    <t>AYESHA JAVED</t>
  </si>
  <si>
    <t>JAVED</t>
  </si>
  <si>
    <t>0335-3293337</t>
  </si>
  <si>
    <t>0321-5693845</t>
  </si>
  <si>
    <t>02-111182-221</t>
  </si>
  <si>
    <t>SYEDA NAMRA ALI</t>
  </si>
  <si>
    <t>SYED MOHABBAT ALI</t>
  </si>
  <si>
    <t>02-111182-222</t>
  </si>
  <si>
    <t>SABAHAT KHAN</t>
  </si>
  <si>
    <t>NOOR UL QAMAR KHAN</t>
  </si>
  <si>
    <t>03202081114</t>
  </si>
  <si>
    <t>0314-2201454</t>
  </si>
  <si>
    <t>02-111182-223</t>
  </si>
  <si>
    <t>MAAZ AHMED</t>
  </si>
  <si>
    <t>MANSOOR AHMED</t>
  </si>
  <si>
    <t>02-111182-224</t>
  </si>
  <si>
    <t>BUSHRA NADEEM</t>
  </si>
  <si>
    <t>02-111182-225</t>
  </si>
  <si>
    <t>KHUSHA FATIMA</t>
  </si>
  <si>
    <t>SYED ZIA UL HUSAIN</t>
  </si>
  <si>
    <t>02-111182-226</t>
  </si>
  <si>
    <t>MUJTABA FAHAD</t>
  </si>
  <si>
    <t>02-111182-227</t>
  </si>
  <si>
    <t>NOMAN KHADIM</t>
  </si>
  <si>
    <t>KHADIM HUSSAIN</t>
  </si>
  <si>
    <t>02-111182-228</t>
  </si>
  <si>
    <t>SHEERAZ ALI</t>
  </si>
  <si>
    <t>SHOUKAT</t>
  </si>
  <si>
    <t>02-111182-229</t>
  </si>
  <si>
    <t>SOHA ASHRAF</t>
  </si>
  <si>
    <t>SYED AHMED ASHRAF</t>
  </si>
  <si>
    <t>02-111182-230</t>
  </si>
  <si>
    <t>ISHTIAQ AHMED BAGTTI</t>
  </si>
  <si>
    <t>HAWAS ALI</t>
  </si>
  <si>
    <t>02-111182-231</t>
  </si>
  <si>
    <t>MUHAMMAD ADIL BAKHTIAR</t>
  </si>
  <si>
    <t>BAKHTIAR AHMED</t>
  </si>
  <si>
    <t>02-111182-232</t>
  </si>
  <si>
    <t>NASAR DIN</t>
  </si>
  <si>
    <t>ABDULLAH</t>
  </si>
  <si>
    <t>02-111182-233</t>
  </si>
  <si>
    <t>HORIA KHATTAK</t>
  </si>
  <si>
    <t>JAVED ARSHAD KHATTAK</t>
  </si>
  <si>
    <t>02-111182-234</t>
  </si>
  <si>
    <t>SHAHZAIB MAHMOOD KHAN</t>
  </si>
  <si>
    <t>SHARIQ MAHMOOD KHAN ROHILLA</t>
  </si>
  <si>
    <t>02-111182-235</t>
  </si>
  <si>
    <t>ZEESHAN MAJEED</t>
  </si>
  <si>
    <t>02-111182-236</t>
  </si>
  <si>
    <t>MUHAMMAD AREEB ISRAR</t>
  </si>
  <si>
    <t>MUHAMMAD ISRAR BAIG</t>
  </si>
  <si>
    <t>02-111182-237</t>
  </si>
  <si>
    <t>SHEIKH SULEMAN NASEEM</t>
  </si>
  <si>
    <t>02-111182-238</t>
  </si>
  <si>
    <t>MUNTAHA KHALIL</t>
  </si>
  <si>
    <t>KHALIL AHMED</t>
  </si>
  <si>
    <t>02-111182-239</t>
  </si>
  <si>
    <t>AZEEM ALI</t>
  </si>
  <si>
    <t>MUHAMMAD BUX</t>
  </si>
  <si>
    <t>02-111182-240</t>
  </si>
  <si>
    <t>HAMZA KHAN</t>
  </si>
  <si>
    <t>02-111182-241</t>
  </si>
  <si>
    <t>MUDDASIR ATTIQUE</t>
  </si>
  <si>
    <t>ATTIQUE REHMAN</t>
  </si>
  <si>
    <t>02-111182-242</t>
  </si>
  <si>
    <t>MUHAMMAD SHAFQAT</t>
  </si>
  <si>
    <t>02-111182-243</t>
  </si>
  <si>
    <t>ATTA UR REHMAN ABBASI</t>
  </si>
  <si>
    <t>FAZAL UR REHMAN</t>
  </si>
  <si>
    <t>02-111182-244</t>
  </si>
  <si>
    <t>PERVEZ IQBAL KHAN</t>
  </si>
  <si>
    <t>02-111182-245</t>
  </si>
  <si>
    <t>MARIA ASIF</t>
  </si>
  <si>
    <t>02-111182-246</t>
  </si>
  <si>
    <t>ADNAN ABDULLAH</t>
  </si>
  <si>
    <t>AZEEM SAADAT</t>
  </si>
  <si>
    <t>02-111182-247</t>
  </si>
  <si>
    <t>OSAMA BIN NIAZ</t>
  </si>
  <si>
    <t>02-111182-248</t>
  </si>
  <si>
    <t>MUHAMMAD MINHAL NAYANI</t>
  </si>
  <si>
    <t>MEHDI RAZA NAYANI</t>
  </si>
  <si>
    <t>02-111182-249</t>
  </si>
  <si>
    <t>02-111182-250</t>
  </si>
  <si>
    <t>ATIYA MIRZA</t>
  </si>
  <si>
    <t>NAVED ARIF</t>
  </si>
  <si>
    <t>02-111182-251</t>
  </si>
  <si>
    <t>ADIL ASHFAQ</t>
  </si>
  <si>
    <t>02-111182-252</t>
  </si>
  <si>
    <t>ABDULLAH KHAN</t>
  </si>
  <si>
    <t>02-111182-253</t>
  </si>
  <si>
    <t>SYEDA SAKINA ZEHRA RIZVI</t>
  </si>
  <si>
    <t>SYED SIBTEY HAIDER RIZVI</t>
  </si>
  <si>
    <t>02-111182-254</t>
  </si>
  <si>
    <t>SAVERA ZAMEER</t>
  </si>
  <si>
    <t>ZAMEER AHMED</t>
  </si>
  <si>
    <t>02-111182-255</t>
  </si>
  <si>
    <t>SIDRA</t>
  </si>
  <si>
    <t>02-111182-256</t>
  </si>
  <si>
    <t>KHIZAR HUSSAIN</t>
  </si>
  <si>
    <t>02-111182-257</t>
  </si>
  <si>
    <t>SYEDA ALVEENA IMAM</t>
  </si>
  <si>
    <t>SYED ALI SARWAR IMAM</t>
  </si>
  <si>
    <t>02-111182-258</t>
  </si>
  <si>
    <t>KHADIJA AMIN</t>
  </si>
  <si>
    <t>MUHAMMAD AMIN ABDUL GHANI</t>
  </si>
  <si>
    <t>02-111182-259</t>
  </si>
  <si>
    <t>SYEDA SAMEERA FATIMA</t>
  </si>
  <si>
    <t>SYED ISHTIAQ ALI</t>
  </si>
  <si>
    <t>02-111182-261</t>
  </si>
  <si>
    <t>SANIA ALTAF SHORO</t>
  </si>
  <si>
    <t>ALTAF HUSSAIN SHORO</t>
  </si>
  <si>
    <t>02-111182-262</t>
  </si>
  <si>
    <t>RAVEEHA IQBAL</t>
  </si>
  <si>
    <t>02-111182-263</t>
  </si>
  <si>
    <t>EBAD UR REHMAN</t>
  </si>
  <si>
    <t>WAHEED KHAN</t>
  </si>
  <si>
    <t>02-111182-264</t>
  </si>
  <si>
    <t>KINZA FATIMA</t>
  </si>
  <si>
    <t>HASNAIN ALI</t>
  </si>
  <si>
    <t>02-111182-265</t>
  </si>
  <si>
    <t>SAEEDA UMRANI</t>
  </si>
  <si>
    <t>KHAN MUHAMMAD UMRANI</t>
  </si>
  <si>
    <t>02-111182-266</t>
  </si>
  <si>
    <t>WARISHA ARSHAD</t>
  </si>
  <si>
    <t>M.ARSHAD ALI</t>
  </si>
  <si>
    <t>02-111182-267</t>
  </si>
  <si>
    <t>SYED MUHAMMAD TAHA MEHDI</t>
  </si>
  <si>
    <t>SYED ALI ANWAR MEHDI</t>
  </si>
  <si>
    <t>02-111182-268</t>
  </si>
  <si>
    <t>MANAL ADEEL</t>
  </si>
  <si>
    <t>ADEEL AHMED SHAH</t>
  </si>
  <si>
    <t>02-111182-269</t>
  </si>
  <si>
    <t>JAVERIA AWAN</t>
  </si>
  <si>
    <t>MALIK TANVEER REHMAT</t>
  </si>
  <si>
    <t>03040214610</t>
  </si>
  <si>
    <t>02-111182-270</t>
  </si>
  <si>
    <t>OSAMA BIN NAVEED</t>
  </si>
  <si>
    <t>NAVEED AKHTER</t>
  </si>
  <si>
    <t>02-111182-271</t>
  </si>
  <si>
    <t>MANZOOR AHMED QURESHI</t>
  </si>
  <si>
    <t>02-111182-272</t>
  </si>
  <si>
    <t>HAFSAH HASSAN</t>
  </si>
  <si>
    <t>02-111182-273</t>
  </si>
  <si>
    <t>HANIA ASLAM</t>
  </si>
  <si>
    <t>02-111182-274</t>
  </si>
  <si>
    <t>SYED ALI TAURAB ABEDI</t>
  </si>
  <si>
    <t>SYED SAEED AKHTAR ABEDI</t>
  </si>
  <si>
    <t>02-111182-275</t>
  </si>
  <si>
    <t>AHTISHAM ZULFIQAR ALI</t>
  </si>
  <si>
    <t>02-111182-276</t>
  </si>
  <si>
    <t>NOOR BANO</t>
  </si>
  <si>
    <t>02-111182-278</t>
  </si>
  <si>
    <t>MUHAMMAD RAFI KHAN</t>
  </si>
  <si>
    <t>JAN MUHAMMAD KHAN</t>
  </si>
  <si>
    <t>02-111182-279</t>
  </si>
  <si>
    <t>YASEEN SIKANDAR</t>
  </si>
  <si>
    <t>SIKANDAR HAYAT</t>
  </si>
  <si>
    <t>02-111182-280</t>
  </si>
  <si>
    <t>SAIMA SOOMRO</t>
  </si>
  <si>
    <t>MUHAMMAD KHAMISO</t>
  </si>
  <si>
    <t>02-111182-281</t>
  </si>
  <si>
    <t>ALI YOUSUF</t>
  </si>
  <si>
    <t>02-111182-283</t>
  </si>
  <si>
    <t>IZAAN KHURRAM</t>
  </si>
  <si>
    <t>KHURRAM IKHLAQ</t>
  </si>
  <si>
    <t>02-111182-284</t>
  </si>
  <si>
    <t>ARIBA ALTAF</t>
  </si>
  <si>
    <t>02-111182-285</t>
  </si>
  <si>
    <t>MUHAMMAD BARAN</t>
  </si>
  <si>
    <t>02-111182-286</t>
  </si>
  <si>
    <t>MUHAMMAD UMER</t>
  </si>
  <si>
    <t>MUHAMMAD SHAH WALI</t>
  </si>
  <si>
    <t>02-111182-287</t>
  </si>
  <si>
    <t>MARIYAM ALI</t>
  </si>
  <si>
    <t>SYED YOUSUF</t>
  </si>
  <si>
    <t>02-111182-288</t>
  </si>
  <si>
    <t>FARAH</t>
  </si>
  <si>
    <t>NOOR MUHAMMAD KHAN</t>
  </si>
  <si>
    <t>02-111182-289</t>
  </si>
  <si>
    <t>NADIA SARWAR</t>
  </si>
  <si>
    <t>02-111182-290</t>
  </si>
  <si>
    <t>SANIA MEHMOOD</t>
  </si>
  <si>
    <t>02-111182-291</t>
  </si>
  <si>
    <t>MUHAMMAD HUZAIR</t>
  </si>
  <si>
    <t>MUHAMMAD MAQSOOD</t>
  </si>
  <si>
    <t>02-111182-292</t>
  </si>
  <si>
    <t>HAMMAD IFTIKHAR</t>
  </si>
  <si>
    <t>IFTIKHAR</t>
  </si>
  <si>
    <t>02-111182-293</t>
  </si>
  <si>
    <t>HUMA MUNIR</t>
  </si>
  <si>
    <t>02-111182-294</t>
  </si>
  <si>
    <t>ZARAFSHAN BATOOL</t>
  </si>
  <si>
    <t>RAJA MUHAMMAD KHAN MIRJAT</t>
  </si>
  <si>
    <t>02-111182-295</t>
  </si>
  <si>
    <t>SYED FARJAD SHAH</t>
  </si>
  <si>
    <t>SYED NOAID SHAH</t>
  </si>
  <si>
    <t>03040214636</t>
  </si>
  <si>
    <t>02-111182-296</t>
  </si>
  <si>
    <t>RABIA BIBI</t>
  </si>
  <si>
    <t>GHULAM  MUSTAFA</t>
  </si>
  <si>
    <t>02-111182-297</t>
  </si>
  <si>
    <t>AQSA</t>
  </si>
  <si>
    <t>HAROON RASHEED</t>
  </si>
  <si>
    <t>02-111182-298</t>
  </si>
  <si>
    <t>MUHAMMAD SAAD TOUQIR</t>
  </si>
  <si>
    <t>TOUQIR IQBAL</t>
  </si>
  <si>
    <t>02-111182-299</t>
  </si>
  <si>
    <t>AQDAS AHMED</t>
  </si>
  <si>
    <t>ARSHAD AHMED</t>
  </si>
  <si>
    <t>02-111182-300</t>
  </si>
  <si>
    <t>MUHAMMAD AWAIS</t>
  </si>
  <si>
    <t>02-111182-301</t>
  </si>
  <si>
    <t>DANISH WAHEED</t>
  </si>
  <si>
    <t>RANA ABDUL WAHEED</t>
  </si>
  <si>
    <t>02-111182-302</t>
  </si>
  <si>
    <t>MUHAMMAD HAMMAD RAIS</t>
  </si>
  <si>
    <t>RAIS UDDIN</t>
  </si>
  <si>
    <t>02-111182-303</t>
  </si>
  <si>
    <t>MUHAMMAD SUMAIR KHAN</t>
  </si>
  <si>
    <t>MUHAMMAD ISRAR KHAN</t>
  </si>
  <si>
    <t>02-111182-304</t>
  </si>
  <si>
    <t>SYED MOHAMMAD ZAIN ZAIDI</t>
  </si>
  <si>
    <t>SYED SHAHID ALI</t>
  </si>
  <si>
    <t>02-111182-305</t>
  </si>
  <si>
    <t>02-111182-306</t>
  </si>
  <si>
    <t>02-111182-307</t>
  </si>
  <si>
    <t>HIBA AMAL</t>
  </si>
  <si>
    <t>AYUB ALAM AL MAAZI</t>
  </si>
  <si>
    <t>02-111182-308</t>
  </si>
  <si>
    <t>MUHAMMAD USMAN SOHAIL</t>
  </si>
  <si>
    <t>SOHAIL SALAT</t>
  </si>
  <si>
    <t>03040214649</t>
  </si>
  <si>
    <t>02-111182-309</t>
  </si>
  <si>
    <t>MOHSIN SIDDIQUI</t>
  </si>
  <si>
    <t>WAHAB SIDDIQUI</t>
  </si>
  <si>
    <t>03040214650</t>
  </si>
  <si>
    <t>02-111182-310</t>
  </si>
  <si>
    <t>BARIRA IQBAL</t>
  </si>
  <si>
    <t>MUHAMMAD IQBAL KHAN</t>
  </si>
  <si>
    <t>03040214651</t>
  </si>
  <si>
    <t>02-111182-311</t>
  </si>
  <si>
    <t>ANUSHA MIRZA</t>
  </si>
  <si>
    <t>MIRZA TARIQ BAIG</t>
  </si>
  <si>
    <t>03040214652</t>
  </si>
  <si>
    <t>02-111182-312</t>
  </si>
  <si>
    <t>ALI USAMA HAIDER</t>
  </si>
  <si>
    <t>WAQAR HAIDER</t>
  </si>
  <si>
    <t>03040214653</t>
  </si>
  <si>
    <t>02-111182-313</t>
  </si>
  <si>
    <t>MUHAMMAD ABDULLAH KHAN</t>
  </si>
  <si>
    <t>NURUL HUDA KHAN</t>
  </si>
  <si>
    <t>03040214654</t>
  </si>
  <si>
    <t>02-111182-314</t>
  </si>
  <si>
    <t>MOULA BUKSH</t>
  </si>
  <si>
    <t>03040214655</t>
  </si>
  <si>
    <t>02-111182-315</t>
  </si>
  <si>
    <t>03040214656</t>
  </si>
  <si>
    <t>02-111182-317</t>
  </si>
  <si>
    <t>SOBIA NAIMAT</t>
  </si>
  <si>
    <t>NAIMATULLAH</t>
  </si>
  <si>
    <t>03040214658</t>
  </si>
  <si>
    <t>02-111182-318</t>
  </si>
  <si>
    <t>ASHFAQ AHMED KHAN</t>
  </si>
  <si>
    <t>MIRZA KHAN</t>
  </si>
  <si>
    <t>03040214659</t>
  </si>
  <si>
    <t>02-111182-319</t>
  </si>
  <si>
    <t>SYED HIDAYAT ALI</t>
  </si>
  <si>
    <t>SYED WAJID ALI</t>
  </si>
  <si>
    <t>03040214660</t>
  </si>
  <si>
    <t>02-111182-320</t>
  </si>
  <si>
    <t>MUHAMMAD ASAD</t>
  </si>
  <si>
    <t>03040214661</t>
  </si>
  <si>
    <t>02-111182-322</t>
  </si>
  <si>
    <t>SABA KAREEM</t>
  </si>
  <si>
    <t>ABDUL KAREEM</t>
  </si>
  <si>
    <t>03040214663</t>
  </si>
  <si>
    <t>02-111182-323</t>
  </si>
  <si>
    <t>MARYAM ASHRAF AWAN</t>
  </si>
  <si>
    <t>MUHAMMAD ASHRAF AWAN</t>
  </si>
  <si>
    <t>03040214664</t>
  </si>
  <si>
    <t>02-111182-324</t>
  </si>
  <si>
    <t>AMEER BUKHSH</t>
  </si>
  <si>
    <t>03040214665</t>
  </si>
  <si>
    <t>02-111182-325</t>
  </si>
  <si>
    <t>NAZISH KHAN</t>
  </si>
  <si>
    <t>SHAIKH AMIR KHAN</t>
  </si>
  <si>
    <t>03040214666</t>
  </si>
  <si>
    <t>02-111182-326</t>
  </si>
  <si>
    <t>SALMAN</t>
  </si>
  <si>
    <t>03040214667</t>
  </si>
  <si>
    <t>02-111182-327</t>
  </si>
  <si>
    <t>HASSAAN ZAFAR</t>
  </si>
  <si>
    <t>ZAFAR SAEED</t>
  </si>
  <si>
    <t>03040214668</t>
  </si>
  <si>
    <t>02-111182-328</t>
  </si>
  <si>
    <t>SYED ZEESHAN HUSSAIN ZAIDI</t>
  </si>
  <si>
    <t>SYED DILAWAR HUSSAIN ZAIDI</t>
  </si>
  <si>
    <t>03040214669</t>
  </si>
  <si>
    <t>02-111182-329</t>
  </si>
  <si>
    <t>SYED MINHAL HAIDER</t>
  </si>
  <si>
    <t>SYED MASOOD HUSSAIN</t>
  </si>
  <si>
    <t>03040214670</t>
  </si>
  <si>
    <t>02-111182-330</t>
  </si>
  <si>
    <t>ZAKIR ULLAH</t>
  </si>
  <si>
    <t>HAZOOR MUHAMMAD</t>
  </si>
  <si>
    <t>03040214671</t>
  </si>
  <si>
    <t>02-111182-331</t>
  </si>
  <si>
    <t>WARDAH AZIZ</t>
  </si>
  <si>
    <t>03040214672</t>
  </si>
  <si>
    <t>02-111182-332</t>
  </si>
  <si>
    <t>RUMAN AZHAR</t>
  </si>
  <si>
    <t>03040214673</t>
  </si>
  <si>
    <t>02-111182-334</t>
  </si>
  <si>
    <t>NOREZ KHAN</t>
  </si>
  <si>
    <t>03040214675</t>
  </si>
  <si>
    <t>02-111182-335</t>
  </si>
  <si>
    <t>AEMEN NAVEED</t>
  </si>
  <si>
    <t>NAVEED JABBAR</t>
  </si>
  <si>
    <t>03040214676</t>
  </si>
  <si>
    <t>02-111182-336</t>
  </si>
  <si>
    <t>HABIBA AFZAL</t>
  </si>
  <si>
    <t>MUHAMMED AFZAL</t>
  </si>
  <si>
    <t>03040214677</t>
  </si>
  <si>
    <t>02-111182-337</t>
  </si>
  <si>
    <t>NASIR SARFARAZ KHAN</t>
  </si>
  <si>
    <t>03040214678</t>
  </si>
  <si>
    <t>02-111182-339</t>
  </si>
  <si>
    <t>ABDUL RAFEY RAJPUT</t>
  </si>
  <si>
    <t>ALI GOHAR RAJPUT</t>
  </si>
  <si>
    <t>03040214680</t>
  </si>
  <si>
    <t>02-111182-340</t>
  </si>
  <si>
    <t>03040214681</t>
  </si>
  <si>
    <t>02-111182-341</t>
  </si>
  <si>
    <t>HANIA SHARIF</t>
  </si>
  <si>
    <t>MUHAMMAD SHAREEF</t>
  </si>
  <si>
    <t>03040214682</t>
  </si>
  <si>
    <t>02-111182-342</t>
  </si>
  <si>
    <t>AFIFA BANO</t>
  </si>
  <si>
    <t>AHAD MOOSA</t>
  </si>
  <si>
    <t>03040214683</t>
  </si>
  <si>
    <t>02-111182-345</t>
  </si>
  <si>
    <t>AMEENA SADDAR UDDIN</t>
  </si>
  <si>
    <t>SADDAR UDDIN</t>
  </si>
  <si>
    <t>03040214686</t>
  </si>
  <si>
    <t>02-111182-346</t>
  </si>
  <si>
    <t>TASLEEM AKHTAR</t>
  </si>
  <si>
    <t>ABDUL MAJEED ANJUM</t>
  </si>
  <si>
    <t>03040214687</t>
  </si>
  <si>
    <t>02-111182-347</t>
  </si>
  <si>
    <t>SARA SHEIKH</t>
  </si>
  <si>
    <t>MAIRAJ AHMED SHEIKH</t>
  </si>
  <si>
    <t>03040214688</t>
  </si>
  <si>
    <t>02-111182-350</t>
  </si>
  <si>
    <t>MUHAMMAD TALAL QAISER</t>
  </si>
  <si>
    <t>QAISER AZIZ</t>
  </si>
  <si>
    <t>03040214689</t>
  </si>
  <si>
    <t>02-111182-349</t>
  </si>
  <si>
    <t>ALI JOHAR</t>
  </si>
  <si>
    <t>02-111182-348</t>
  </si>
  <si>
    <t>KHALIDA NASREEN</t>
  </si>
  <si>
    <t>02-154182-001</t>
  </si>
  <si>
    <t>SYED MUHAMMAD JAWAD MEHDI ZAIDI</t>
  </si>
  <si>
    <t>SYED ZULFIQAR ALI ZAIDI</t>
  </si>
  <si>
    <t>02-154182-002</t>
  </si>
  <si>
    <t>YASIR KHAN</t>
  </si>
  <si>
    <t>LAIQ KHAN</t>
  </si>
  <si>
    <t>02-154182-003</t>
  </si>
  <si>
    <t>EMAN LAKHO</t>
  </si>
  <si>
    <t>GHULAM ALI</t>
  </si>
  <si>
    <t>02-154182-004</t>
  </si>
  <si>
    <t>AREEKA ASAD</t>
  </si>
  <si>
    <t>ASAD ULLAH</t>
  </si>
  <si>
    <t>02-154182-005</t>
  </si>
  <si>
    <t>SARAH SALMAN</t>
  </si>
  <si>
    <t>SALMAN SHAFIQUL HAQUE</t>
  </si>
  <si>
    <t>02-154182-006</t>
  </si>
  <si>
    <t>LAIBA BAAZ MUHAMMAD</t>
  </si>
  <si>
    <t>BAAZ MUHAMMAD</t>
  </si>
  <si>
    <t>02-154182-007</t>
  </si>
  <si>
    <t>UMAR AFTAB</t>
  </si>
  <si>
    <t>SHAIKH AFTAB HUSSAIN</t>
  </si>
  <si>
    <t>02-154182-008</t>
  </si>
  <si>
    <t>FAIZAN HAMEED</t>
  </si>
  <si>
    <t>02-154182-009</t>
  </si>
  <si>
    <t>OMAIMA REHAN</t>
  </si>
  <si>
    <t>AHMAD MAHMOOD REHAN SIDDIQUI</t>
  </si>
  <si>
    <t>02-154182-010</t>
  </si>
  <si>
    <t>FIZZA</t>
  </si>
  <si>
    <t>02-154182-011</t>
  </si>
  <si>
    <t>KAENAT</t>
  </si>
  <si>
    <t>02-154182-012</t>
  </si>
  <si>
    <t>SYED HAMZA HASHIM</t>
  </si>
  <si>
    <t>SYED NADEEM HASHIM</t>
  </si>
  <si>
    <t>02-154182-013</t>
  </si>
  <si>
    <t>FAIZAN SOHAIL FAROOQI</t>
  </si>
  <si>
    <t>SOHAIL FAROOQI</t>
  </si>
  <si>
    <t>02-154182-014</t>
  </si>
  <si>
    <t>HASSAN AAMIR BHANGAR</t>
  </si>
  <si>
    <t>AAMIR KHALIL BHANGAR</t>
  </si>
  <si>
    <t>02-154182-015</t>
  </si>
  <si>
    <t>FOZIA AYAZ</t>
  </si>
  <si>
    <t>AYAZ AHMED QURESHI</t>
  </si>
  <si>
    <t>02-154182-016</t>
  </si>
  <si>
    <t>ERUM FATIMA</t>
  </si>
  <si>
    <t>AZEEM AKHTER</t>
  </si>
  <si>
    <t>02-154182-017</t>
  </si>
  <si>
    <t>SHABBIR KHAN</t>
  </si>
  <si>
    <t>02-154182-018</t>
  </si>
  <si>
    <t>MUHAMMAD MEHSHAM IQBAL</t>
  </si>
  <si>
    <t>IQBAL AHMED SIDDIQUI</t>
  </si>
  <si>
    <t>02-154182-020</t>
  </si>
  <si>
    <t>SUMMAN SYED</t>
  </si>
  <si>
    <t>SYED MAQSOOD ALI SHAH</t>
  </si>
  <si>
    <t>02-154182-021</t>
  </si>
  <si>
    <t>LAREB HUSSAIN</t>
  </si>
  <si>
    <t>02-154182-022</t>
  </si>
  <si>
    <t>AIJAZ AHMED KHAN</t>
  </si>
  <si>
    <t>02-154182-023</t>
  </si>
  <si>
    <t>SHOAIB ISLAM</t>
  </si>
  <si>
    <t>MUHAMMAD ISLAM</t>
  </si>
  <si>
    <t>02-154182-024</t>
  </si>
  <si>
    <t>MISHAAL SIDDIQUI</t>
  </si>
  <si>
    <t>WASEEM AHMED SIDDIQUI</t>
  </si>
  <si>
    <t>03352108084</t>
  </si>
  <si>
    <t>0336-8112064</t>
  </si>
  <si>
    <t>02-154182-025</t>
  </si>
  <si>
    <t>MUHAMMAD SABOOR ISHAQ</t>
  </si>
  <si>
    <t>02-154182-026</t>
  </si>
  <si>
    <t>ANUSHA SHARMEEN</t>
  </si>
  <si>
    <t>02-154182-028</t>
  </si>
  <si>
    <t>ABSARA RAMZAN</t>
  </si>
  <si>
    <t>MUHAMMAD RAMZAN</t>
  </si>
  <si>
    <t>02-154182-029</t>
  </si>
  <si>
    <t>02-154182-030</t>
  </si>
  <si>
    <t>SYED AHMED BAQAR NAQVI</t>
  </si>
  <si>
    <t>SYED AZHAR ABBAS NAQVI</t>
  </si>
  <si>
    <t>02-154182-031</t>
  </si>
  <si>
    <t>ARIBA TANVEER</t>
  </si>
  <si>
    <t>TANVEER USMAN</t>
  </si>
  <si>
    <t>02-154182-033</t>
  </si>
  <si>
    <t>ZAKIYA</t>
  </si>
  <si>
    <t>AYAZ ALI KANDHRO</t>
  </si>
  <si>
    <t>02-154182-034</t>
  </si>
  <si>
    <t>SYEDA FAKEHA ZEHRA</t>
  </si>
  <si>
    <t>MUHAMMAD SHOAIB ZAIDI</t>
  </si>
  <si>
    <t>02-154182-035</t>
  </si>
  <si>
    <t>MUHAMMAD FIRDOUS JAWED</t>
  </si>
  <si>
    <t>02-154182-036</t>
  </si>
  <si>
    <t>AHMED YAR KHAN</t>
  </si>
  <si>
    <t>MHUMMAD AZAM KHAN</t>
  </si>
  <si>
    <t>02-154182-037</t>
  </si>
  <si>
    <t>DANISH KHALID</t>
  </si>
  <si>
    <t>KHALID ALI</t>
  </si>
  <si>
    <t>02-154182-038</t>
  </si>
  <si>
    <t>HIJAB ABRAR</t>
  </si>
  <si>
    <t>02-154182-040</t>
  </si>
  <si>
    <t>LAIBA MUNIR</t>
  </si>
  <si>
    <t>MUNIR UDDIN MEHMOOD</t>
  </si>
  <si>
    <t>03433377465</t>
  </si>
  <si>
    <t>02-154182-041</t>
  </si>
  <si>
    <t>RAFIA JAWED</t>
  </si>
  <si>
    <t>SYED MUHAMMAD JAWED</t>
  </si>
  <si>
    <t>03433377466</t>
  </si>
  <si>
    <t>02-154182-042</t>
  </si>
  <si>
    <t>IBRAR HAIDER</t>
  </si>
  <si>
    <t>SHAFAQAT ALI</t>
  </si>
  <si>
    <t>03433377467</t>
  </si>
  <si>
    <t>02-154182-043</t>
  </si>
  <si>
    <t>NIDA SALEEM</t>
  </si>
  <si>
    <t>03433377468</t>
  </si>
  <si>
    <t>02-154182-044</t>
  </si>
  <si>
    <t>ALI RAZA KHAN</t>
  </si>
  <si>
    <t>ABDUL FAYYAZ KHAN</t>
  </si>
  <si>
    <t>03433377469</t>
  </si>
  <si>
    <t>02-154182-045</t>
  </si>
  <si>
    <t>MUHAMMAD ZAID</t>
  </si>
  <si>
    <t>MUHAMMAD MUNEER KHAN</t>
  </si>
  <si>
    <t>03433377470</t>
  </si>
  <si>
    <t>02-258182-001</t>
  </si>
  <si>
    <t>MUHAMMAD KHALID BHATTI</t>
  </si>
  <si>
    <t>RAHIM UD DIN BHATTI</t>
  </si>
  <si>
    <t>03433377471</t>
  </si>
  <si>
    <t>02-258182-002</t>
  </si>
  <si>
    <t>MARYAM RAZZAQ</t>
  </si>
  <si>
    <t>ABDUR RAZZAQ</t>
  </si>
  <si>
    <t>03433377472</t>
  </si>
  <si>
    <t>02-258182-003</t>
  </si>
  <si>
    <t>BASMA AFTAB</t>
  </si>
  <si>
    <t>03433377473</t>
  </si>
  <si>
    <t>02-258182-004</t>
  </si>
  <si>
    <t>MUHAMMMAD WASIF SAJJAD</t>
  </si>
  <si>
    <t>SAJJAD AHMAD</t>
  </si>
  <si>
    <t>03433377474</t>
  </si>
  <si>
    <t>02-112182-001</t>
  </si>
  <si>
    <t>ISBAH AMJAD</t>
  </si>
  <si>
    <t>AMAJD ALI</t>
  </si>
  <si>
    <t>02-112182-002</t>
  </si>
  <si>
    <t>RUFAIDA ZAINAB</t>
  </si>
  <si>
    <t>02-112182-003</t>
  </si>
  <si>
    <t>MUHAMMAD TALHA RAZZAK</t>
  </si>
  <si>
    <t>MUHAMMAD RAZZAK</t>
  </si>
  <si>
    <t>02-112182-005</t>
  </si>
  <si>
    <t>UMAMAH AMIN DURVESH</t>
  </si>
  <si>
    <t>MUHAMMAD AMIN DURVESH</t>
  </si>
  <si>
    <t>02-112182-006</t>
  </si>
  <si>
    <t>SANA AMIR</t>
  </si>
  <si>
    <t>AMIR HABIB</t>
  </si>
  <si>
    <t>02-112182-007</t>
  </si>
  <si>
    <t>MUHAMMAD MUNEEB WAJAHAT</t>
  </si>
  <si>
    <t>RANA SHUJAAT ALI</t>
  </si>
  <si>
    <t>02-112182-008</t>
  </si>
  <si>
    <t>FATIMA YAKOOB</t>
  </si>
  <si>
    <t>MUHAMMAD YAKOOB</t>
  </si>
  <si>
    <t>02-112182-009</t>
  </si>
  <si>
    <t>MAIER AHMED KHAN</t>
  </si>
  <si>
    <t>IQBAL AHMED KHAN</t>
  </si>
  <si>
    <t>02-112182-010</t>
  </si>
  <si>
    <t>MAHA TARIQ</t>
  </si>
  <si>
    <t>TARIQ LATIF</t>
  </si>
  <si>
    <t>02-112182-012</t>
  </si>
  <si>
    <t>MOHAMMAD BILAL MUNIR</t>
  </si>
  <si>
    <t>02-112182-013</t>
  </si>
  <si>
    <t>AYESHA SIDDIQUA</t>
  </si>
  <si>
    <t>02-112182-014</t>
  </si>
  <si>
    <t>NEHA SHAHID</t>
  </si>
  <si>
    <t>MUHAMMAD SHAHID ZAREEN KHATTAK</t>
  </si>
  <si>
    <t>02-112182-015</t>
  </si>
  <si>
    <t>IFFAT NAEEM</t>
  </si>
  <si>
    <t>ABDUL NAEEM</t>
  </si>
  <si>
    <t>02-112182-016</t>
  </si>
  <si>
    <t>MARIAM</t>
  </si>
  <si>
    <t>02-112182-017</t>
  </si>
  <si>
    <t>HAFSA HAQ</t>
  </si>
  <si>
    <t>AIJAZ HUSSAIN</t>
  </si>
  <si>
    <t>02-112182-018</t>
  </si>
  <si>
    <t>DANIA SHAIKH</t>
  </si>
  <si>
    <t>02-112182-019</t>
  </si>
  <si>
    <t>MUHAMMAD HASSAN ZAIDI</t>
  </si>
  <si>
    <t>SYED HASSAN ZAIDI</t>
  </si>
  <si>
    <t>0341-2528150</t>
  </si>
  <si>
    <t>02-112182-020</t>
  </si>
  <si>
    <t>MUHAMMAD TAZAIL</t>
  </si>
  <si>
    <t>02-112182-021</t>
  </si>
  <si>
    <t>02-112182-022</t>
  </si>
  <si>
    <t>HUSSAIN IMRAN</t>
  </si>
  <si>
    <t>IMRAN QAMRI</t>
  </si>
  <si>
    <t>02-112182-023</t>
  </si>
  <si>
    <t>ARISHA ZAFAR</t>
  </si>
  <si>
    <t>ZAFAR NAIM</t>
  </si>
  <si>
    <t>02-112182-024</t>
  </si>
  <si>
    <t>MUQEEM UL QURAISH</t>
  </si>
  <si>
    <t>NADEEM UL QURAISH</t>
  </si>
  <si>
    <t>02-112182-025</t>
  </si>
  <si>
    <t>SYED ZEESHAN ALI</t>
  </si>
  <si>
    <t>SYED ASIF ALI</t>
  </si>
  <si>
    <t>02-112182-026</t>
  </si>
  <si>
    <t>0324-3251248</t>
  </si>
  <si>
    <t>02-112182-027</t>
  </si>
  <si>
    <t>ZULEKHA NAEEM</t>
  </si>
  <si>
    <t>0336-2147364</t>
  </si>
  <si>
    <t>02-112182-028</t>
  </si>
  <si>
    <t>SYEDA RIDA BATOOL</t>
  </si>
  <si>
    <t>EHSAN ALI SHAH</t>
  </si>
  <si>
    <t>02-112182-029</t>
  </si>
  <si>
    <t>MUQADDAS HAFEEZ</t>
  </si>
  <si>
    <t>02-112182-031</t>
  </si>
  <si>
    <t>MUHAMMAD WAJAHAT ANSARI</t>
  </si>
  <si>
    <t>ZAMEER ANSARI</t>
  </si>
  <si>
    <t>02-112182-032</t>
  </si>
  <si>
    <t>MALIHA KHAN</t>
  </si>
  <si>
    <t>MUHAMMAD SALEEM MAROOF</t>
  </si>
  <si>
    <t>02-112182-033</t>
  </si>
  <si>
    <t>HINA TAUHEED HASAN</t>
  </si>
  <si>
    <t>TAUHEED HASAN</t>
  </si>
  <si>
    <t>02-112182-034</t>
  </si>
  <si>
    <t>ANUSHA</t>
  </si>
  <si>
    <t>ASLAM PYAR ALI</t>
  </si>
  <si>
    <t>02-112182-035</t>
  </si>
  <si>
    <t>UROOJ GHOURI</t>
  </si>
  <si>
    <t>KAMRAN GHOURI</t>
  </si>
  <si>
    <t>02-112182-036</t>
  </si>
  <si>
    <t>AMNA SALEEM</t>
  </si>
  <si>
    <t>SALEEM NISAR</t>
  </si>
  <si>
    <t>02-112182-037</t>
  </si>
  <si>
    <t>GHULAM MUHAMMAD AZAD</t>
  </si>
  <si>
    <t>02-112182-038</t>
  </si>
  <si>
    <t>UROOS KHALID</t>
  </si>
  <si>
    <t>KHALID KHURSHEED</t>
  </si>
  <si>
    <t>02-112182-039</t>
  </si>
  <si>
    <t>02-112182-040</t>
  </si>
  <si>
    <t>AIMEN KAMAL</t>
  </si>
  <si>
    <t>SYED SHARIQ KAMAL</t>
  </si>
  <si>
    <t>02-112182-041</t>
  </si>
  <si>
    <t>SAYYAF SADIQ</t>
  </si>
  <si>
    <t>SADIQ ALI</t>
  </si>
  <si>
    <t>02-112182-042</t>
  </si>
  <si>
    <t>ARMISH TOSIF</t>
  </si>
  <si>
    <t>TOSIF AHMED ZAKAI</t>
  </si>
  <si>
    <t>02-112182-043</t>
  </si>
  <si>
    <t>ABDUL MOIZ</t>
  </si>
  <si>
    <t>MUHAMMAD MUSHTAQ</t>
  </si>
  <si>
    <t>02-112182-044</t>
  </si>
  <si>
    <t>AZFAR MUJTABA</t>
  </si>
  <si>
    <t>03432044439</t>
  </si>
  <si>
    <t>02-112182-045</t>
  </si>
  <si>
    <t>MUHAMMAD FARHANUDDIN</t>
  </si>
  <si>
    <t>MUHAMMAD FURQAN AHMED</t>
  </si>
  <si>
    <t>03432044440</t>
  </si>
  <si>
    <t>02-112182-046</t>
  </si>
  <si>
    <t>NIHAAL</t>
  </si>
  <si>
    <t>RAHIM</t>
  </si>
  <si>
    <t>03432044441</t>
  </si>
  <si>
    <t>02-112182-047</t>
  </si>
  <si>
    <t>OMAIMA RASHEED</t>
  </si>
  <si>
    <t>ABDUL RASHEED ADAM</t>
  </si>
  <si>
    <t>03432044442</t>
  </si>
  <si>
    <t>02-112182-048</t>
  </si>
  <si>
    <t>SHAHZAIB YOUSIF</t>
  </si>
  <si>
    <t>MUHAMMAD YOUSIF</t>
  </si>
  <si>
    <t>03432044443</t>
  </si>
  <si>
    <t>02-112182-049</t>
  </si>
  <si>
    <t>ARISH NAUSHAD DHOLASANIA</t>
  </si>
  <si>
    <t>NAUSHAD SABZA ALI DHOLASANIA</t>
  </si>
  <si>
    <t>03432044444</t>
  </si>
  <si>
    <t>02-112182-050</t>
  </si>
  <si>
    <t>SHARJEEL HANIF</t>
  </si>
  <si>
    <t>03432044445</t>
  </si>
  <si>
    <t>02-112182-051</t>
  </si>
  <si>
    <t>MUHAMMAD ADEEL FAROOQ</t>
  </si>
  <si>
    <t>03432044446</t>
  </si>
  <si>
    <t>02-112182-052</t>
  </si>
  <si>
    <t>MUHAMMAD SOHAIB SHABBIR</t>
  </si>
  <si>
    <t>03432044447</t>
  </si>
  <si>
    <t>02-112182-053</t>
  </si>
  <si>
    <t>SAJJAD LIAQUAT</t>
  </si>
  <si>
    <t>LIAQUAT PALIJO</t>
  </si>
  <si>
    <t>03432044448</t>
  </si>
  <si>
    <t>02-112182-054</t>
  </si>
  <si>
    <t>WARDA SOHAIL</t>
  </si>
  <si>
    <t>03432044449</t>
  </si>
  <si>
    <t>02-112182-055</t>
  </si>
  <si>
    <t>MARIA BASHIR</t>
  </si>
  <si>
    <t>03432044450</t>
  </si>
  <si>
    <t>02-112182-056</t>
  </si>
  <si>
    <t>SYED NOMAN ZIA</t>
  </si>
  <si>
    <t>03432044451</t>
  </si>
  <si>
    <t>02-112182-057</t>
  </si>
  <si>
    <t>TAHA BIN SALEEM</t>
  </si>
  <si>
    <t>03432044452</t>
  </si>
  <si>
    <t>02-112182-058</t>
  </si>
  <si>
    <t>MUHAMMAD MUZAMMIL VAID</t>
  </si>
  <si>
    <t>03432044453</t>
  </si>
  <si>
    <t>02-112182-061</t>
  </si>
  <si>
    <t>SYED MUHAMMAD ALI SHAH</t>
  </si>
  <si>
    <t>SYED ABBAS ALI SHAH</t>
  </si>
  <si>
    <t>03432044456</t>
  </si>
  <si>
    <t>02-112182-063</t>
  </si>
  <si>
    <t>ASMA MINAHIL</t>
  </si>
  <si>
    <t>NADEEM AKBAR</t>
  </si>
  <si>
    <t>03432044458</t>
  </si>
  <si>
    <t>02-112182-064</t>
  </si>
  <si>
    <t>REESHA KHAN</t>
  </si>
  <si>
    <t>ABDUL QAYYUM KHAN</t>
  </si>
  <si>
    <t>03432044459</t>
  </si>
  <si>
    <t>02-112182-065</t>
  </si>
  <si>
    <t>MISBAH HABIB</t>
  </si>
  <si>
    <t>03432044460</t>
  </si>
  <si>
    <t>02-112201-014</t>
  </si>
  <si>
    <t>MOHAMMAD TAIMOUR QADIR</t>
  </si>
  <si>
    <t>RAFAT SAEED</t>
  </si>
  <si>
    <t>02-112182-066</t>
  </si>
  <si>
    <t>FARAZ KHAN JAMALI</t>
  </si>
  <si>
    <t>AAJIZ JAMALI</t>
  </si>
  <si>
    <t>03432044461</t>
  </si>
  <si>
    <t>02-101182-002</t>
  </si>
  <si>
    <t>MUHAMMAD MAHAD KHAN</t>
  </si>
  <si>
    <t>ABDUL SAMI KHAN</t>
  </si>
  <si>
    <t>02-101182-003</t>
  </si>
  <si>
    <t>02-101182-004</t>
  </si>
  <si>
    <t>SAFIR UN NISA</t>
  </si>
  <si>
    <t>02-101182-006</t>
  </si>
  <si>
    <t>UMM E AMEEMAH</t>
  </si>
  <si>
    <t>QAZI FAHEEM</t>
  </si>
  <si>
    <t>02-101182-007</t>
  </si>
  <si>
    <t>YAHYA KHAN</t>
  </si>
  <si>
    <t>02-101182-009</t>
  </si>
  <si>
    <t>MUHAMMAD AHMED NASIR</t>
  </si>
  <si>
    <t>02-101182-010</t>
  </si>
  <si>
    <t>ABRAR ASLAM</t>
  </si>
  <si>
    <t>ZUBAIR ASLAM</t>
  </si>
  <si>
    <t>02-101182-011</t>
  </si>
  <si>
    <t>ABDUL WASSAY</t>
  </si>
  <si>
    <t>MUHAMMAD AKARM KHAN</t>
  </si>
  <si>
    <t>02-101182-012</t>
  </si>
  <si>
    <t>MURSALEEN KHAN</t>
  </si>
  <si>
    <t>FEROZ KHAN</t>
  </si>
  <si>
    <t>02-101182-013</t>
  </si>
  <si>
    <t>JAMSHAID KHALIQ</t>
  </si>
  <si>
    <t>02-101182-014</t>
  </si>
  <si>
    <t>MUHAMMAD AHMAD RAFAY</t>
  </si>
  <si>
    <t>NADEEM AKHTAR</t>
  </si>
  <si>
    <t>02-101182-015</t>
  </si>
  <si>
    <t>AMIN AHMED</t>
  </si>
  <si>
    <t>02-101182-016</t>
  </si>
  <si>
    <t>ISRAR AHMED</t>
  </si>
  <si>
    <t>MEHAR</t>
  </si>
  <si>
    <t>02-101182-017</t>
  </si>
  <si>
    <t>MUHAMMAD USMAN NAZEER</t>
  </si>
  <si>
    <t>MUHAMMAD AHMAD</t>
  </si>
  <si>
    <t>02-101182-018</t>
  </si>
  <si>
    <t>DEENAR</t>
  </si>
  <si>
    <t>02-101182-019</t>
  </si>
  <si>
    <t>MEHPARA SHEHZAD</t>
  </si>
  <si>
    <t>MUHAMMAD SHEHZAD</t>
  </si>
  <si>
    <t>02-101182-020</t>
  </si>
  <si>
    <t>JAMSHED DARAYOUSH KOLAH</t>
  </si>
  <si>
    <t>DARAYOUSH DARAB KOLAH</t>
  </si>
  <si>
    <t>02-101182-021</t>
  </si>
  <si>
    <t>RIMSHA</t>
  </si>
  <si>
    <t>MALIK MUHAMMAD RASHID</t>
  </si>
  <si>
    <t>02-101182-022</t>
  </si>
  <si>
    <t>QAZI MOHAMMAD ABDULLAH</t>
  </si>
  <si>
    <t>QAZI MOHAMMAD ABDUL MAJEED</t>
  </si>
  <si>
    <t>02-101182-023</t>
  </si>
  <si>
    <t>SYED KASHIF ALI</t>
  </si>
  <si>
    <t>02-100182-001</t>
  </si>
  <si>
    <t>ZAINAB MERCHANT</t>
  </si>
  <si>
    <t>ASIF ALI JUMABHOY</t>
  </si>
  <si>
    <t>02-100182-002</t>
  </si>
  <si>
    <t>HALAR IMTIAZ</t>
  </si>
  <si>
    <t>02-100182-003</t>
  </si>
  <si>
    <t>SIFAAT ALI KALWAR</t>
  </si>
  <si>
    <t>LIAQUAT ALI KALWAR</t>
  </si>
  <si>
    <t>02-100182-004</t>
  </si>
  <si>
    <t>AQSA MUBEEN AKBAR</t>
  </si>
  <si>
    <t>02-100182-005</t>
  </si>
  <si>
    <t>SHAGUFTA KANWAL</t>
  </si>
  <si>
    <t>GHULAM ASGHAR</t>
  </si>
  <si>
    <t>02-100182-006</t>
  </si>
  <si>
    <t>HAREEM KARIMI</t>
  </si>
  <si>
    <t>ANWAR KARIMI</t>
  </si>
  <si>
    <t>02-100182-007</t>
  </si>
  <si>
    <t>RUKHSAR KHALID</t>
  </si>
  <si>
    <t>ABDUL KHALID SHAIKH</t>
  </si>
  <si>
    <t>02-100182-008</t>
  </si>
  <si>
    <t>02-100182-009</t>
  </si>
  <si>
    <t>DURE SHAHWAR ALI</t>
  </si>
  <si>
    <t>TAHIR ALI KHAN</t>
  </si>
  <si>
    <t>02-100182-010</t>
  </si>
  <si>
    <t>SYEDA MISBAH FATIMA</t>
  </si>
  <si>
    <t>SYED FAROOQ QADRI</t>
  </si>
  <si>
    <t>02-100182-011</t>
  </si>
  <si>
    <t>MARIA ABID</t>
  </si>
  <si>
    <t>MUHAMMAD ABID</t>
  </si>
  <si>
    <t>02-100182-012</t>
  </si>
  <si>
    <t>GHAZAL FIRDOUS SHAIKH</t>
  </si>
  <si>
    <t>AFTAB AHMED SHAIKH</t>
  </si>
  <si>
    <t>02-100182-013</t>
  </si>
  <si>
    <t>AISHA QAZI</t>
  </si>
  <si>
    <t>QAZI MUHAMMAD PERVEZ FATEH</t>
  </si>
  <si>
    <t>02-100182-014</t>
  </si>
  <si>
    <t>AZKA JAWED</t>
  </si>
  <si>
    <t>JAWED MALIK BUTLA</t>
  </si>
  <si>
    <t>02-100182-015</t>
  </si>
  <si>
    <t>MUHAMMAD AKHTAR KHAN</t>
  </si>
  <si>
    <t>02-100182-017</t>
  </si>
  <si>
    <t>AREEBA FATIMA</t>
  </si>
  <si>
    <t>SYED MUHAMMAD RAIS</t>
  </si>
  <si>
    <t>02-100182-018</t>
  </si>
  <si>
    <t>TANZEEM HAIDER</t>
  </si>
  <si>
    <t>HAIDER BUKSH MANGI</t>
  </si>
  <si>
    <t>02-100182-019</t>
  </si>
  <si>
    <t>AREEBA JAFFAR</t>
  </si>
  <si>
    <t>JAFFAR ALI</t>
  </si>
  <si>
    <t>02-100182-020</t>
  </si>
  <si>
    <t>AFREEN BURNEY</t>
  </si>
  <si>
    <t>ZAHID SHAMIM</t>
  </si>
  <si>
    <t>02-100182-021</t>
  </si>
  <si>
    <t>MOHAMMAD ALI</t>
  </si>
  <si>
    <t>02-100182-022</t>
  </si>
  <si>
    <t>MARIA SALEEM</t>
  </si>
  <si>
    <t>02-100182-023</t>
  </si>
  <si>
    <t>DUR E SHAWAR ANSARI</t>
  </si>
  <si>
    <t>MUHAMMAD HAROON ANSARI</t>
  </si>
  <si>
    <t>02-100182-024</t>
  </si>
  <si>
    <t>MUHAMMAD MANSOOR</t>
  </si>
  <si>
    <t>02-100182-026</t>
  </si>
  <si>
    <t>ALETHEA EATHAL GHOURI</t>
  </si>
  <si>
    <t>JAWED GHOURI</t>
  </si>
  <si>
    <t>02-100182-027</t>
  </si>
  <si>
    <t>SAMREEN SAJID</t>
  </si>
  <si>
    <t>AKHTAR ALI SAJID</t>
  </si>
  <si>
    <t>02-100182-028</t>
  </si>
  <si>
    <t>HADIQA-TUL-FIRDOUS</t>
  </si>
  <si>
    <t>ARSHAD SULTAN</t>
  </si>
  <si>
    <t>02-154182-046</t>
  </si>
  <si>
    <t>HUDA KHAN</t>
  </si>
  <si>
    <t>SOHAIL IQBAL</t>
  </si>
  <si>
    <t>03222477243</t>
  </si>
  <si>
    <t>02-100182-030</t>
  </si>
  <si>
    <t>MARYUM BANO</t>
  </si>
  <si>
    <t>DILSHAD AHMED</t>
  </si>
  <si>
    <t>02-114182-001</t>
  </si>
  <si>
    <t>02-114182-002</t>
  </si>
  <si>
    <t>SAMREENA IQBAL</t>
  </si>
  <si>
    <t>02-114182-003</t>
  </si>
  <si>
    <t>UMM E AIMEN IMRAN</t>
  </si>
  <si>
    <t>IMRAN MIRZA</t>
  </si>
  <si>
    <t>02-114182-004</t>
  </si>
  <si>
    <t>TALIA YASIN</t>
  </si>
  <si>
    <t>02-114182-005</t>
  </si>
  <si>
    <t>MARIA IQBAL</t>
  </si>
  <si>
    <t>02-114182-006</t>
  </si>
  <si>
    <t>NOUMAN ULLAH SYED</t>
  </si>
  <si>
    <t>FARHAN UDDIN</t>
  </si>
  <si>
    <t>02-114182-007</t>
  </si>
  <si>
    <t>HIBA KHALIL</t>
  </si>
  <si>
    <t>MUHAMMAD KHALIL KHAN</t>
  </si>
  <si>
    <t>02-114182-008</t>
  </si>
  <si>
    <t>HAJRA</t>
  </si>
  <si>
    <t>FURQAN AHMED</t>
  </si>
  <si>
    <t>02-114182-009</t>
  </si>
  <si>
    <t>SYEDA AYESHA ALAM</t>
  </si>
  <si>
    <t>SYED MOHAMMAD MOZAFFAR ALAM</t>
  </si>
  <si>
    <t>02-114182-010</t>
  </si>
  <si>
    <t>KINZA STEPHAN</t>
  </si>
  <si>
    <t>STEPHAN</t>
  </si>
  <si>
    <t>02-114182-011</t>
  </si>
  <si>
    <t>MUHAMMAD AZAM</t>
  </si>
  <si>
    <t>02-114182-013</t>
  </si>
  <si>
    <t>SIDRA KHALID</t>
  </si>
  <si>
    <t>02-114182-014</t>
  </si>
  <si>
    <t>AYESHA ABID BURNEY</t>
  </si>
  <si>
    <t>SYED ABID HUSSSAIN BURNEY</t>
  </si>
  <si>
    <t>02-114182-015</t>
  </si>
  <si>
    <t>MUHAMMAD ZAFAR SIDDIQUI</t>
  </si>
  <si>
    <t>RIZWAN ZAFAR SIDDIQUI</t>
  </si>
  <si>
    <t>02-102211-001</t>
  </si>
  <si>
    <t>SADAT ALI</t>
  </si>
  <si>
    <t>RASHEED AHMED</t>
  </si>
  <si>
    <t>02-102211-002</t>
  </si>
  <si>
    <t>SADEEQ AKBAR</t>
  </si>
  <si>
    <t>ADIL AKBAR</t>
  </si>
  <si>
    <t>02-102211-003</t>
  </si>
  <si>
    <t>SHAH SAWAR KHAN</t>
  </si>
  <si>
    <t>NISAR AHMAD</t>
  </si>
  <si>
    <t>02-102211-004</t>
  </si>
  <si>
    <t>SYED FAWAD RAZA</t>
  </si>
  <si>
    <t>SYED HASHIM RAZA</t>
  </si>
  <si>
    <t>02-110202-001</t>
  </si>
  <si>
    <t>SYEDA TAHIRA FAHEEM</t>
  </si>
  <si>
    <t>FAHEEM</t>
  </si>
  <si>
    <t>02-110202-002</t>
  </si>
  <si>
    <t>ANUS ANIS</t>
  </si>
  <si>
    <t>MUHAMMAD ANIS ABDUL SATTAR</t>
  </si>
  <si>
    <t>03312288469</t>
  </si>
  <si>
    <t>02-110202-003</t>
  </si>
  <si>
    <t>HALAH KHALID YUSUF</t>
  </si>
  <si>
    <t>KHALID YUSUF KATHURIA</t>
  </si>
  <si>
    <t>02-110202-004</t>
  </si>
  <si>
    <t>LAIBA KARISHMA</t>
  </si>
  <si>
    <t>02-110202-005</t>
  </si>
  <si>
    <t>SHAHRYAR</t>
  </si>
  <si>
    <t>SHAFIQUE AHMED PAHORE</t>
  </si>
  <si>
    <t>02-110202-006</t>
  </si>
  <si>
    <t>HAMZA KHIZAR</t>
  </si>
  <si>
    <t>MUHAMMAD KHIZAR HAYAT SUKHERA</t>
  </si>
  <si>
    <t>02-110202-008</t>
  </si>
  <si>
    <t>SHAZMA JAVAID</t>
  </si>
  <si>
    <t>MUHAMMAD JAVAID IQBAL AWAN</t>
  </si>
  <si>
    <t>02-110202-009</t>
  </si>
  <si>
    <t>HAFIZA HAFSA TAUFIQ</t>
  </si>
  <si>
    <t>MUHAMMAD TAUFIQ ABDULLAH</t>
  </si>
  <si>
    <t>02-110202-010</t>
  </si>
  <si>
    <t>MUHAMMAD MIRAJ UDDIN</t>
  </si>
  <si>
    <t>MUHAMMAD AMIN UDDIN</t>
  </si>
  <si>
    <t>02-110202-011</t>
  </si>
  <si>
    <t>SYED TALHA ALI</t>
  </si>
  <si>
    <t>BS(Supply Chain Management)
Class 2017-AB,Class 2018-AB,Class 2019-A</t>
  </si>
  <si>
    <r>
      <t>BAHRIA UNIVERSITY</t>
    </r>
    <r>
      <rPr>
        <b/>
        <u/>
        <sz val="16"/>
        <rFont val="Arial"/>
        <family val="2"/>
      </rPr>
      <t xml:space="preserve"> - (Karachi Campus)</t>
    </r>
  </si>
  <si>
    <r>
      <t>BS(IT) - (Spring 2019 - Fall 2022)</t>
    </r>
    <r>
      <rPr>
        <sz val="16"/>
        <color indexed="10"/>
        <rFont val="Arial Black"/>
        <family val="2"/>
      </rPr>
      <t xml:space="preserve"> </t>
    </r>
  </si>
  <si>
    <t>MS(HRM &amp; ORGANIZATIONAL PSYCHOLOGY) 2Y (Spring 2021 - Fall 2022)</t>
  </si>
  <si>
    <t>MS (HRM &amp; ORGANIZATIONAL PSYCHOLOGY) 2Y (Fall 2020 - Spring 2022)</t>
  </si>
  <si>
    <t>MS (MARITIME PORTS &amp; SHIPPING MANAGEMENT) 2Y (Fall 2020 - Spring 2022)</t>
  </si>
  <si>
    <t>MBA - 1.5 Y (Spring 2021 - Spring 2022)</t>
  </si>
  <si>
    <t>MBA(WE) - 1.5 Y  (Spring 2021 - Spring 2022)</t>
  </si>
  <si>
    <t>MBA(WE) - 2 YEARS (Spring 2021 - Fall 2022)</t>
  </si>
  <si>
    <t>MBA (PHARMACEUTICS AND HEALTH MGT) 2Y (Spring 2021 - Fall 2022)</t>
  </si>
  <si>
    <t>MBA(WE) - 2 YEARS (Fall 2020 - Spring 2022)</t>
  </si>
  <si>
    <t>MBA(WE) - 3.5 YEARS (Spring 2019 - Spring 2022)</t>
  </si>
  <si>
    <t>S#</t>
  </si>
  <si>
    <t>CODE</t>
  </si>
  <si>
    <t>SESSION</t>
  </si>
  <si>
    <t>REGISTRATION</t>
  </si>
  <si>
    <t>ENROLLMENT</t>
  </si>
  <si>
    <t>NAME</t>
  </si>
  <si>
    <t>Program Status</t>
  </si>
  <si>
    <t>MS (CP)</t>
  </si>
  <si>
    <t>SPRING 2021</t>
  </si>
  <si>
    <t>05-275211-012</t>
  </si>
  <si>
    <t>NEHA ISMAIL</t>
  </si>
  <si>
    <t>05-275211-009</t>
  </si>
  <si>
    <t>SIMRA SHAMSHAD</t>
  </si>
  <si>
    <t>05-275211-013</t>
  </si>
  <si>
    <t>RAMSHA JAWED</t>
  </si>
  <si>
    <t>05-275211-005</t>
  </si>
  <si>
    <t>MOMAL BASHIR</t>
  </si>
  <si>
    <t>05-275211-007</t>
  </si>
  <si>
    <t>MAHNOOR FAROOQUI</t>
  </si>
  <si>
    <t>05-275211-003</t>
  </si>
  <si>
    <t>ZAINAB VEQAR KERMANI</t>
  </si>
  <si>
    <t>05-275211-006</t>
  </si>
  <si>
    <t>RIMSHA HIRANI</t>
  </si>
  <si>
    <t>05-275211-001</t>
  </si>
  <si>
    <t>05-275211-016</t>
  </si>
  <si>
    <t>05-275211-018</t>
  </si>
  <si>
    <t>REESHAIL HASSAN</t>
  </si>
  <si>
    <t>05-275211-019</t>
  </si>
  <si>
    <t>SUMBAL BIBI</t>
  </si>
  <si>
    <t>05-275211-010</t>
  </si>
  <si>
    <t>ZAINAB FATIMA LODHI</t>
  </si>
  <si>
    <t>05-275211-020</t>
  </si>
  <si>
    <t>MINA KAMRAN MEHKRI</t>
  </si>
  <si>
    <t>05-275211-021</t>
  </si>
  <si>
    <t>MARIA NOOR</t>
  </si>
  <si>
    <t>05-275211-014</t>
  </si>
  <si>
    <t>KHANSA WAQAR</t>
  </si>
  <si>
    <t>05-275211-008</t>
  </si>
  <si>
    <t>FALAK NAZ</t>
  </si>
  <si>
    <t>05-275211-004</t>
  </si>
  <si>
    <t>HIBA MAHTAB</t>
  </si>
  <si>
    <t>05-275211-002</t>
  </si>
  <si>
    <t>GUL BUTT</t>
  </si>
  <si>
    <t>05-275211-011</t>
  </si>
  <si>
    <t>HAJRA MATEEN</t>
  </si>
  <si>
    <t>In Complete</t>
  </si>
  <si>
    <t>05-275211-015</t>
  </si>
  <si>
    <t>AREEBA FAREED</t>
  </si>
  <si>
    <t>INSTITUTE OF PROFESSIONAL PSYCHOLOGY</t>
  </si>
  <si>
    <t>M.Phil</t>
  </si>
  <si>
    <t>05-273211-007</t>
  </si>
  <si>
    <t>RUBAB FARZEEN IQBAL</t>
  </si>
  <si>
    <t>05-273211-006</t>
  </si>
  <si>
    <t>ANUM ASKARI</t>
  </si>
  <si>
    <t>05-273211-011</t>
  </si>
  <si>
    <t>AQSA HUMAYON</t>
  </si>
  <si>
    <t>05-273211-019</t>
  </si>
  <si>
    <t>05-273211-012</t>
  </si>
  <si>
    <t>SUBHA ARSHAD</t>
  </si>
  <si>
    <t>05-273211-003</t>
  </si>
  <si>
    <t>MEHWISH</t>
  </si>
  <si>
    <t>05-273211-008</t>
  </si>
  <si>
    <t>SAMIYA NAFEES</t>
  </si>
  <si>
    <t>05-273211-014</t>
  </si>
  <si>
    <t>FIZZA KHAN</t>
  </si>
  <si>
    <t>05-273211-020</t>
  </si>
  <si>
    <t>HIBA KHALID</t>
  </si>
  <si>
    <t>05-273211-013</t>
  </si>
  <si>
    <t>MAIRA CHISHTI</t>
  </si>
  <si>
    <t>05-273211-002</t>
  </si>
  <si>
    <t>FARRAH MOAZZAM</t>
  </si>
  <si>
    <t>05-273211-010</t>
  </si>
  <si>
    <t>HALEEMA SADIA MOTIWALA</t>
  </si>
  <si>
    <t>05-273211-021</t>
  </si>
  <si>
    <t>RABEEA SALEEM</t>
  </si>
  <si>
    <t>05-273211-018</t>
  </si>
  <si>
    <t>RIDA SOHAIL</t>
  </si>
  <si>
    <t>05-273211-015</t>
  </si>
  <si>
    <t>AFIFA RAO</t>
  </si>
  <si>
    <t>05-273211-017</t>
  </si>
  <si>
    <t>AMBER</t>
  </si>
  <si>
    <t>05-273211-005</t>
  </si>
  <si>
    <t>SYED HUSSAIN ALI SHAH</t>
  </si>
  <si>
    <t>05-273211-009</t>
  </si>
  <si>
    <t>AYESHA IQBAL</t>
  </si>
  <si>
    <t>05-273211-016</t>
  </si>
  <si>
    <t>AMNA RAUF USMANI</t>
  </si>
  <si>
    <t>05-273211-001</t>
  </si>
  <si>
    <t>MANAHIL SYED</t>
  </si>
  <si>
    <t>M.Phil (Professional Psychology)  Fall 2020 - Spring 2022</t>
  </si>
  <si>
    <t>FALL 2020</t>
  </si>
  <si>
    <t>05-273202-005</t>
  </si>
  <si>
    <t>IZA ABID</t>
  </si>
  <si>
    <t>05-273202-001</t>
  </si>
  <si>
    <t>SONIA</t>
  </si>
  <si>
    <t>05-273202-016</t>
  </si>
  <si>
    <t>ASMAT RAZA JAFFRI</t>
  </si>
  <si>
    <t>05-273202-018</t>
  </si>
  <si>
    <t>SARAH TAMAR</t>
  </si>
  <si>
    <t>05-273202-017</t>
  </si>
  <si>
    <t>MARYAM RASHEED</t>
  </si>
  <si>
    <t>05-273202-012</t>
  </si>
  <si>
    <t>ORUBA MOTIWALA</t>
  </si>
  <si>
    <t>05-273202-021</t>
  </si>
  <si>
    <t>ZAINAB FATIMA</t>
  </si>
  <si>
    <t>05-273202-003</t>
  </si>
  <si>
    <t>05-273202-009</t>
  </si>
  <si>
    <t>KAINAT MUSHTAQ</t>
  </si>
  <si>
    <t>05-273202-002</t>
  </si>
  <si>
    <t>RIDA KHAN</t>
  </si>
  <si>
    <t>05-273202-006</t>
  </si>
  <si>
    <t>SHAHR BANO ZAIDI</t>
  </si>
  <si>
    <t>05-273202-004</t>
  </si>
  <si>
    <t>MUNIBA ZAFAR</t>
  </si>
  <si>
    <t>05-273202-007</t>
  </si>
  <si>
    <t>MARYAM NAEEM</t>
  </si>
  <si>
    <t>05-273202-015</t>
  </si>
  <si>
    <t>SANA KHALID</t>
  </si>
  <si>
    <t>05-273202-020</t>
  </si>
  <si>
    <t>HAFIZ MUHAMMAD HASEEB KHALID</t>
  </si>
  <si>
    <t>05-273202-010</t>
  </si>
  <si>
    <t>AYESHA SHABBIR</t>
  </si>
  <si>
    <t>05-273202-011</t>
  </si>
  <si>
    <t>WARISHA ZAFAR</t>
  </si>
  <si>
    <t>05-273202-008</t>
  </si>
  <si>
    <t>WARDA TANWIR</t>
  </si>
  <si>
    <t>05-273202-013</t>
  </si>
  <si>
    <t>ESHA TIR RAAZIA</t>
  </si>
  <si>
    <t>05-273202-019</t>
  </si>
  <si>
    <t>MARIUM ADIL</t>
  </si>
  <si>
    <t>05-273202-014</t>
  </si>
  <si>
    <t>AZFAR ASAD</t>
  </si>
  <si>
    <t>05-275202-018</t>
  </si>
  <si>
    <t>ARISHA AYAZ NOTTA</t>
  </si>
  <si>
    <t>05-275202-015</t>
  </si>
  <si>
    <t>HIRA FAROOQ</t>
  </si>
  <si>
    <t>05-275202-005</t>
  </si>
  <si>
    <t>HUMZA ASLAM</t>
  </si>
  <si>
    <t>05-275202-010</t>
  </si>
  <si>
    <t>AIMEN INAM AGHA</t>
  </si>
  <si>
    <t>05-275202-012</t>
  </si>
  <si>
    <t>VARDAH</t>
  </si>
  <si>
    <t>05-275202-021</t>
  </si>
  <si>
    <t>KHADIJA ARIF KHAN</t>
  </si>
  <si>
    <t>05-275202-017</t>
  </si>
  <si>
    <t>UMRA MANSOOR</t>
  </si>
  <si>
    <t>05-275202-020</t>
  </si>
  <si>
    <t>USHNA ARIF</t>
  </si>
  <si>
    <t>05-275202-022</t>
  </si>
  <si>
    <t>AMBER PATEL</t>
  </si>
  <si>
    <t>05-275202-004</t>
  </si>
  <si>
    <t>RUHABA SHAHZAD</t>
  </si>
  <si>
    <t>05-275202-002</t>
  </si>
  <si>
    <t>ANIQA KHALID</t>
  </si>
  <si>
    <t>05-275202-023</t>
  </si>
  <si>
    <t>MARIA SIDDIQUE</t>
  </si>
  <si>
    <t>05-275202-008</t>
  </si>
  <si>
    <t>SYEDA SADIA ANWER</t>
  </si>
  <si>
    <t>05-275202-001</t>
  </si>
  <si>
    <t>AMNA SHAFQAT</t>
  </si>
  <si>
    <t>05-275202-016</t>
  </si>
  <si>
    <t>HUDA NADEEM</t>
  </si>
  <si>
    <t>05-275202-014</t>
  </si>
  <si>
    <t>NABA FEROZ</t>
  </si>
  <si>
    <t>05-275202-011</t>
  </si>
  <si>
    <t>MARYUM KHANUM</t>
  </si>
  <si>
    <t>05-275202-019</t>
  </si>
  <si>
    <t>SYEDA SADAF BATOOL</t>
  </si>
  <si>
    <t>05-275202-013</t>
  </si>
  <si>
    <t>SACHAN GURIRO</t>
  </si>
  <si>
    <t>05-275202-024</t>
  </si>
  <si>
    <t>MARYUM ANIS UR RAHMAN</t>
  </si>
  <si>
    <t>05-275202-025</t>
  </si>
  <si>
    <t>AYSHA MAKANI</t>
  </si>
  <si>
    <t>05-275202-006</t>
  </si>
  <si>
    <t>IRFAN AHMED</t>
  </si>
  <si>
    <t>05-275202-009</t>
  </si>
  <si>
    <t>ZAHRA</t>
  </si>
  <si>
    <t>BS(Psychology)  - Spring 2019 - Fall 2022</t>
  </si>
  <si>
    <t>BS Psychology</t>
  </si>
  <si>
    <t>SPRING 2019</t>
  </si>
  <si>
    <t>05-171191-071</t>
  </si>
  <si>
    <t>DUAA ZEHRA</t>
  </si>
  <si>
    <t>05-171191-097</t>
  </si>
  <si>
    <t>BATOOL ALI</t>
  </si>
  <si>
    <t>05-171191-053</t>
  </si>
  <si>
    <t>KASHMALA NOOR</t>
  </si>
  <si>
    <t>05-171191-042</t>
  </si>
  <si>
    <t>RUAFIA</t>
  </si>
  <si>
    <t>05-171191-070</t>
  </si>
  <si>
    <t>AREEBA KHAWAR</t>
  </si>
  <si>
    <t>05-171191-079</t>
  </si>
  <si>
    <t>05-171191-092</t>
  </si>
  <si>
    <t>SANA JAWED</t>
  </si>
  <si>
    <t>05-171191-051</t>
  </si>
  <si>
    <t>KOMAL ZEHRA</t>
  </si>
  <si>
    <t>05-171191-006</t>
  </si>
  <si>
    <t>ANZARIA FAROOQUI</t>
  </si>
  <si>
    <t>05-171191-126</t>
  </si>
  <si>
    <t>UNDELA UNEEB</t>
  </si>
  <si>
    <t>05-171191-059</t>
  </si>
  <si>
    <t>AYESHA FAYYAZ</t>
  </si>
  <si>
    <t>05-171191-075</t>
  </si>
  <si>
    <t>RAJJA AMEER</t>
  </si>
  <si>
    <t>05-171191-012</t>
  </si>
  <si>
    <t>SAROSH</t>
  </si>
  <si>
    <t>05-171191-090</t>
  </si>
  <si>
    <t>FARIHA MASOOD</t>
  </si>
  <si>
    <t>05-171191-073</t>
  </si>
  <si>
    <t>MALAIKA IJAZ</t>
  </si>
  <si>
    <t>05-171191-015</t>
  </si>
  <si>
    <t>SYEDA MAHA SHAH</t>
  </si>
  <si>
    <t>05-171191-007</t>
  </si>
  <si>
    <t>BISMAH HABIB</t>
  </si>
  <si>
    <t>05-171191-034</t>
  </si>
  <si>
    <t>AFFAN SALMAN</t>
  </si>
  <si>
    <t>05-171191-056</t>
  </si>
  <si>
    <t>TOOBA MANSOOR</t>
  </si>
  <si>
    <t>05-171191-038</t>
  </si>
  <si>
    <t>SYEDA MARIA AFZAAL</t>
  </si>
  <si>
    <t>05-171191-057</t>
  </si>
  <si>
    <t>MAHA MAHMOOD</t>
  </si>
  <si>
    <t>05-171191-101</t>
  </si>
  <si>
    <t>RUTBA DAMANI</t>
  </si>
  <si>
    <t>05-171191-054</t>
  </si>
  <si>
    <t>IZZAT KHAN MAHAR</t>
  </si>
  <si>
    <t>05-171191-058</t>
  </si>
  <si>
    <t>HADIQA SHAHID</t>
  </si>
  <si>
    <t>05-171191-032</t>
  </si>
  <si>
    <t>HASSAAN AHMED PASHA</t>
  </si>
  <si>
    <t>05-171191-082</t>
  </si>
  <si>
    <t>SHEHZEEN ADNAN SIDDIQUI</t>
  </si>
  <si>
    <t>05-171191-029</t>
  </si>
  <si>
    <t>RASHKE ZEHRA</t>
  </si>
  <si>
    <t>05-171191-074</t>
  </si>
  <si>
    <t>RABAT MOHIUDDIN</t>
  </si>
  <si>
    <t>05-171191-005</t>
  </si>
  <si>
    <t>FAIZA KHALID</t>
  </si>
  <si>
    <t>05-171191-055</t>
  </si>
  <si>
    <t>EISHA RAHMANI</t>
  </si>
  <si>
    <t>05-171191-102</t>
  </si>
  <si>
    <t>MENAAB UMER</t>
  </si>
  <si>
    <t>05-171191-001</t>
  </si>
  <si>
    <t>JAVERIA KAMRAN</t>
  </si>
  <si>
    <t>05-171191-072</t>
  </si>
  <si>
    <t>BARKHA DEVI</t>
  </si>
  <si>
    <t>05-171191-083</t>
  </si>
  <si>
    <t>KANZA ANIS</t>
  </si>
  <si>
    <t>05-171191-061</t>
  </si>
  <si>
    <t>UMMUL WARA</t>
  </si>
  <si>
    <t>05-171191-137</t>
  </si>
  <si>
    <t>MARIUM FARRUKH</t>
  </si>
  <si>
    <t>05-171191-134</t>
  </si>
  <si>
    <t>SANA RIZWAN</t>
  </si>
  <si>
    <t>05-171191-095</t>
  </si>
  <si>
    <t>ZAHEERA SUMMON</t>
  </si>
  <si>
    <t>05-171191-086</t>
  </si>
  <si>
    <t>MAHAM GHAFOOR</t>
  </si>
  <si>
    <t>05-171191-009</t>
  </si>
  <si>
    <t>ABEER MUDASSIR</t>
  </si>
  <si>
    <t>05-171191-078</t>
  </si>
  <si>
    <t>ALISHIA SHAFIQ</t>
  </si>
  <si>
    <t>05-171191-099</t>
  </si>
  <si>
    <t>ANIKA</t>
  </si>
  <si>
    <t>05-171191-076</t>
  </si>
  <si>
    <t>SYEDA AISHA NAYER</t>
  </si>
  <si>
    <t>05-171191-091</t>
  </si>
  <si>
    <t>HAMNA</t>
  </si>
  <si>
    <t>05-171191-098</t>
  </si>
  <si>
    <t>SHARMEEN KHAN</t>
  </si>
  <si>
    <t>05-171191-014</t>
  </si>
  <si>
    <t>ANUSHA TARIQ</t>
  </si>
  <si>
    <t>05-171191-024</t>
  </si>
  <si>
    <t>GHAZIA SHAHID</t>
  </si>
  <si>
    <t>05-171191-123</t>
  </si>
  <si>
    <t>AREEJ LIAQUAT</t>
  </si>
  <si>
    <t>05-171191-062</t>
  </si>
  <si>
    <t>NABEELA SHAHEEN</t>
  </si>
  <si>
    <t>05-171191-019</t>
  </si>
  <si>
    <t>FAIZA IMTIAZ</t>
  </si>
  <si>
    <t>05-171191-036</t>
  </si>
  <si>
    <t>05-171191-027</t>
  </si>
  <si>
    <t>RAANIA BABUR</t>
  </si>
  <si>
    <t>05-171191-003</t>
  </si>
  <si>
    <t>HIRA ZAKI</t>
  </si>
  <si>
    <t>05-171191-069</t>
  </si>
  <si>
    <t>ROHABA</t>
  </si>
  <si>
    <t>05-171191-108</t>
  </si>
  <si>
    <t>KIRAN FATIMA</t>
  </si>
  <si>
    <t>05-171191-089</t>
  </si>
  <si>
    <t>AYESHA IFTIKHAR</t>
  </si>
  <si>
    <t>05-171191-018</t>
  </si>
  <si>
    <t>MAHEEN JAMAL</t>
  </si>
  <si>
    <t>05-171191-022</t>
  </si>
  <si>
    <t>SYEDA AMNA AKHTAR</t>
  </si>
  <si>
    <t>05-171191-041</t>
  </si>
  <si>
    <t>AYESHA SOHAIL</t>
  </si>
  <si>
    <t>05-171191-081</t>
  </si>
  <si>
    <t>ADINA AHMAD KHAN</t>
  </si>
  <si>
    <t>05-171191-119</t>
  </si>
  <si>
    <t>RABEEA</t>
  </si>
  <si>
    <t>05-171191-052</t>
  </si>
  <si>
    <t>ALIZA FATIMA</t>
  </si>
  <si>
    <t>05-171191-016</t>
  </si>
  <si>
    <t>SYED ABIS ALI</t>
  </si>
  <si>
    <t>05-171191-140</t>
  </si>
  <si>
    <t>NOOR JEHAN SOOMRO</t>
  </si>
  <si>
    <t>05-171191-122</t>
  </si>
  <si>
    <t>HAFIZA NAWAL AYESHA IQBAL</t>
  </si>
  <si>
    <t>05-171191-013</t>
  </si>
  <si>
    <t>MISBAH AFZAL</t>
  </si>
  <si>
    <t>05-171191-063</t>
  </si>
  <si>
    <t>MUTTIYA TABASSUM</t>
  </si>
  <si>
    <t>05-171191-010</t>
  </si>
  <si>
    <t>AYMA SIDDIQUI</t>
  </si>
  <si>
    <t>05-171191-100</t>
  </si>
  <si>
    <t>AILA JABBAR</t>
  </si>
  <si>
    <t>05-171191-117</t>
  </si>
  <si>
    <t>SADIA BATOOL</t>
  </si>
  <si>
    <t>05-171191-110</t>
  </si>
  <si>
    <t>AYESHA NOREEN</t>
  </si>
  <si>
    <t>05-171191-033</t>
  </si>
  <si>
    <t>HAMNA ARIF KHAN</t>
  </si>
  <si>
    <t>05-171191-104</t>
  </si>
  <si>
    <t>TAZEEN</t>
  </si>
  <si>
    <t>05-171191-067</t>
  </si>
  <si>
    <t>MALKAH HAMEED</t>
  </si>
  <si>
    <t>05-171191-047</t>
  </si>
  <si>
    <t>MEHREEN MUSTAFA</t>
  </si>
  <si>
    <t>05-171191-037</t>
  </si>
  <si>
    <t>DUAA ANSARI</t>
  </si>
  <si>
    <t>05-171191-132</t>
  </si>
  <si>
    <t>AREEBA IKRAM</t>
  </si>
  <si>
    <t>05-171191-150</t>
  </si>
  <si>
    <t>NIDA ILYAS</t>
  </si>
  <si>
    <t>05-171191-133</t>
  </si>
  <si>
    <t>SASHA AMIR</t>
  </si>
  <si>
    <t>05-171191-141</t>
  </si>
  <si>
    <t>GRANAZ GHAFFAR HOATH</t>
  </si>
  <si>
    <t>05-171191-149</t>
  </si>
  <si>
    <t>NASHMEEN MUFTI</t>
  </si>
  <si>
    <t>05-171191-031</t>
  </si>
  <si>
    <t>SOHA AMIN</t>
  </si>
  <si>
    <t>05-171191-114</t>
  </si>
  <si>
    <t>NITASHA MUMTAZ</t>
  </si>
  <si>
    <t>05-171191-105</t>
  </si>
  <si>
    <t>AMAT ULLAH RABIA AHMED</t>
  </si>
  <si>
    <t>05-171191-020</t>
  </si>
  <si>
    <t>AFIYA MONEM</t>
  </si>
  <si>
    <t>05-171191-144</t>
  </si>
  <si>
    <t>SYEDA MUFLEHA BATOOL ZAIDI</t>
  </si>
  <si>
    <t>05-171191-084</t>
  </si>
  <si>
    <t>RIJA ZAFAR</t>
  </si>
  <si>
    <t>05-171191-043</t>
  </si>
  <si>
    <t>SAMINA KAUSAR</t>
  </si>
  <si>
    <t>05-171191-064</t>
  </si>
  <si>
    <t>05-171191-045</t>
  </si>
  <si>
    <t>ZUNAIRA NASEER</t>
  </si>
  <si>
    <t>05-171191-109</t>
  </si>
  <si>
    <t>AISHA KHALID</t>
  </si>
  <si>
    <t>05-171191-085</t>
  </si>
  <si>
    <t>ANOOSHA FAROOQUI</t>
  </si>
  <si>
    <t>05-171191-077</t>
  </si>
  <si>
    <t>ANEEBA TANVEER</t>
  </si>
  <si>
    <t>05-171191-065</t>
  </si>
  <si>
    <t>FATIMA YOUNUS</t>
  </si>
  <si>
    <t>05-171191-008</t>
  </si>
  <si>
    <t>RUTABA REHAN</t>
  </si>
  <si>
    <t>05-171191-147</t>
  </si>
  <si>
    <t>FATIMA AMMIR</t>
  </si>
  <si>
    <t>05-171191-021</t>
  </si>
  <si>
    <t>MAIRA KASHIF</t>
  </si>
  <si>
    <t>05-171191-146</t>
  </si>
  <si>
    <t>MALEEHA FATIMA</t>
  </si>
  <si>
    <t>05-171191-124</t>
  </si>
  <si>
    <t>HAFSA KIRAN</t>
  </si>
  <si>
    <t>05-171191-004</t>
  </si>
  <si>
    <t>ANUSHAY SHEHZAD</t>
  </si>
  <si>
    <t>05-171191-046</t>
  </si>
  <si>
    <t>AGGAM ALI PIRZADA</t>
  </si>
  <si>
    <t>05-171191-044</t>
  </si>
  <si>
    <t>KHUDEJA LARAIB</t>
  </si>
  <si>
    <t>05-171191-049</t>
  </si>
  <si>
    <t>SYED SHAZIL OBAID</t>
  </si>
  <si>
    <t>05-171191-088</t>
  </si>
  <si>
    <t>SHANZA SAMI</t>
  </si>
  <si>
    <t>05-171191-148</t>
  </si>
  <si>
    <t>MUHAMMAD SALMAN UR REHMAN</t>
  </si>
  <si>
    <t>05-171191-125</t>
  </si>
  <si>
    <t>05-171191-116</t>
  </si>
  <si>
    <t>MOIN AKHTAR</t>
  </si>
  <si>
    <t>05-171191-136</t>
  </si>
  <si>
    <t>BUSHRA NABI</t>
  </si>
  <si>
    <t>05-171191-131</t>
  </si>
  <si>
    <t>SIMRAH KHALED</t>
  </si>
  <si>
    <t>05-171191-023</t>
  </si>
  <si>
    <t>AQSA SANAULLAH</t>
  </si>
  <si>
    <t>05-171191-107</t>
  </si>
  <si>
    <t>UROOJ MUHAMMAD ASHRAF</t>
  </si>
  <si>
    <t>05-171191-093</t>
  </si>
  <si>
    <t>BUSHRA JUNAID JANJUA</t>
  </si>
  <si>
    <t>05-171191-127</t>
  </si>
  <si>
    <t>MOMINAH BINT E SALAH UDDIN</t>
  </si>
  <si>
    <t>05-171191-139</t>
  </si>
  <si>
    <t>SIMRA IRFAN</t>
  </si>
  <si>
    <t>05-171191-103</t>
  </si>
  <si>
    <t>EISHA ASLAM</t>
  </si>
  <si>
    <t>05-171191-143</t>
  </si>
  <si>
    <t>MANAHIL NASIRA MUGHAL</t>
  </si>
  <si>
    <t>05-171191-050</t>
  </si>
  <si>
    <t>HAFSA RABBANI</t>
  </si>
  <si>
    <t>05-171191-135</t>
  </si>
  <si>
    <t>ALIZA TARIQ</t>
  </si>
  <si>
    <t>05-171191-113</t>
  </si>
  <si>
    <t>KHAULA AKMAL</t>
  </si>
  <si>
    <t>05-171191-138</t>
  </si>
  <si>
    <t>NEHA MOIN</t>
  </si>
  <si>
    <t>05-171191-129</t>
  </si>
  <si>
    <t>MAHA KHAN</t>
  </si>
  <si>
    <t>05-171191-087</t>
  </si>
  <si>
    <t>OMAIMA REHAN KHAN</t>
  </si>
  <si>
    <t>05-171191-035</t>
  </si>
  <si>
    <t>AIN UZ ZEHRA ZUBAIR</t>
  </si>
  <si>
    <t>05-171191-112</t>
  </si>
  <si>
    <t>ASAIB NIJAH HUSSAIN</t>
  </si>
  <si>
    <t>05-171191-130</t>
  </si>
  <si>
    <t>SYED AZLAN SHAH</t>
  </si>
  <si>
    <t>05-171191-039</t>
  </si>
  <si>
    <t>AMNA</t>
  </si>
  <si>
    <t>05-171191-145</t>
  </si>
  <si>
    <t>SUNDUS ABDUL RUB</t>
  </si>
  <si>
    <t>05-171191-121</t>
  </si>
  <si>
    <t>SHAISTA ISHAQ</t>
  </si>
  <si>
    <t>05-171191-120</t>
  </si>
  <si>
    <t>NAAMIAH BATOOL</t>
  </si>
  <si>
    <t>05-171191-030</t>
  </si>
  <si>
    <t>AAREFA VAWDA</t>
  </si>
  <si>
    <t>05-171191-096</t>
  </si>
  <si>
    <t>05-171191-025</t>
  </si>
  <si>
    <t>RAMSHA ANEES</t>
  </si>
  <si>
    <t>05-171191-094</t>
  </si>
  <si>
    <t>FATIMA TARIQ</t>
  </si>
  <si>
    <t>05-171191-002</t>
  </si>
  <si>
    <t>SANA FATIMA</t>
  </si>
  <si>
    <t>05-171191-028</t>
  </si>
  <si>
    <t>KOMAL IFTIKHAR MALIK</t>
  </si>
  <si>
    <t>05-171191-011</t>
  </si>
  <si>
    <t>HAFSA HAFEEZ</t>
  </si>
  <si>
    <t>05-171191-118</t>
  </si>
  <si>
    <t>HINA SAEED</t>
  </si>
  <si>
    <t>05-171191-068</t>
  </si>
  <si>
    <t>NABIHA AMIR</t>
  </si>
  <si>
    <t>05-171191-026</t>
  </si>
  <si>
    <t>DUA ARSHAD</t>
  </si>
  <si>
    <t>05-171191-106</t>
  </si>
  <si>
    <t>NURMEEN KHAN</t>
  </si>
  <si>
    <t>05-171191-115</t>
  </si>
  <si>
    <t>SYEDA MAHRUKH ZEHRA</t>
  </si>
  <si>
    <t>05-171191-048</t>
  </si>
  <si>
    <t>HABIBA KHAN</t>
  </si>
  <si>
    <t>05-171191-060</t>
  </si>
  <si>
    <t>ZOHA GHOUS</t>
  </si>
  <si>
    <t>Transferred</t>
  </si>
  <si>
    <t>BS(Psychology)  - Fall 2018 - Spring 2022</t>
  </si>
  <si>
    <t>FALL 2018</t>
  </si>
  <si>
    <t>05-171182-114</t>
  </si>
  <si>
    <t>MADEEHA ZUBERI</t>
  </si>
  <si>
    <t>05-171182-103</t>
  </si>
  <si>
    <t>LUBABA TUFAIL</t>
  </si>
  <si>
    <t>05-171182-088</t>
  </si>
  <si>
    <t>MARIAM SALEEM</t>
  </si>
  <si>
    <t>05-171182-076</t>
  </si>
  <si>
    <t>ZUHA SOHAIL</t>
  </si>
  <si>
    <t>05-171182-071</t>
  </si>
  <si>
    <t>SHAMEEN KHAN</t>
  </si>
  <si>
    <t>05-171182-017</t>
  </si>
  <si>
    <t>BASHAIR KAMDAR</t>
  </si>
  <si>
    <t>05-171182-075</t>
  </si>
  <si>
    <t>MISBAH ATHER KHAN</t>
  </si>
  <si>
    <t>05-171182-030</t>
  </si>
  <si>
    <t>SIDRA MOHAMMAD BUTT</t>
  </si>
  <si>
    <t>05-171182-108</t>
  </si>
  <si>
    <t>VANIA RIZVI</t>
  </si>
  <si>
    <t>05-171182-040</t>
  </si>
  <si>
    <t>SAIRA TASHKIL</t>
  </si>
  <si>
    <t>05-171182-003</t>
  </si>
  <si>
    <t>KOMAL</t>
  </si>
  <si>
    <t>05-171182-092</t>
  </si>
  <si>
    <t>SUAD YASEEN</t>
  </si>
  <si>
    <t>05-171182-087</t>
  </si>
  <si>
    <t>ZOHA KAZMI</t>
  </si>
  <si>
    <t>05-171182-069</t>
  </si>
  <si>
    <t>ZAYNAB SAEED DAWOOD</t>
  </si>
  <si>
    <t>05-171182-090</t>
  </si>
  <si>
    <t>SARA</t>
  </si>
  <si>
    <t>05-171182-094</t>
  </si>
  <si>
    <t>FATIMA SHAHEEN KHAN</t>
  </si>
  <si>
    <t>05-171182-093</t>
  </si>
  <si>
    <t>WAREESHA MOTAHHAR KHAN</t>
  </si>
  <si>
    <t>05-171182-008</t>
  </si>
  <si>
    <t>ARWA</t>
  </si>
  <si>
    <t>05-171182-116</t>
  </si>
  <si>
    <t>ZARBAB QURESHI</t>
  </si>
  <si>
    <t>05-171182-060</t>
  </si>
  <si>
    <t>RABBIA HASAN</t>
  </si>
  <si>
    <t>05-171182-047</t>
  </si>
  <si>
    <t>RAMSHA MURAD SALIM</t>
  </si>
  <si>
    <t>05-171182-015</t>
  </si>
  <si>
    <t>NIDA AYUB</t>
  </si>
  <si>
    <t>05-171182-044</t>
  </si>
  <si>
    <t>ZARRIN IMRAN</t>
  </si>
  <si>
    <t>05-171182-104</t>
  </si>
  <si>
    <t>ABIZER</t>
  </si>
  <si>
    <t>05-171182-101</t>
  </si>
  <si>
    <t>ZARNAAZ ISHAQ</t>
  </si>
  <si>
    <t>05-171182-022</t>
  </si>
  <si>
    <t>MUSFIRAH</t>
  </si>
  <si>
    <t>05-171182-123</t>
  </si>
  <si>
    <t>TUBA SIDDIQUI</t>
  </si>
  <si>
    <t>05-171182-099</t>
  </si>
  <si>
    <t>HUMNA MOZAFFAR</t>
  </si>
  <si>
    <t>05-171182-023</t>
  </si>
  <si>
    <t>HIRA SHAH</t>
  </si>
  <si>
    <t>05-171182-083</t>
  </si>
  <si>
    <t>OMAMA AMJAD</t>
  </si>
  <si>
    <t>05-171182-056</t>
  </si>
  <si>
    <t>FASIHA SALEEM</t>
  </si>
  <si>
    <t>05-171182-067</t>
  </si>
  <si>
    <t>QINTARA AISHA NIZAMI</t>
  </si>
  <si>
    <t>05-171182-068</t>
  </si>
  <si>
    <t>IFRAH NADEEM</t>
  </si>
  <si>
    <t>05-171182-009</t>
  </si>
  <si>
    <t>RITIKA MANGLANI</t>
  </si>
  <si>
    <t>05-171182-091</t>
  </si>
  <si>
    <t>NAJAM-US-SAHAR ASIM</t>
  </si>
  <si>
    <t>05-171182-077</t>
  </si>
  <si>
    <t>AQSA SALAH UDDIN</t>
  </si>
  <si>
    <t>05-171182-074</t>
  </si>
  <si>
    <t>TAYYABA ANWAR</t>
  </si>
  <si>
    <t>05-171182-110</t>
  </si>
  <si>
    <t>MAHEERA SALEEM</t>
  </si>
  <si>
    <t>05-171182-036</t>
  </si>
  <si>
    <t>RAMSHA DANISH</t>
  </si>
  <si>
    <t>05-171182-049</t>
  </si>
  <si>
    <t>MARIA SHAFQAT KHAN</t>
  </si>
  <si>
    <t>05-171182-002</t>
  </si>
  <si>
    <t>BISMAH KHALIQ</t>
  </si>
  <si>
    <t>05-171182-127</t>
  </si>
  <si>
    <t>05-171182-122</t>
  </si>
  <si>
    <t>SANA IMTIAZ</t>
  </si>
  <si>
    <t>05-171182-095</t>
  </si>
  <si>
    <t>MARIUM AIJAZ</t>
  </si>
  <si>
    <t>05-171182-134</t>
  </si>
  <si>
    <t>FARYAL JABEEN HAYE</t>
  </si>
  <si>
    <t>05-171182-037</t>
  </si>
  <si>
    <t>MADIHA TANVEER</t>
  </si>
  <si>
    <t>05-171182-106</t>
  </si>
  <si>
    <t>SAFINA ALLANA IQBAL</t>
  </si>
  <si>
    <t>05-171182-070</t>
  </si>
  <si>
    <t>MAHA FATIMA RIZWAN</t>
  </si>
  <si>
    <t>05-171182-131</t>
  </si>
  <si>
    <t>RIJA MAJEED</t>
  </si>
  <si>
    <t>05-171182-026</t>
  </si>
  <si>
    <t>AREEJ ABBASI</t>
  </si>
  <si>
    <t>05-171182-109</t>
  </si>
  <si>
    <t>AMAL FATIMA</t>
  </si>
  <si>
    <t>05-171182-080</t>
  </si>
  <si>
    <t>ALIA MEHMOOD</t>
  </si>
  <si>
    <t>05-171182-086</t>
  </si>
  <si>
    <t>SANA SHAHID</t>
  </si>
  <si>
    <t>05-171182-033</t>
  </si>
  <si>
    <t>AYESHA HUSSAIN</t>
  </si>
  <si>
    <t>05-171182-048</t>
  </si>
  <si>
    <t>AISHA HANIF</t>
  </si>
  <si>
    <t>05-171182-137</t>
  </si>
  <si>
    <t>TAHREEM</t>
  </si>
  <si>
    <t>05-171182-084</t>
  </si>
  <si>
    <t>AIMAN</t>
  </si>
  <si>
    <t>05-171182-081</t>
  </si>
  <si>
    <t>05-171182-063</t>
  </si>
  <si>
    <t>AZKA AHMED SHAMSI</t>
  </si>
  <si>
    <t>05-171182-018</t>
  </si>
  <si>
    <t>ZAINAB ABID</t>
  </si>
  <si>
    <t>05-171182-097</t>
  </si>
  <si>
    <t>ELISHBAH USSAMAH POPATIA</t>
  </si>
  <si>
    <t>05-171182-107</t>
  </si>
  <si>
    <t>HUNAINA HASSAN KHAN</t>
  </si>
  <si>
    <t>05-171182-100</t>
  </si>
  <si>
    <t>LAIBA SATTAR</t>
  </si>
  <si>
    <t>05-171182-010</t>
  </si>
  <si>
    <t>MISBAH IMTIAZ KHAN</t>
  </si>
  <si>
    <t>05-171182-042</t>
  </si>
  <si>
    <t>05-171182-014</t>
  </si>
  <si>
    <t>GULBUSHRA KAKAR</t>
  </si>
  <si>
    <t>05-171182-062</t>
  </si>
  <si>
    <t>ASAD ABBAS</t>
  </si>
  <si>
    <t>05-171182-004</t>
  </si>
  <si>
    <t>NASREEN ABDUL KARIM POONJA</t>
  </si>
  <si>
    <t>05-171182-117</t>
  </si>
  <si>
    <t>HOORIYA RAIS</t>
  </si>
  <si>
    <t>05-171182-115</t>
  </si>
  <si>
    <t>ANAYAH AHMED</t>
  </si>
  <si>
    <t>05-171182-035</t>
  </si>
  <si>
    <t>RAFIA</t>
  </si>
  <si>
    <t>05-171182-138</t>
  </si>
  <si>
    <t>UMM E RUBAB</t>
  </si>
  <si>
    <t>05-171182-020</t>
  </si>
  <si>
    <t>MAHNOOR SHAHBAZI</t>
  </si>
  <si>
    <t>05-171182-007</t>
  </si>
  <si>
    <t>HAFSA SHAKIL SIDDIQUI</t>
  </si>
  <si>
    <t>05-171182-001</t>
  </si>
  <si>
    <t>AREEBA WAJID</t>
  </si>
  <si>
    <t>05-171182-132</t>
  </si>
  <si>
    <t>FAHEELA FATIMA</t>
  </si>
  <si>
    <t>05-171182-066</t>
  </si>
  <si>
    <t>ABEER SHEIKH</t>
  </si>
  <si>
    <t>05-171182-125</t>
  </si>
  <si>
    <t>MAHAM MUTAHIR ALI</t>
  </si>
  <si>
    <t>05-171182-061</t>
  </si>
  <si>
    <t>AYLA NADEEM KHAN</t>
  </si>
  <si>
    <t>05-171182-039</t>
  </si>
  <si>
    <t>ESHA AFZAL</t>
  </si>
  <si>
    <t>05-171182-089</t>
  </si>
  <si>
    <t>WAJEEHA GUL</t>
  </si>
  <si>
    <t>05-171182-112</t>
  </si>
  <si>
    <t>RIDA YOUSAF</t>
  </si>
  <si>
    <t>05-171182-019</t>
  </si>
  <si>
    <t>05-171182-054</t>
  </si>
  <si>
    <t>SUKAINA FATIMA</t>
  </si>
  <si>
    <t>05-171182-098</t>
  </si>
  <si>
    <t>SAHAR-E-MARIUM KHAN</t>
  </si>
  <si>
    <t>05-171182-121</t>
  </si>
  <si>
    <t>KALEEMULLAH</t>
  </si>
  <si>
    <t>05-171182-064</t>
  </si>
  <si>
    <t>HINA</t>
  </si>
  <si>
    <t>05-171182-079</t>
  </si>
  <si>
    <t>05-171182-038</t>
  </si>
  <si>
    <t>AQSA ABDUL RAZZAK</t>
  </si>
  <si>
    <t>05-171182-013</t>
  </si>
  <si>
    <t>UZMA AZHAR</t>
  </si>
  <si>
    <t>05-171182-055</t>
  </si>
  <si>
    <t>HAMNA ZIA</t>
  </si>
  <si>
    <t>05-171182-016</t>
  </si>
  <si>
    <t>IQRA SHAHZADI</t>
  </si>
  <si>
    <t>05-171182-021</t>
  </si>
  <si>
    <t>LOHANA NIMRATA PARDHAN</t>
  </si>
  <si>
    <t>05-171182-032</t>
  </si>
  <si>
    <t>ASHHAN ABDULLAH SHAFIQUE</t>
  </si>
  <si>
    <t>05-171182-073</t>
  </si>
  <si>
    <t>JAVARIA KALEEM</t>
  </si>
  <si>
    <t>05-171182-029</t>
  </si>
  <si>
    <t>AQSA ARIF</t>
  </si>
  <si>
    <t>05-171182-043</t>
  </si>
  <si>
    <t>FAKEHA AHMED</t>
  </si>
  <si>
    <t>05-171182-058</t>
  </si>
  <si>
    <t>UROOSA FAISAL</t>
  </si>
  <si>
    <t>05-171182-113</t>
  </si>
  <si>
    <t>FARWAH ZEHRA</t>
  </si>
  <si>
    <t>05-171182-118</t>
  </si>
  <si>
    <t>AREESHA BILAL</t>
  </si>
  <si>
    <t>05-171182-082</t>
  </si>
  <si>
    <t>IFRAH JABEEN</t>
  </si>
  <si>
    <t>05-171182-085</t>
  </si>
  <si>
    <t>UROOJ ZAHID</t>
  </si>
  <si>
    <t>05-171182-053</t>
  </si>
  <si>
    <t>AYAN</t>
  </si>
  <si>
    <t>05-171182-128</t>
  </si>
  <si>
    <t>AQSA SALEEM</t>
  </si>
  <si>
    <t>05-171182-024</t>
  </si>
  <si>
    <t>CALVIN CORNELIUS</t>
  </si>
  <si>
    <t>05-171182-028</t>
  </si>
  <si>
    <t>KASHAF NOOR</t>
  </si>
  <si>
    <t>05-171182-096</t>
  </si>
  <si>
    <t>RABIYA JAVED YAKOOB</t>
  </si>
  <si>
    <t>05-171182-059</t>
  </si>
  <si>
    <t>SANIA</t>
  </si>
  <si>
    <t>05-171182-052</t>
  </si>
  <si>
    <t>AATIKA RASHED</t>
  </si>
  <si>
    <t>05-171182-041</t>
  </si>
  <si>
    <t>ASAD ALI SHAMIM</t>
  </si>
  <si>
    <t>05-171182-012</t>
  </si>
  <si>
    <t>HAMNA SAJJAD</t>
  </si>
  <si>
    <t>05-171182-111</t>
  </si>
  <si>
    <t>MAHNOOR MIRZA</t>
  </si>
  <si>
    <t>05-171182-072</t>
  </si>
  <si>
    <t>HIBA ISHTIAQ KHAN</t>
  </si>
  <si>
    <t>05-171182-140</t>
  </si>
  <si>
    <t>SWALEHA</t>
  </si>
  <si>
    <t>05-171182-139</t>
  </si>
  <si>
    <t>AREEBA IQBAL</t>
  </si>
  <si>
    <t>05-171182-119</t>
  </si>
  <si>
    <t>SYEDA MARIA HASAN</t>
  </si>
  <si>
    <t>05-171182-126</t>
  </si>
  <si>
    <t>MOHADDISA FATIMA</t>
  </si>
  <si>
    <t>05-171182-124</t>
  </si>
  <si>
    <t>ROMAISA MAHAR</t>
  </si>
  <si>
    <t>05-171182-129</t>
  </si>
  <si>
    <t>NAVEEN RAHMAN</t>
  </si>
  <si>
    <t>05-171182-130</t>
  </si>
  <si>
    <t>MUHAMMAD AWAIS ABRAR</t>
  </si>
  <si>
    <t>05-171182-046</t>
  </si>
  <si>
    <t>SYEDA UROOJ NAQVI</t>
  </si>
  <si>
    <t>05-171182-027</t>
  </si>
  <si>
    <t>05-171182-025</t>
  </si>
  <si>
    <t>FATIMA ASHRAF</t>
  </si>
  <si>
    <t>05-171182-065</t>
  </si>
  <si>
    <t>AREEBA ALTAF</t>
  </si>
  <si>
    <t>05-171182-031</t>
  </si>
  <si>
    <t>ZIRREHMAH IMRAN</t>
  </si>
  <si>
    <t>05-171182-045</t>
  </si>
  <si>
    <t>WARDA IMRAN</t>
  </si>
  <si>
    <t>05-171182-105</t>
  </si>
  <si>
    <t>QANOOT IFTIKHAR</t>
  </si>
  <si>
    <t>05-171182-005</t>
  </si>
  <si>
    <t>ZAANIB RUBAB</t>
  </si>
  <si>
    <t>05-171182-011</t>
  </si>
  <si>
    <t>SYEDA MANAAL BABUR</t>
  </si>
  <si>
    <t>05-171182-034</t>
  </si>
  <si>
    <t>VERSHA RAI REEJHWANI</t>
  </si>
  <si>
    <t>05-171182-133</t>
  </si>
  <si>
    <t>ALINA KHAN</t>
  </si>
  <si>
    <t>05-171182-050</t>
  </si>
  <si>
    <t>SYED ALI SHERE</t>
  </si>
  <si>
    <t>05-171182-078</t>
  </si>
  <si>
    <t>ZEEMAL ALI</t>
  </si>
  <si>
    <t>05-171182-136</t>
  </si>
  <si>
    <t>NIDA FATIMA</t>
  </si>
  <si>
    <t>05-171182-135</t>
  </si>
  <si>
    <t>EESHA USMAN</t>
  </si>
  <si>
    <t>05-171182-057</t>
  </si>
  <si>
    <t>SANA MAHMUD</t>
  </si>
  <si>
    <t>05-171182-120</t>
  </si>
  <si>
    <t>YASHA HASSAN</t>
  </si>
  <si>
    <t>05-171182-141</t>
  </si>
  <si>
    <t>AYESHA SHAKIR</t>
  </si>
  <si>
    <t>05-171182-051</t>
  </si>
  <si>
    <t>05-171182-006</t>
  </si>
  <si>
    <t>KHULOOD MUHAMMAD NAEEM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</si>
</sst>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 Black"/>
      <family val="2"/>
    </font>
    <font>
      <b/>
      <i/>
      <sz val="16"/>
      <name val="Arial"/>
      <family val="2"/>
    </font>
    <font>
      <b/>
      <i/>
      <sz val="8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12"/>
      <color rgb="FFFF000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color rgb="FFFF0000"/>
      <name val="Arial"/>
      <family val="2"/>
    </font>
    <font>
      <b/>
      <sz val="16"/>
      <color rgb="FFFF0000"/>
      <name val="Arial Black"/>
      <family val="2"/>
    </font>
    <font>
      <b/>
      <sz val="16"/>
      <name val="Arial Black"/>
      <family val="2"/>
    </font>
    <font>
      <b/>
      <sz val="10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11"/>
      <color rgb="FFFF0000"/>
      <name val="Times New Roman"/>
      <family val="1"/>
    </font>
    <font>
      <u/>
      <sz val="16"/>
      <color indexed="8"/>
      <name val="Arial Black"/>
      <family val="2"/>
    </font>
    <font>
      <b/>
      <u/>
      <sz val="14"/>
      <color indexed="8"/>
      <name val="Arial"/>
      <family val="2"/>
    </font>
    <font>
      <sz val="20"/>
      <color indexed="8"/>
      <name val="Arial Black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5"/>
      <color indexed="8"/>
      <name val="Arial Black"/>
      <family val="2"/>
    </font>
    <font>
      <sz val="14"/>
      <color indexed="8"/>
      <name val="Arial Black"/>
      <family val="2"/>
    </font>
    <font>
      <sz val="18"/>
      <color indexed="8"/>
      <name val="Arial"/>
      <family val="2"/>
    </font>
    <font>
      <sz val="8"/>
      <color indexed="8"/>
      <name val="Arial"/>
      <family val="2"/>
    </font>
    <font>
      <b/>
      <u/>
      <sz val="15"/>
      <color indexed="8"/>
      <name val="Arial"/>
      <family val="2"/>
    </font>
    <font>
      <b/>
      <sz val="8"/>
      <color indexed="59"/>
      <name val="Arial"/>
      <family val="2"/>
    </font>
    <font>
      <u/>
      <sz val="20"/>
      <color indexed="8"/>
      <name val="Arial Black"/>
      <family val="2"/>
    </font>
    <font>
      <b/>
      <u/>
      <sz val="20"/>
      <color indexed="8"/>
      <name val="Arial"/>
      <family val="2"/>
    </font>
    <font>
      <sz val="19"/>
      <color indexed="8"/>
      <name val="Arial Black"/>
      <family val="2"/>
    </font>
    <font>
      <sz val="9"/>
      <color indexed="8"/>
      <name val="Arial"/>
      <family val="2"/>
    </font>
    <font>
      <sz val="8"/>
      <color rgb="FFFF0000"/>
      <name val="Arial"/>
      <family val="2"/>
    </font>
    <font>
      <sz val="18"/>
      <color indexed="8"/>
      <name val="Arial Black"/>
      <family val="2"/>
    </font>
    <font>
      <sz val="16"/>
      <color indexed="8"/>
      <name val="Arial Black"/>
      <family val="2"/>
    </font>
    <font>
      <u/>
      <sz val="16"/>
      <color indexed="59"/>
      <name val="Arial Black"/>
      <family val="2"/>
    </font>
    <font>
      <b/>
      <u/>
      <sz val="14"/>
      <color indexed="59"/>
      <name val="Arial"/>
      <family val="2"/>
    </font>
    <font>
      <sz val="10"/>
      <color indexed="59"/>
      <name val="Arial"/>
      <family val="2"/>
    </font>
    <font>
      <sz val="8"/>
      <color indexed="59"/>
      <name val="Arial"/>
      <family val="2"/>
    </font>
    <font>
      <sz val="16"/>
      <color indexed="59"/>
      <name val="Arial Black"/>
      <family val="2"/>
    </font>
    <font>
      <b/>
      <sz val="10"/>
      <color indexed="59"/>
      <name val="Arial"/>
      <family val="2"/>
    </font>
    <font>
      <sz val="9"/>
      <color indexed="59"/>
      <name val="Arial"/>
      <family val="2"/>
    </font>
    <font>
      <b/>
      <sz val="9"/>
      <color indexed="59"/>
      <name val="Arial"/>
      <family val="2"/>
    </font>
    <font>
      <sz val="14"/>
      <color indexed="59"/>
      <name val="Arial Black"/>
      <family val="2"/>
    </font>
    <font>
      <sz val="10"/>
      <color indexed="59"/>
      <name val="Arial Black"/>
      <family val="2"/>
    </font>
    <font>
      <b/>
      <sz val="14"/>
      <color indexed="59"/>
      <name val="Arial Black"/>
      <family val="2"/>
    </font>
    <font>
      <b/>
      <sz val="11"/>
      <color rgb="FFFF0000"/>
      <name val="Arial"/>
      <family val="2"/>
    </font>
    <font>
      <u/>
      <sz val="16"/>
      <name val="Arial Black"/>
      <family val="2"/>
    </font>
    <font>
      <sz val="20"/>
      <name val="Arial Black"/>
      <family val="2"/>
    </font>
    <font>
      <sz val="18"/>
      <name val="Arial Black"/>
      <family val="2"/>
    </font>
    <font>
      <b/>
      <u/>
      <sz val="16"/>
      <name val="Arial"/>
      <family val="2"/>
    </font>
    <font>
      <sz val="16"/>
      <color indexed="10"/>
      <name val="Arial Black"/>
      <family val="2"/>
    </font>
    <font>
      <sz val="12"/>
      <color indexed="8"/>
      <name val="Arial Black"/>
      <family val="2"/>
    </font>
    <font>
      <sz val="11"/>
      <color indexed="59"/>
      <name val="Arial Black"/>
      <family val="2"/>
    </font>
    <font>
      <sz val="12"/>
      <name val="Arial Black"/>
      <family val="2"/>
    </font>
    <font>
      <sz val="16"/>
      <name val="Arial Black"/>
      <family val="2"/>
    </font>
    <font>
      <b/>
      <sz val="11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8"/>
      <color indexed="8"/>
      <name val="Arial Black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0" fillId="0" borderId="0"/>
    <xf numFmtId="0" fontId="38" fillId="0" borderId="0"/>
  </cellStyleXfs>
  <cellXfs count="4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6" borderId="8" xfId="0" applyFont="1" applyFill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10" fillId="7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8" borderId="5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 applyProtection="1">
      <alignment horizontal="center" vertical="center"/>
      <protection hidden="1"/>
    </xf>
    <xf numFmtId="0" fontId="8" fillId="5" borderId="3" xfId="0" applyFont="1" applyFill="1" applyBorder="1" applyAlignment="1" applyProtection="1">
      <alignment horizontal="center" vertical="center"/>
      <protection hidden="1"/>
    </xf>
    <xf numFmtId="0" fontId="10" fillId="8" borderId="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10" fillId="8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hidden="1"/>
    </xf>
    <xf numFmtId="0" fontId="8" fillId="6" borderId="14" xfId="0" applyFont="1" applyFill="1" applyBorder="1" applyAlignment="1" applyProtection="1">
      <alignment horizontal="center" vertical="center"/>
      <protection hidden="1"/>
    </xf>
    <xf numFmtId="0" fontId="11" fillId="8" borderId="5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5" borderId="20" xfId="0" applyFont="1" applyFill="1" applyBorder="1" applyAlignment="1">
      <alignment vertical="center"/>
    </xf>
    <xf numFmtId="0" fontId="23" fillId="4" borderId="18" xfId="0" applyFont="1" applyFill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4" borderId="7" xfId="0" applyFont="1" applyFill="1" applyBorder="1" applyAlignment="1">
      <alignment vertical="center"/>
    </xf>
    <xf numFmtId="0" fontId="23" fillId="4" borderId="10" xfId="0" applyFont="1" applyFill="1" applyBorder="1" applyAlignment="1">
      <alignment vertical="center"/>
    </xf>
    <xf numFmtId="0" fontId="27" fillId="0" borderId="24" xfId="1" applyFont="1" applyBorder="1" applyAlignment="1" applyProtection="1">
      <alignment horizontal="center" vertical="center" wrapText="1"/>
      <protection hidden="1"/>
    </xf>
    <xf numFmtId="0" fontId="29" fillId="0" borderId="25" xfId="0" applyFont="1" applyBorder="1" applyAlignment="1" applyProtection="1">
      <alignment horizontal="center" vertical="center" wrapText="1"/>
      <protection hidden="1"/>
    </xf>
    <xf numFmtId="0" fontId="30" fillId="0" borderId="25" xfId="1" applyFont="1" applyBorder="1" applyAlignment="1" applyProtection="1">
      <alignment horizontal="center" vertical="center" wrapText="1"/>
      <protection hidden="1"/>
    </xf>
    <xf numFmtId="0" fontId="27" fillId="0" borderId="29" xfId="1" applyFont="1" applyBorder="1" applyAlignment="1" applyProtection="1">
      <alignment horizontal="center" vertical="center" wrapText="1"/>
      <protection hidden="1"/>
    </xf>
    <xf numFmtId="0" fontId="28" fillId="11" borderId="30" xfId="1" applyFont="1" applyFill="1" applyBorder="1" applyAlignment="1" applyProtection="1">
      <alignment horizontal="center" vertical="center" wrapText="1"/>
      <protection hidden="1"/>
    </xf>
    <xf numFmtId="0" fontId="30" fillId="0" borderId="30" xfId="1" applyFont="1" applyBorder="1" applyAlignment="1" applyProtection="1">
      <alignment horizontal="center" vertical="center" wrapText="1"/>
      <protection hidden="1"/>
    </xf>
    <xf numFmtId="0" fontId="20" fillId="0" borderId="5" xfId="1" applyFont="1" applyBorder="1" applyAlignment="1">
      <alignment horizontal="center"/>
    </xf>
    <xf numFmtId="0" fontId="29" fillId="4" borderId="5" xfId="0" applyFont="1" applyFill="1" applyBorder="1" applyAlignment="1">
      <alignment horizontal="center" vertical="center"/>
    </xf>
    <xf numFmtId="0" fontId="20" fillId="4" borderId="5" xfId="0" quotePrefix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vertical="center"/>
    </xf>
    <xf numFmtId="49" fontId="33" fillId="4" borderId="5" xfId="0" applyNumberFormat="1" applyFont="1" applyFill="1" applyBorder="1" applyAlignment="1">
      <alignment horizontal="left" vertical="center"/>
    </xf>
    <xf numFmtId="0" fontId="34" fillId="0" borderId="5" xfId="2" applyFont="1" applyBorder="1" applyAlignment="1" applyProtection="1">
      <alignment horizontal="center"/>
      <protection hidden="1"/>
    </xf>
    <xf numFmtId="0" fontId="1" fillId="11" borderId="5" xfId="1" applyFill="1" applyBorder="1" applyAlignment="1" applyProtection="1">
      <alignment horizontal="center"/>
      <protection hidden="1"/>
    </xf>
    <xf numFmtId="0" fontId="1" fillId="11" borderId="35" xfId="1" applyFill="1" applyBorder="1" applyAlignment="1" applyProtection="1">
      <alignment horizontal="center"/>
      <protection hidden="1"/>
    </xf>
    <xf numFmtId="0" fontId="1" fillId="12" borderId="35" xfId="0" applyFont="1" applyFill="1" applyBorder="1" applyAlignment="1" applyProtection="1">
      <alignment horizontal="center"/>
      <protection hidden="1"/>
    </xf>
    <xf numFmtId="0" fontId="35" fillId="11" borderId="5" xfId="1" applyFont="1" applyFill="1" applyBorder="1" applyProtection="1">
      <protection hidden="1"/>
    </xf>
    <xf numFmtId="0" fontId="1" fillId="12" borderId="5" xfId="0" applyFont="1" applyFill="1" applyBorder="1" applyAlignment="1" applyProtection="1">
      <alignment horizontal="center"/>
      <protection hidden="1"/>
    </xf>
    <xf numFmtId="0" fontId="8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wrapText="1"/>
    </xf>
    <xf numFmtId="0" fontId="6" fillId="4" borderId="11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0" xfId="3" applyFont="1" applyProtection="1">
      <protection hidden="1"/>
    </xf>
    <xf numFmtId="0" fontId="43" fillId="0" borderId="0" xfId="3" applyFont="1" applyProtection="1">
      <protection hidden="1"/>
    </xf>
    <xf numFmtId="0" fontId="27" fillId="0" borderId="32" xfId="3" applyFont="1" applyBorder="1" applyAlignment="1" applyProtection="1">
      <alignment horizontal="center" vertical="center" wrapText="1"/>
      <protection hidden="1"/>
    </xf>
    <xf numFmtId="0" fontId="30" fillId="0" borderId="25" xfId="3" applyFont="1" applyBorder="1" applyAlignment="1" applyProtection="1">
      <alignment horizontal="center" vertical="center" wrapText="1"/>
      <protection hidden="1"/>
    </xf>
    <xf numFmtId="0" fontId="27" fillId="0" borderId="0" xfId="3" applyFont="1" applyProtection="1">
      <protection hidden="1"/>
    </xf>
    <xf numFmtId="0" fontId="27" fillId="0" borderId="38" xfId="3" applyFont="1" applyBorder="1" applyAlignment="1" applyProtection="1">
      <alignment horizontal="center" vertical="center" wrapText="1"/>
      <protection hidden="1"/>
    </xf>
    <xf numFmtId="0" fontId="30" fillId="0" borderId="30" xfId="3" applyFont="1" applyBorder="1" applyAlignment="1" applyProtection="1">
      <alignment horizontal="center" vertical="center" wrapText="1"/>
      <protection hidden="1"/>
    </xf>
    <xf numFmtId="0" fontId="35" fillId="0" borderId="35" xfId="3" applyFont="1" applyBorder="1" applyAlignment="1" applyProtection="1">
      <alignment horizontal="center"/>
      <protection hidden="1"/>
    </xf>
    <xf numFmtId="0" fontId="1" fillId="0" borderId="35" xfId="3" applyFont="1" applyBorder="1" applyAlignment="1">
      <alignment horizontal="left" wrapText="1"/>
    </xf>
    <xf numFmtId="0" fontId="44" fillId="0" borderId="39" xfId="3" applyFont="1" applyBorder="1" applyAlignment="1" applyProtection="1">
      <alignment vertical="top" wrapText="1" readingOrder="1"/>
      <protection locked="0"/>
    </xf>
    <xf numFmtId="0" fontId="1" fillId="0" borderId="5" xfId="3" applyFont="1" applyBorder="1" applyAlignment="1" applyProtection="1">
      <alignment horizontal="center"/>
      <protection hidden="1"/>
    </xf>
    <xf numFmtId="0" fontId="34" fillId="0" borderId="35" xfId="4" applyFont="1" applyBorder="1" applyAlignment="1" applyProtection="1">
      <alignment horizontal="center"/>
      <protection hidden="1"/>
    </xf>
    <xf numFmtId="0" fontId="35" fillId="0" borderId="35" xfId="3" applyFont="1" applyBorder="1" applyProtection="1">
      <protection hidden="1"/>
    </xf>
    <xf numFmtId="0" fontId="35" fillId="0" borderId="0" xfId="3" applyFont="1" applyAlignment="1" applyProtection="1">
      <alignment horizontal="center"/>
      <protection hidden="1"/>
    </xf>
    <xf numFmtId="0" fontId="40" fillId="0" borderId="0" xfId="3" applyAlignment="1">
      <alignment horizontal="center" wrapText="1"/>
    </xf>
    <xf numFmtId="0" fontId="20" fillId="0" borderId="0" xfId="3" applyFont="1" applyAlignment="1">
      <alignment horizontal="center" wrapText="1"/>
    </xf>
    <xf numFmtId="0" fontId="20" fillId="0" borderId="0" xfId="3" applyFont="1" applyAlignment="1">
      <alignment wrapText="1"/>
    </xf>
    <xf numFmtId="0" fontId="1" fillId="0" borderId="0" xfId="3" applyFont="1" applyAlignment="1" applyProtection="1">
      <alignment horizontal="center"/>
      <protection hidden="1"/>
    </xf>
    <xf numFmtId="0" fontId="34" fillId="0" borderId="0" xfId="3" applyFont="1" applyAlignment="1" applyProtection="1">
      <alignment horizontal="center"/>
      <protection hidden="1"/>
    </xf>
    <xf numFmtId="0" fontId="1" fillId="4" borderId="0" xfId="3" applyFont="1" applyFill="1" applyAlignment="1" applyProtection="1">
      <alignment horizontal="center"/>
      <protection hidden="1"/>
    </xf>
    <xf numFmtId="0" fontId="35" fillId="4" borderId="0" xfId="3" applyFont="1" applyFill="1" applyProtection="1">
      <protection hidden="1"/>
    </xf>
    <xf numFmtId="0" fontId="36" fillId="0" borderId="0" xfId="3" applyFont="1" applyProtection="1">
      <protection hidden="1"/>
    </xf>
    <xf numFmtId="0" fontId="20" fillId="4" borderId="0" xfId="3" applyFont="1" applyFill="1" applyAlignment="1">
      <alignment horizontal="center" wrapText="1"/>
    </xf>
    <xf numFmtId="0" fontId="36" fillId="0" borderId="0" xfId="3" applyFont="1" applyAlignment="1" applyProtection="1">
      <alignment horizontal="center"/>
      <protection hidden="1"/>
    </xf>
    <xf numFmtId="0" fontId="44" fillId="0" borderId="0" xfId="3" applyFont="1" applyAlignment="1" applyProtection="1">
      <alignment horizontal="center"/>
      <protection hidden="1"/>
    </xf>
    <xf numFmtId="0" fontId="44" fillId="0" borderId="0" xfId="3" applyFont="1" applyProtection="1">
      <protection hidden="1"/>
    </xf>
    <xf numFmtId="0" fontId="30" fillId="0" borderId="0" xfId="3" applyFont="1" applyAlignment="1" applyProtection="1">
      <alignment horizontal="center"/>
      <protection hidden="1"/>
    </xf>
    <xf numFmtId="0" fontId="44" fillId="0" borderId="0" xfId="3" applyFont="1" applyAlignment="1" applyProtection="1">
      <alignment horizontal="right"/>
      <protection hidden="1"/>
    </xf>
    <xf numFmtId="0" fontId="46" fillId="0" borderId="25" xfId="3" applyFont="1" applyBorder="1" applyAlignment="1" applyProtection="1">
      <alignment horizontal="center" vertical="center" wrapText="1"/>
      <protection hidden="1"/>
    </xf>
    <xf numFmtId="0" fontId="46" fillId="0" borderId="30" xfId="3" applyFont="1" applyBorder="1" applyAlignment="1" applyProtection="1">
      <alignment horizontal="center" vertical="center" wrapText="1"/>
      <protection hidden="1"/>
    </xf>
    <xf numFmtId="0" fontId="1" fillId="0" borderId="0" xfId="3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1" fillId="0" borderId="0" xfId="3" applyFont="1" applyAlignment="1">
      <alignment wrapText="1"/>
    </xf>
    <xf numFmtId="0" fontId="34" fillId="0" borderId="0" xfId="4" applyFont="1" applyAlignment="1" applyProtection="1">
      <alignment horizontal="center"/>
      <protection hidden="1"/>
    </xf>
    <xf numFmtId="0" fontId="1" fillId="0" borderId="35" xfId="3" applyFont="1" applyBorder="1" applyAlignment="1">
      <alignment horizontal="center" wrapText="1"/>
    </xf>
    <xf numFmtId="0" fontId="44" fillId="0" borderId="39" xfId="3" applyFont="1" applyBorder="1" applyAlignment="1" applyProtection="1">
      <alignment horizontal="center" vertical="center" wrapText="1" readingOrder="1"/>
      <protection locked="0"/>
    </xf>
    <xf numFmtId="0" fontId="35" fillId="0" borderId="5" xfId="3" applyFont="1" applyBorder="1" applyProtection="1">
      <protection hidden="1"/>
    </xf>
    <xf numFmtId="0" fontId="1" fillId="4" borderId="5" xfId="3" applyFont="1" applyFill="1" applyBorder="1" applyAlignment="1">
      <alignment wrapText="1"/>
    </xf>
    <xf numFmtId="0" fontId="37" fillId="0" borderId="0" xfId="3" applyFont="1" applyProtection="1">
      <protection hidden="1"/>
    </xf>
    <xf numFmtId="0" fontId="35" fillId="11" borderId="0" xfId="3" applyFont="1" applyFill="1" applyProtection="1">
      <protection hidden="1"/>
    </xf>
    <xf numFmtId="0" fontId="50" fillId="11" borderId="23" xfId="3" applyFont="1" applyFill="1" applyBorder="1" applyAlignment="1" applyProtection="1">
      <alignment horizontal="center"/>
      <protection hidden="1"/>
    </xf>
    <xf numFmtId="0" fontId="27" fillId="11" borderId="23" xfId="3" applyFont="1" applyFill="1" applyBorder="1" applyProtection="1">
      <protection hidden="1"/>
    </xf>
    <xf numFmtId="0" fontId="27" fillId="11" borderId="24" xfId="3" applyFont="1" applyFill="1" applyBorder="1" applyAlignment="1" applyProtection="1">
      <alignment horizontal="center" vertical="center" wrapText="1"/>
      <protection hidden="1"/>
    </xf>
    <xf numFmtId="0" fontId="30" fillId="11" borderId="25" xfId="3" applyFont="1" applyFill="1" applyBorder="1" applyAlignment="1" applyProtection="1">
      <alignment horizontal="center" vertical="center" wrapText="1"/>
      <protection hidden="1"/>
    </xf>
    <xf numFmtId="0" fontId="27" fillId="11" borderId="0" xfId="3" applyFont="1" applyFill="1" applyProtection="1">
      <protection hidden="1"/>
    </xf>
    <xf numFmtId="0" fontId="50" fillId="11" borderId="28" xfId="3" applyFont="1" applyFill="1" applyBorder="1" applyAlignment="1" applyProtection="1">
      <alignment horizontal="center"/>
      <protection hidden="1"/>
    </xf>
    <xf numFmtId="0" fontId="27" fillId="11" borderId="28" xfId="3" applyFont="1" applyFill="1" applyBorder="1" applyProtection="1">
      <protection hidden="1"/>
    </xf>
    <xf numFmtId="0" fontId="27" fillId="11" borderId="29" xfId="3" applyFont="1" applyFill="1" applyBorder="1" applyAlignment="1" applyProtection="1">
      <alignment horizontal="center" vertical="center" wrapText="1"/>
      <protection hidden="1"/>
    </xf>
    <xf numFmtId="0" fontId="30" fillId="11" borderId="30" xfId="3" applyFont="1" applyFill="1" applyBorder="1" applyAlignment="1" applyProtection="1">
      <alignment horizontal="center" vertical="center" wrapText="1"/>
      <protection hidden="1"/>
    </xf>
    <xf numFmtId="0" fontId="35" fillId="11" borderId="5" xfId="3" applyFont="1" applyFill="1" applyBorder="1" applyAlignment="1">
      <alignment horizontal="center" vertical="center" wrapText="1"/>
    </xf>
    <xf numFmtId="0" fontId="1" fillId="11" borderId="5" xfId="3" applyFont="1" applyFill="1" applyBorder="1" applyAlignment="1" applyProtection="1">
      <alignment horizontal="center"/>
      <protection hidden="1"/>
    </xf>
    <xf numFmtId="0" fontId="44" fillId="11" borderId="35" xfId="3" applyFont="1" applyFill="1" applyBorder="1" applyAlignment="1" applyProtection="1">
      <alignment horizontal="center"/>
      <protection hidden="1"/>
    </xf>
    <xf numFmtId="0" fontId="29" fillId="0" borderId="35" xfId="3" applyFont="1" applyBorder="1" applyAlignment="1" applyProtection="1">
      <alignment horizontal="center"/>
      <protection hidden="1"/>
    </xf>
    <xf numFmtId="0" fontId="44" fillId="11" borderId="35" xfId="3" quotePrefix="1" applyFont="1" applyFill="1" applyBorder="1" applyAlignment="1" applyProtection="1">
      <alignment horizontal="center"/>
      <protection hidden="1"/>
    </xf>
    <xf numFmtId="0" fontId="35" fillId="11" borderId="0" xfId="3" applyFont="1" applyFill="1" applyAlignment="1" applyProtection="1">
      <alignment horizontal="center"/>
      <protection hidden="1"/>
    </xf>
    <xf numFmtId="0" fontId="29" fillId="11" borderId="0" xfId="3" applyFont="1" applyFill="1" applyAlignment="1" applyProtection="1">
      <alignment horizontal="center"/>
      <protection hidden="1"/>
    </xf>
    <xf numFmtId="0" fontId="44" fillId="11" borderId="0" xfId="3" applyFont="1" applyFill="1" applyAlignment="1" applyProtection="1">
      <alignment horizontal="center"/>
      <protection hidden="1"/>
    </xf>
    <xf numFmtId="0" fontId="8" fillId="11" borderId="0" xfId="3" applyFont="1" applyFill="1" applyProtection="1">
      <protection hidden="1"/>
    </xf>
    <xf numFmtId="0" fontId="1" fillId="11" borderId="0" xfId="3" applyFont="1" applyFill="1" applyAlignment="1" applyProtection="1">
      <alignment horizontal="left"/>
      <protection hidden="1"/>
    </xf>
    <xf numFmtId="0" fontId="20" fillId="11" borderId="0" xfId="3" applyFont="1" applyFill="1" applyProtection="1">
      <protection hidden="1"/>
    </xf>
    <xf numFmtId="0" fontId="50" fillId="11" borderId="0" xfId="3" applyFont="1" applyFill="1" applyAlignment="1" applyProtection="1">
      <alignment horizontal="center"/>
      <protection hidden="1"/>
    </xf>
    <xf numFmtId="0" fontId="44" fillId="11" borderId="5" xfId="3" applyFont="1" applyFill="1" applyBorder="1" applyAlignment="1" applyProtection="1">
      <alignment horizontal="center"/>
      <protection hidden="1"/>
    </xf>
    <xf numFmtId="0" fontId="30" fillId="11" borderId="5" xfId="3" applyFont="1" applyFill="1" applyBorder="1" applyAlignment="1" applyProtection="1">
      <alignment horizontal="center"/>
      <protection hidden="1"/>
    </xf>
    <xf numFmtId="0" fontId="22" fillId="0" borderId="5" xfId="3" applyFont="1" applyBorder="1"/>
    <xf numFmtId="0" fontId="35" fillId="11" borderId="23" xfId="3" applyFont="1" applyFill="1" applyBorder="1" applyAlignment="1">
      <alignment horizontal="center" vertical="center" wrapText="1"/>
    </xf>
    <xf numFmtId="0" fontId="44" fillId="11" borderId="35" xfId="3" applyFont="1" applyFill="1" applyBorder="1" applyAlignment="1" applyProtection="1">
      <alignment horizontal="left"/>
      <protection hidden="1"/>
    </xf>
    <xf numFmtId="0" fontId="1" fillId="11" borderId="0" xfId="3" applyFont="1" applyFill="1" applyAlignment="1" applyProtection="1">
      <alignment horizontal="center"/>
      <protection hidden="1"/>
    </xf>
    <xf numFmtId="0" fontId="35" fillId="11" borderId="0" xfId="1" applyFont="1" applyFill="1" applyProtection="1">
      <protection hidden="1"/>
    </xf>
    <xf numFmtId="0" fontId="50" fillId="0" borderId="35" xfId="1" applyFont="1" applyBorder="1" applyAlignment="1" applyProtection="1">
      <alignment horizontal="center"/>
      <protection hidden="1"/>
    </xf>
    <xf numFmtId="0" fontId="27" fillId="0" borderId="5" xfId="1" applyFont="1" applyBorder="1" applyProtection="1">
      <protection hidden="1"/>
    </xf>
    <xf numFmtId="0" fontId="27" fillId="4" borderId="0" xfId="1" applyFont="1" applyFill="1" applyProtection="1">
      <protection hidden="1"/>
    </xf>
    <xf numFmtId="0" fontId="50" fillId="0" borderId="28" xfId="1" applyFont="1" applyBorder="1" applyAlignment="1" applyProtection="1">
      <alignment horizontal="center"/>
      <protection hidden="1"/>
    </xf>
    <xf numFmtId="0" fontId="27" fillId="0" borderId="28" xfId="1" applyFont="1" applyBorder="1" applyProtection="1">
      <protection hidden="1"/>
    </xf>
    <xf numFmtId="0" fontId="44" fillId="0" borderId="39" xfId="1" applyFont="1" applyBorder="1" applyAlignment="1" applyProtection="1">
      <alignment vertical="top" wrapText="1" readingOrder="1"/>
      <protection locked="0"/>
    </xf>
    <xf numFmtId="0" fontId="44" fillId="0" borderId="39" xfId="0" applyFont="1" applyBorder="1" applyAlignment="1" applyProtection="1">
      <alignment vertical="top" wrapText="1" readingOrder="1"/>
      <protection locked="0"/>
    </xf>
    <xf numFmtId="0" fontId="34" fillId="0" borderId="5" xfId="1" applyFont="1" applyBorder="1" applyAlignment="1" applyProtection="1">
      <alignment horizontal="center"/>
      <protection hidden="1"/>
    </xf>
    <xf numFmtId="0" fontId="35" fillId="11" borderId="35" xfId="1" applyFont="1" applyFill="1" applyBorder="1" applyProtection="1">
      <protection hidden="1"/>
    </xf>
    <xf numFmtId="0" fontId="0" fillId="0" borderId="44" xfId="0" applyBorder="1" applyAlignment="1">
      <alignment horizontal="center" wrapText="1"/>
    </xf>
    <xf numFmtId="0" fontId="1" fillId="0" borderId="35" xfId="3" applyFont="1" applyBorder="1"/>
    <xf numFmtId="0" fontId="1" fillId="0" borderId="35" xfId="3" applyFont="1" applyBorder="1" applyAlignment="1" applyProtection="1">
      <alignment horizontal="center"/>
      <protection hidden="1"/>
    </xf>
    <xf numFmtId="0" fontId="56" fillId="0" borderId="0" xfId="3" applyFont="1" applyAlignment="1" applyProtection="1">
      <alignment horizontal="left"/>
      <protection hidden="1"/>
    </xf>
    <xf numFmtId="0" fontId="57" fillId="0" borderId="0" xfId="3" applyFont="1" applyAlignment="1" applyProtection="1">
      <alignment horizontal="left"/>
      <protection hidden="1"/>
    </xf>
    <xf numFmtId="0" fontId="59" fillId="0" borderId="23" xfId="3" applyFont="1" applyBorder="1" applyAlignment="1" applyProtection="1">
      <alignment horizontal="center" vertical="center" wrapText="1"/>
      <protection hidden="1"/>
    </xf>
    <xf numFmtId="0" fontId="46" fillId="0" borderId="32" xfId="3" applyFont="1" applyBorder="1" applyAlignment="1" applyProtection="1">
      <alignment horizontal="center" vertical="center" wrapText="1"/>
      <protection hidden="1"/>
    </xf>
    <xf numFmtId="0" fontId="46" fillId="0" borderId="0" xfId="3" applyFont="1" applyProtection="1">
      <protection hidden="1"/>
    </xf>
    <xf numFmtId="0" fontId="57" fillId="0" borderId="0" xfId="3" applyFont="1" applyProtection="1">
      <protection hidden="1"/>
    </xf>
    <xf numFmtId="0" fontId="59" fillId="0" borderId="28" xfId="3" applyFont="1" applyBorder="1" applyAlignment="1" applyProtection="1">
      <alignment horizontal="center" vertical="center" wrapText="1"/>
      <protection hidden="1"/>
    </xf>
    <xf numFmtId="0" fontId="59" fillId="0" borderId="28" xfId="3" applyFont="1" applyBorder="1" applyAlignment="1" applyProtection="1">
      <alignment horizontal="left" vertical="center" wrapText="1"/>
      <protection hidden="1"/>
    </xf>
    <xf numFmtId="0" fontId="46" fillId="0" borderId="38" xfId="3" applyFont="1" applyBorder="1" applyAlignment="1" applyProtection="1">
      <alignment horizontal="center" vertical="center" wrapText="1"/>
      <protection hidden="1"/>
    </xf>
    <xf numFmtId="0" fontId="50" fillId="0" borderId="5" xfId="3" applyFont="1" applyBorder="1" applyAlignment="1">
      <alignment horizontal="center"/>
    </xf>
    <xf numFmtId="0" fontId="34" fillId="0" borderId="35" xfId="3" applyFont="1" applyBorder="1" applyAlignment="1" applyProtection="1">
      <alignment horizontal="center"/>
      <protection hidden="1"/>
    </xf>
    <xf numFmtId="0" fontId="56" fillId="0" borderId="5" xfId="3" applyFont="1" applyBorder="1" applyAlignment="1" applyProtection="1">
      <alignment horizontal="center"/>
      <protection hidden="1"/>
    </xf>
    <xf numFmtId="0" fontId="56" fillId="0" borderId="35" xfId="3" applyFont="1" applyBorder="1" applyAlignment="1" applyProtection="1">
      <alignment horizontal="left"/>
      <protection hidden="1"/>
    </xf>
    <xf numFmtId="0" fontId="57" fillId="0" borderId="0" xfId="3" applyFont="1" applyAlignment="1" applyProtection="1">
      <alignment horizontal="center"/>
      <protection hidden="1"/>
    </xf>
    <xf numFmtId="0" fontId="59" fillId="0" borderId="0" xfId="3" applyFont="1" applyAlignment="1" applyProtection="1">
      <alignment horizontal="left"/>
      <protection hidden="1"/>
    </xf>
    <xf numFmtId="0" fontId="60" fillId="0" borderId="0" xfId="3" applyFont="1" applyAlignment="1" applyProtection="1">
      <alignment horizontal="left"/>
      <protection hidden="1"/>
    </xf>
    <xf numFmtId="0" fontId="56" fillId="0" borderId="0" xfId="3" applyFont="1" applyAlignment="1" applyProtection="1">
      <alignment horizontal="center"/>
      <protection hidden="1"/>
    </xf>
    <xf numFmtId="0" fontId="59" fillId="0" borderId="0" xfId="3" applyFont="1" applyAlignment="1" applyProtection="1">
      <alignment horizontal="center"/>
      <protection hidden="1"/>
    </xf>
    <xf numFmtId="0" fontId="50" fillId="0" borderId="0" xfId="3" applyFont="1" applyAlignment="1">
      <alignment horizontal="center"/>
    </xf>
    <xf numFmtId="0" fontId="56" fillId="4" borderId="0" xfId="3" applyFont="1" applyFill="1" applyAlignment="1" applyProtection="1">
      <alignment horizontal="center"/>
      <protection hidden="1"/>
    </xf>
    <xf numFmtId="0" fontId="59" fillId="4" borderId="0" xfId="3" applyFont="1" applyFill="1" applyAlignment="1" applyProtection="1">
      <alignment horizontal="center"/>
      <protection hidden="1"/>
    </xf>
    <xf numFmtId="0" fontId="56" fillId="4" borderId="0" xfId="3" applyFont="1" applyFill="1" applyAlignment="1" applyProtection="1">
      <alignment horizontal="left"/>
      <protection hidden="1"/>
    </xf>
    <xf numFmtId="0" fontId="50" fillId="0" borderId="35" xfId="3" applyFont="1" applyBorder="1" applyAlignment="1">
      <alignment horizontal="center"/>
    </xf>
    <xf numFmtId="0" fontId="20" fillId="0" borderId="0" xfId="3" applyFont="1" applyAlignment="1">
      <alignment horizontal="center"/>
    </xf>
    <xf numFmtId="0" fontId="20" fillId="0" borderId="0" xfId="3" applyFont="1"/>
    <xf numFmtId="0" fontId="40" fillId="0" borderId="0" xfId="3"/>
    <xf numFmtId="0" fontId="40" fillId="0" borderId="44" xfId="3" applyBorder="1" applyAlignment="1">
      <alignment horizontal="center" wrapText="1"/>
    </xf>
    <xf numFmtId="0" fontId="56" fillId="0" borderId="5" xfId="3" applyFont="1" applyBorder="1" applyAlignment="1" applyProtection="1">
      <alignment horizontal="left"/>
      <protection hidden="1"/>
    </xf>
    <xf numFmtId="0" fontId="50" fillId="4" borderId="0" xfId="3" applyFont="1" applyFill="1" applyAlignment="1">
      <alignment horizontal="center"/>
    </xf>
    <xf numFmtId="0" fontId="40" fillId="4" borderId="0" xfId="3" applyFill="1" applyAlignment="1">
      <alignment horizontal="center" wrapText="1"/>
    </xf>
    <xf numFmtId="0" fontId="34" fillId="4" borderId="0" xfId="3" applyFont="1" applyFill="1" applyAlignment="1" applyProtection="1">
      <alignment horizontal="center"/>
      <protection hidden="1"/>
    </xf>
    <xf numFmtId="0" fontId="60" fillId="0" borderId="0" xfId="3" applyFont="1" applyAlignment="1" applyProtection="1">
      <alignment horizontal="center"/>
      <protection hidden="1"/>
    </xf>
    <xf numFmtId="0" fontId="62" fillId="11" borderId="0" xfId="3" applyFont="1" applyFill="1" applyAlignment="1" applyProtection="1">
      <alignment horizontal="center"/>
      <protection hidden="1"/>
    </xf>
    <xf numFmtId="0" fontId="64" fillId="11" borderId="0" xfId="3" applyFont="1" applyFill="1" applyAlignment="1" applyProtection="1">
      <alignment horizontal="center"/>
      <protection hidden="1"/>
    </xf>
    <xf numFmtId="0" fontId="40" fillId="0" borderId="44" xfId="3" applyBorder="1"/>
    <xf numFmtId="0" fontId="20" fillId="0" borderId="44" xfId="3" applyFont="1" applyBorder="1" applyAlignment="1">
      <alignment horizontal="center"/>
    </xf>
    <xf numFmtId="0" fontId="59" fillId="0" borderId="0" xfId="3" applyFont="1" applyProtection="1">
      <protection hidden="1"/>
    </xf>
    <xf numFmtId="0" fontId="40" fillId="4" borderId="0" xfId="3" applyFill="1" applyAlignment="1">
      <alignment wrapText="1"/>
    </xf>
    <xf numFmtId="0" fontId="34" fillId="4" borderId="0" xfId="3" applyFont="1" applyFill="1" applyAlignment="1">
      <alignment horizontal="center" vertical="center"/>
    </xf>
    <xf numFmtId="0" fontId="59" fillId="0" borderId="23" xfId="3" applyFont="1" applyBorder="1" applyAlignment="1" applyProtection="1">
      <alignment horizontal="left" vertical="center" wrapText="1"/>
      <protection hidden="1"/>
    </xf>
    <xf numFmtId="0" fontId="22" fillId="0" borderId="4" xfId="3" applyFont="1" applyBorder="1"/>
    <xf numFmtId="0" fontId="10" fillId="0" borderId="5" xfId="3" applyFont="1" applyBorder="1" applyAlignment="1" applyProtection="1">
      <alignment horizontal="left"/>
      <protection hidden="1"/>
    </xf>
    <xf numFmtId="0" fontId="22" fillId="0" borderId="0" xfId="3" applyFont="1"/>
    <xf numFmtId="0" fontId="65" fillId="0" borderId="44" xfId="3" applyFont="1" applyBorder="1" applyAlignment="1">
      <alignment horizontal="left"/>
    </xf>
    <xf numFmtId="0" fontId="20" fillId="11" borderId="24" xfId="3" applyFont="1" applyFill="1" applyBorder="1" applyAlignment="1" applyProtection="1">
      <alignment horizontal="center"/>
      <protection hidden="1"/>
    </xf>
    <xf numFmtId="0" fontId="20" fillId="11" borderId="24" xfId="3" applyFont="1" applyFill="1" applyBorder="1" applyAlignment="1" applyProtection="1">
      <alignment horizontal="left"/>
      <protection hidden="1"/>
    </xf>
    <xf numFmtId="0" fontId="20" fillId="11" borderId="23" xfId="3" applyFont="1" applyFill="1" applyBorder="1" applyAlignment="1" applyProtection="1">
      <alignment horizontal="center" wrapText="1"/>
      <protection hidden="1"/>
    </xf>
    <xf numFmtId="0" fontId="28" fillId="11" borderId="25" xfId="3" applyFont="1" applyFill="1" applyBorder="1" applyAlignment="1" applyProtection="1">
      <alignment horizontal="center" wrapText="1"/>
      <protection hidden="1"/>
    </xf>
    <xf numFmtId="0" fontId="28" fillId="11" borderId="40" xfId="3" applyFont="1" applyFill="1" applyBorder="1" applyAlignment="1" applyProtection="1">
      <alignment horizontal="center" wrapText="1"/>
      <protection hidden="1"/>
    </xf>
    <xf numFmtId="0" fontId="20" fillId="11" borderId="0" xfId="3" applyFont="1" applyFill="1" applyAlignment="1" applyProtection="1">
      <alignment horizontal="left"/>
      <protection hidden="1"/>
    </xf>
    <xf numFmtId="0" fontId="20" fillId="11" borderId="29" xfId="3" applyFont="1" applyFill="1" applyBorder="1" applyAlignment="1" applyProtection="1">
      <alignment horizontal="center"/>
      <protection hidden="1"/>
    </xf>
    <xf numFmtId="0" fontId="20" fillId="11" borderId="29" xfId="3" applyFont="1" applyFill="1" applyBorder="1" applyAlignment="1" applyProtection="1">
      <alignment horizontal="left"/>
      <protection hidden="1"/>
    </xf>
    <xf numFmtId="0" fontId="20" fillId="11" borderId="28" xfId="3" applyFont="1" applyFill="1" applyBorder="1" applyAlignment="1" applyProtection="1">
      <alignment horizontal="center" wrapText="1"/>
      <protection hidden="1"/>
    </xf>
    <xf numFmtId="0" fontId="28" fillId="11" borderId="30" xfId="3" applyFont="1" applyFill="1" applyBorder="1" applyAlignment="1" applyProtection="1">
      <alignment horizontal="center" wrapText="1"/>
      <protection hidden="1"/>
    </xf>
    <xf numFmtId="0" fontId="28" fillId="11" borderId="41" xfId="3" applyFont="1" applyFill="1" applyBorder="1" applyAlignment="1" applyProtection="1">
      <alignment horizontal="center" wrapText="1"/>
      <protection hidden="1"/>
    </xf>
    <xf numFmtId="0" fontId="34" fillId="4" borderId="35" xfId="3" applyFont="1" applyFill="1" applyBorder="1" applyAlignment="1" applyProtection="1">
      <alignment horizontal="center"/>
      <protection hidden="1"/>
    </xf>
    <xf numFmtId="0" fontId="1" fillId="11" borderId="5" xfId="3" applyFont="1" applyFill="1" applyBorder="1" applyAlignment="1" applyProtection="1">
      <alignment horizontal="left"/>
      <protection hidden="1"/>
    </xf>
    <xf numFmtId="0" fontId="1" fillId="4" borderId="0" xfId="3" applyFont="1" applyFill="1" applyAlignment="1" applyProtection="1">
      <alignment horizontal="left"/>
      <protection hidden="1"/>
    </xf>
    <xf numFmtId="0" fontId="1" fillId="11" borderId="5" xfId="3" quotePrefix="1" applyFont="1" applyFill="1" applyBorder="1" applyAlignment="1" applyProtection="1">
      <alignment horizontal="left"/>
      <protection hidden="1"/>
    </xf>
    <xf numFmtId="0" fontId="1" fillId="4" borderId="47" xfId="3" applyFont="1" applyFill="1" applyBorder="1" applyAlignment="1" applyProtection="1">
      <alignment horizontal="left"/>
      <protection hidden="1"/>
    </xf>
    <xf numFmtId="0" fontId="8" fillId="11" borderId="0" xfId="3" applyFont="1" applyFill="1" applyAlignment="1" applyProtection="1">
      <alignment horizontal="center"/>
      <protection hidden="1"/>
    </xf>
    <xf numFmtId="0" fontId="34" fillId="11" borderId="0" xfId="3" applyFont="1" applyFill="1" applyAlignment="1" applyProtection="1">
      <alignment horizontal="left"/>
      <protection hidden="1"/>
    </xf>
    <xf numFmtId="0" fontId="1" fillId="11" borderId="37" xfId="3" applyFont="1" applyFill="1" applyBorder="1" applyAlignment="1" applyProtection="1">
      <alignment horizontal="left"/>
      <protection hidden="1"/>
    </xf>
    <xf numFmtId="0" fontId="34" fillId="11" borderId="0" xfId="3" applyFont="1" applyFill="1" applyAlignment="1" applyProtection="1">
      <alignment horizontal="right"/>
      <protection hidden="1"/>
    </xf>
    <xf numFmtId="0" fontId="20" fillId="11" borderId="48" xfId="3" applyFont="1" applyFill="1" applyBorder="1" applyAlignment="1" applyProtection="1">
      <alignment horizontal="center" vertical="center" wrapText="1"/>
      <protection hidden="1"/>
    </xf>
    <xf numFmtId="0" fontId="32" fillId="11" borderId="49" xfId="3" applyFont="1" applyFill="1" applyBorder="1" applyAlignment="1" applyProtection="1">
      <alignment horizontal="center" vertical="center" wrapText="1"/>
      <protection hidden="1"/>
    </xf>
    <xf numFmtId="0" fontId="8" fillId="11" borderId="49" xfId="3" applyFont="1" applyFill="1" applyBorder="1" applyAlignment="1" applyProtection="1">
      <alignment horizontal="center" vertical="center" wrapText="1"/>
      <protection hidden="1"/>
    </xf>
    <xf numFmtId="0" fontId="20" fillId="11" borderId="49" xfId="3" applyFont="1" applyFill="1" applyBorder="1" applyAlignment="1" applyProtection="1">
      <alignment horizontal="left" vertical="center" wrapText="1"/>
      <protection hidden="1"/>
    </xf>
    <xf numFmtId="0" fontId="32" fillId="11" borderId="49" xfId="3" applyFont="1" applyFill="1" applyBorder="1" applyAlignment="1" applyProtection="1">
      <alignment horizontal="left" vertical="center" wrapText="1"/>
      <protection hidden="1"/>
    </xf>
    <xf numFmtId="0" fontId="20" fillId="11" borderId="49" xfId="3" applyFont="1" applyFill="1" applyBorder="1" applyAlignment="1" applyProtection="1">
      <alignment horizontal="center" vertical="center"/>
      <protection hidden="1"/>
    </xf>
    <xf numFmtId="0" fontId="20" fillId="11" borderId="49" xfId="3" applyFont="1" applyFill="1" applyBorder="1" applyAlignment="1" applyProtection="1">
      <alignment horizontal="center" vertical="center" wrapText="1"/>
      <protection hidden="1"/>
    </xf>
    <xf numFmtId="0" fontId="28" fillId="11" borderId="25" xfId="3" applyFont="1" applyFill="1" applyBorder="1" applyAlignment="1" applyProtection="1">
      <alignment horizontal="center" vertical="center" wrapText="1"/>
      <protection hidden="1"/>
    </xf>
    <xf numFmtId="0" fontId="28" fillId="11" borderId="40" xfId="3" applyFont="1" applyFill="1" applyBorder="1" applyAlignment="1" applyProtection="1">
      <alignment horizontal="center" vertical="center" wrapText="1"/>
      <protection hidden="1"/>
    </xf>
    <xf numFmtId="0" fontId="20" fillId="11" borderId="42" xfId="3" applyFont="1" applyFill="1" applyBorder="1" applyAlignment="1" applyProtection="1">
      <alignment horizontal="center" vertical="center" wrapText="1"/>
      <protection hidden="1"/>
    </xf>
    <xf numFmtId="0" fontId="1" fillId="11" borderId="0" xfId="3" applyFont="1" applyFill="1" applyAlignment="1" applyProtection="1">
      <alignment horizontal="center" vertical="center"/>
      <protection hidden="1"/>
    </xf>
    <xf numFmtId="0" fontId="32" fillId="4" borderId="0" xfId="3" applyFont="1" applyFill="1" applyAlignment="1">
      <alignment horizontal="center" wrapText="1"/>
    </xf>
    <xf numFmtId="0" fontId="44" fillId="0" borderId="50" xfId="3" applyFont="1" applyBorder="1" applyAlignment="1" applyProtection="1">
      <alignment vertical="top" wrapText="1" readingOrder="1"/>
      <protection locked="0"/>
    </xf>
    <xf numFmtId="0" fontId="1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1" fillId="4" borderId="35" xfId="3" applyFont="1" applyFill="1" applyBorder="1" applyAlignment="1">
      <alignment horizontal="center" wrapText="1"/>
    </xf>
    <xf numFmtId="0" fontId="8" fillId="4" borderId="5" xfId="3" applyFont="1" applyFill="1" applyBorder="1" applyAlignment="1">
      <alignment horizontal="center" wrapText="1"/>
    </xf>
    <xf numFmtId="0" fontId="20" fillId="4" borderId="5" xfId="3" applyFont="1" applyFill="1" applyBorder="1" applyAlignment="1">
      <alignment wrapText="1"/>
    </xf>
    <xf numFmtId="0" fontId="13" fillId="4" borderId="35" xfId="3" applyFont="1" applyFill="1" applyBorder="1" applyAlignment="1">
      <alignment horizontal="center" wrapText="1"/>
    </xf>
    <xf numFmtId="0" fontId="29" fillId="4" borderId="5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32" fillId="4" borderId="5" xfId="3" applyFont="1" applyFill="1" applyBorder="1" applyAlignment="1">
      <alignment vertical="center" wrapText="1"/>
    </xf>
    <xf numFmtId="0" fontId="44" fillId="4" borderId="39" xfId="3" applyFont="1" applyFill="1" applyBorder="1" applyAlignment="1" applyProtection="1">
      <alignment vertical="top" wrapText="1" readingOrder="1"/>
      <protection locked="0"/>
    </xf>
    <xf numFmtId="0" fontId="1" fillId="4" borderId="5" xfId="3" applyFont="1" applyFill="1" applyBorder="1" applyAlignment="1" applyProtection="1">
      <alignment horizontal="center"/>
      <protection hidden="1"/>
    </xf>
    <xf numFmtId="0" fontId="34" fillId="4" borderId="5" xfId="3" applyFont="1" applyFill="1" applyBorder="1" applyAlignment="1" applyProtection="1">
      <alignment horizontal="center"/>
      <protection hidden="1"/>
    </xf>
    <xf numFmtId="0" fontId="1" fillId="4" borderId="23" xfId="3" applyFont="1" applyFill="1" applyBorder="1" applyAlignment="1" applyProtection="1">
      <alignment horizontal="center"/>
      <protection hidden="1"/>
    </xf>
    <xf numFmtId="0" fontId="51" fillId="4" borderId="5" xfId="3" applyFon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wrapText="1"/>
    </xf>
    <xf numFmtId="0" fontId="39" fillId="4" borderId="44" xfId="0" applyFont="1" applyFill="1" applyBorder="1" applyAlignment="1">
      <alignment horizontal="center" wrapText="1"/>
    </xf>
    <xf numFmtId="0" fontId="39" fillId="4" borderId="44" xfId="0" applyFont="1" applyFill="1" applyBorder="1" applyAlignment="1">
      <alignment wrapText="1"/>
    </xf>
    <xf numFmtId="0" fontId="44" fillId="4" borderId="39" xfId="1" applyFont="1" applyFill="1" applyBorder="1" applyAlignment="1" applyProtection="1">
      <alignment vertical="top" wrapText="1" readingOrder="1"/>
      <protection locked="0"/>
    </xf>
    <xf numFmtId="0" fontId="44" fillId="4" borderId="39" xfId="0" applyFont="1" applyFill="1" applyBorder="1" applyAlignment="1" applyProtection="1">
      <alignment vertical="top" wrapText="1" readingOrder="1"/>
      <protection locked="0"/>
    </xf>
    <xf numFmtId="0" fontId="1" fillId="4" borderId="5" xfId="1" applyFill="1" applyBorder="1" applyAlignment="1" applyProtection="1">
      <alignment horizontal="center"/>
      <protection hidden="1"/>
    </xf>
    <xf numFmtId="0" fontId="34" fillId="4" borderId="5" xfId="1" applyFont="1" applyFill="1" applyBorder="1" applyAlignment="1" applyProtection="1">
      <alignment horizontal="center"/>
      <protection hidden="1"/>
    </xf>
    <xf numFmtId="0" fontId="40" fillId="4" borderId="44" xfId="3" applyFill="1" applyBorder="1" applyAlignment="1">
      <alignment horizontal="center" wrapText="1"/>
    </xf>
    <xf numFmtId="0" fontId="20" fillId="4" borderId="44" xfId="3" applyFont="1" applyFill="1" applyBorder="1" applyAlignment="1">
      <alignment horizontal="center" wrapText="1"/>
    </xf>
    <xf numFmtId="0" fontId="20" fillId="4" borderId="44" xfId="3" applyFont="1" applyFill="1" applyBorder="1" applyAlignment="1">
      <alignment wrapText="1"/>
    </xf>
    <xf numFmtId="0" fontId="32" fillId="4" borderId="44" xfId="3" applyFont="1" applyFill="1" applyBorder="1" applyAlignment="1">
      <alignment wrapText="1"/>
    </xf>
    <xf numFmtId="0" fontId="1" fillId="4" borderId="5" xfId="3" applyFont="1" applyFill="1" applyBorder="1" applyAlignment="1" applyProtection="1">
      <alignment horizontal="left"/>
      <protection hidden="1"/>
    </xf>
    <xf numFmtId="0" fontId="13" fillId="4" borderId="44" xfId="3" applyFont="1" applyFill="1" applyBorder="1" applyAlignment="1">
      <alignment horizontal="center" wrapText="1"/>
    </xf>
    <xf numFmtId="0" fontId="1" fillId="4" borderId="35" xfId="3" applyFont="1" applyFill="1" applyBorder="1"/>
    <xf numFmtId="0" fontId="8" fillId="4" borderId="35" xfId="3" applyFont="1" applyFill="1" applyBorder="1" applyAlignment="1">
      <alignment horizontal="center" wrapText="1"/>
    </xf>
    <xf numFmtId="0" fontId="20" fillId="4" borderId="35" xfId="3" applyFont="1" applyFill="1" applyBorder="1" applyAlignment="1">
      <alignment wrapText="1"/>
    </xf>
    <xf numFmtId="0" fontId="13" fillId="4" borderId="35" xfId="3" applyFont="1" applyFill="1" applyBorder="1"/>
    <xf numFmtId="0" fontId="44" fillId="4" borderId="39" xfId="3" applyFont="1" applyFill="1" applyBorder="1" applyAlignment="1" applyProtection="1">
      <alignment horizontal="center" vertical="center" wrapText="1" readingOrder="1"/>
      <protection locked="0"/>
    </xf>
    <xf numFmtId="0" fontId="1" fillId="4" borderId="35" xfId="3" applyFont="1" applyFill="1" applyBorder="1" applyAlignment="1" applyProtection="1">
      <alignment horizontal="center"/>
      <protection hidden="1"/>
    </xf>
    <xf numFmtId="0" fontId="34" fillId="4" borderId="35" xfId="4" applyFont="1" applyFill="1" applyBorder="1" applyAlignment="1" applyProtection="1">
      <alignment horizontal="center"/>
      <protection hidden="1"/>
    </xf>
    <xf numFmtId="0" fontId="1" fillId="4" borderId="44" xfId="3" applyFont="1" applyFill="1" applyBorder="1" applyAlignment="1">
      <alignment horizontal="center" wrapText="1"/>
    </xf>
    <xf numFmtId="0" fontId="34" fillId="4" borderId="35" xfId="3" applyFont="1" applyFill="1" applyBorder="1" applyAlignment="1">
      <alignment horizontal="left" vertical="center"/>
    </xf>
    <xf numFmtId="0" fontId="56" fillId="4" borderId="35" xfId="3" applyFont="1" applyFill="1" applyBorder="1" applyAlignment="1" applyProtection="1">
      <alignment horizontal="center"/>
      <protection hidden="1"/>
    </xf>
    <xf numFmtId="0" fontId="56" fillId="4" borderId="5" xfId="3" applyFont="1" applyFill="1" applyBorder="1" applyAlignment="1" applyProtection="1">
      <alignment horizontal="center"/>
      <protection hidden="1"/>
    </xf>
    <xf numFmtId="0" fontId="20" fillId="4" borderId="44" xfId="3" applyFont="1" applyFill="1" applyBorder="1"/>
    <xf numFmtId="0" fontId="20" fillId="0" borderId="51" xfId="3" applyFont="1" applyBorder="1" applyAlignment="1">
      <alignment horizontal="center"/>
    </xf>
    <xf numFmtId="0" fontId="40" fillId="0" borderId="52" xfId="3" applyBorder="1" applyAlignment="1">
      <alignment horizontal="center" wrapText="1"/>
    </xf>
    <xf numFmtId="0" fontId="40" fillId="0" borderId="53" xfId="3" applyBorder="1" applyAlignment="1">
      <alignment horizontal="center" wrapText="1"/>
    </xf>
    <xf numFmtId="0" fontId="40" fillId="4" borderId="39" xfId="3" applyFill="1" applyBorder="1" applyAlignment="1">
      <alignment horizontal="center" wrapText="1"/>
    </xf>
    <xf numFmtId="0" fontId="1" fillId="4" borderId="39" xfId="3" applyFont="1" applyFill="1" applyBorder="1" applyAlignment="1">
      <alignment horizontal="center" wrapText="1"/>
    </xf>
    <xf numFmtId="0" fontId="44" fillId="4" borderId="44" xfId="1" applyFont="1" applyFill="1" applyBorder="1" applyAlignment="1" applyProtection="1">
      <alignment vertical="top" wrapText="1" readingOrder="1"/>
      <protection locked="0"/>
    </xf>
    <xf numFmtId="0" fontId="44" fillId="4" borderId="44" xfId="3" applyFont="1" applyFill="1" applyBorder="1" applyAlignment="1" applyProtection="1">
      <alignment vertical="top" wrapText="1" readingOrder="1"/>
      <protection locked="0"/>
    </xf>
    <xf numFmtId="0" fontId="75" fillId="5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4" fillId="15" borderId="35" xfId="1" applyFont="1" applyFill="1" applyBorder="1" applyAlignment="1" applyProtection="1">
      <alignment horizontal="center"/>
      <protection hidden="1"/>
    </xf>
    <xf numFmtId="0" fontId="34" fillId="4" borderId="35" xfId="1" applyFont="1" applyFill="1" applyBorder="1" applyAlignment="1" applyProtection="1">
      <alignment horizontal="center"/>
      <protection hidden="1"/>
    </xf>
    <xf numFmtId="0" fontId="76" fillId="0" borderId="0" xfId="0" applyFont="1"/>
    <xf numFmtId="0" fontId="75" fillId="5" borderId="51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75" fillId="5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7" fillId="0" borderId="0" xfId="3" applyFont="1" applyAlignment="1" applyProtection="1">
      <alignment horizontal="center"/>
      <protection hidden="1"/>
    </xf>
    <xf numFmtId="0" fontId="78" fillId="0" borderId="0" xfId="3" applyFont="1" applyAlignment="1" applyProtection="1">
      <alignment horizontal="left"/>
      <protection hidden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8" fillId="8" borderId="35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1" fillId="11" borderId="32" xfId="1" applyFont="1" applyFill="1" applyBorder="1" applyAlignment="1" applyProtection="1">
      <alignment horizontal="left" vertical="center"/>
      <protection hidden="1"/>
    </xf>
    <xf numFmtId="0" fontId="31" fillId="11" borderId="33" xfId="1" applyFont="1" applyFill="1" applyBorder="1" applyAlignment="1" applyProtection="1">
      <alignment horizontal="left" vertical="center"/>
      <protection hidden="1"/>
    </xf>
    <xf numFmtId="0" fontId="31" fillId="11" borderId="34" xfId="1" applyFont="1" applyFill="1" applyBorder="1" applyAlignment="1" applyProtection="1">
      <alignment horizontal="left" vertical="center"/>
      <protection hidden="1"/>
    </xf>
    <xf numFmtId="0" fontId="24" fillId="11" borderId="0" xfId="1" applyFont="1" applyFill="1" applyAlignment="1" applyProtection="1">
      <alignment horizontal="center"/>
      <protection hidden="1"/>
    </xf>
    <xf numFmtId="0" fontId="26" fillId="11" borderId="21" xfId="1" applyFont="1" applyFill="1" applyBorder="1" applyAlignment="1" applyProtection="1">
      <alignment horizontal="center"/>
      <protection hidden="1"/>
    </xf>
    <xf numFmtId="0" fontId="27" fillId="0" borderId="22" xfId="1" applyFont="1" applyBorder="1" applyAlignment="1" applyProtection="1">
      <alignment horizontal="center" vertical="center" wrapText="1"/>
      <protection hidden="1"/>
    </xf>
    <xf numFmtId="0" fontId="27" fillId="0" borderId="27" xfId="1" applyFont="1" applyBorder="1" applyAlignment="1" applyProtection="1">
      <alignment horizontal="center" vertical="center" wrapText="1"/>
      <protection hidden="1"/>
    </xf>
    <xf numFmtId="0" fontId="28" fillId="0" borderId="23" xfId="1" applyFont="1" applyBorder="1" applyAlignment="1" applyProtection="1">
      <alignment horizontal="center" vertical="center" wrapText="1"/>
      <protection hidden="1"/>
    </xf>
    <xf numFmtId="0" fontId="28" fillId="0" borderId="28" xfId="1" applyFont="1" applyBorder="1" applyAlignment="1" applyProtection="1">
      <alignment horizontal="center" vertical="center" wrapText="1"/>
      <protection hidden="1"/>
    </xf>
    <xf numFmtId="0" fontId="8" fillId="0" borderId="23" xfId="1" applyFont="1" applyBorder="1" applyAlignment="1" applyProtection="1">
      <alignment horizontal="center" vertical="center" wrapText="1"/>
      <protection hidden="1"/>
    </xf>
    <xf numFmtId="0" fontId="8" fillId="0" borderId="28" xfId="1" applyFont="1" applyBorder="1" applyAlignment="1" applyProtection="1">
      <alignment horizontal="center" vertical="center" wrapText="1"/>
      <protection hidden="1"/>
    </xf>
    <xf numFmtId="0" fontId="20" fillId="0" borderId="23" xfId="1" applyFont="1" applyBorder="1" applyAlignment="1" applyProtection="1">
      <alignment horizontal="center" vertical="center" wrapText="1"/>
      <protection hidden="1"/>
    </xf>
    <xf numFmtId="0" fontId="20" fillId="0" borderId="28" xfId="1" applyFont="1" applyBorder="1" applyAlignment="1" applyProtection="1">
      <alignment horizontal="center" vertical="center" wrapText="1"/>
      <protection hidden="1"/>
    </xf>
    <xf numFmtId="0" fontId="20" fillId="0" borderId="23" xfId="1" applyFont="1" applyBorder="1" applyAlignment="1" applyProtection="1">
      <alignment horizontal="left" vertical="center" wrapText="1"/>
      <protection hidden="1"/>
    </xf>
    <xf numFmtId="0" fontId="20" fillId="0" borderId="28" xfId="1" applyFont="1" applyBorder="1" applyAlignment="1" applyProtection="1">
      <alignment horizontal="left" vertical="center" wrapText="1"/>
      <protection hidden="1"/>
    </xf>
    <xf numFmtId="0" fontId="27" fillId="0" borderId="24" xfId="1" applyFont="1" applyBorder="1" applyAlignment="1" applyProtection="1">
      <alignment horizontal="center" vertical="center" wrapText="1"/>
      <protection hidden="1"/>
    </xf>
    <xf numFmtId="0" fontId="27" fillId="0" borderId="29" xfId="1" applyFont="1" applyBorder="1" applyAlignment="1" applyProtection="1">
      <alignment horizontal="center" vertical="center" wrapText="1"/>
      <protection hidden="1"/>
    </xf>
    <xf numFmtId="0" fontId="27" fillId="0" borderId="26" xfId="1" applyFont="1" applyBorder="1" applyAlignment="1" applyProtection="1">
      <alignment horizontal="center" vertical="center" wrapText="1"/>
      <protection hidden="1"/>
    </xf>
    <xf numFmtId="0" fontId="27" fillId="0" borderId="31" xfId="1" applyFont="1" applyBorder="1" applyAlignment="1" applyProtection="1">
      <alignment horizontal="center" vertical="center" wrapText="1"/>
      <protection hidden="1"/>
    </xf>
    <xf numFmtId="0" fontId="27" fillId="0" borderId="42" xfId="3" applyFont="1" applyBorder="1" applyAlignment="1" applyProtection="1">
      <alignment horizontal="center" vertical="center" wrapText="1"/>
      <protection hidden="1"/>
    </xf>
    <xf numFmtId="0" fontId="27" fillId="0" borderId="43" xfId="3" applyFont="1" applyBorder="1" applyAlignment="1" applyProtection="1">
      <alignment horizontal="center" vertical="center" wrapText="1"/>
      <protection hidden="1"/>
    </xf>
    <xf numFmtId="0" fontId="42" fillId="0" borderId="21" xfId="3" applyFont="1" applyBorder="1" applyAlignment="1" applyProtection="1">
      <alignment horizontal="left"/>
      <protection hidden="1"/>
    </xf>
    <xf numFmtId="0" fontId="27" fillId="0" borderId="22" xfId="3" applyFont="1" applyBorder="1" applyAlignment="1" applyProtection="1">
      <alignment horizontal="center" vertical="center" wrapText="1"/>
      <protection hidden="1"/>
    </xf>
    <xf numFmtId="0" fontId="27" fillId="0" borderId="27" xfId="3" applyFont="1" applyBorder="1" applyAlignment="1" applyProtection="1">
      <alignment horizontal="center" vertical="center" wrapText="1"/>
      <protection hidden="1"/>
    </xf>
    <xf numFmtId="0" fontId="27" fillId="0" borderId="23" xfId="3" applyFont="1" applyBorder="1" applyAlignment="1" applyProtection="1">
      <alignment horizontal="center" vertical="center" wrapText="1"/>
      <protection hidden="1"/>
    </xf>
    <xf numFmtId="0" fontId="27" fillId="0" borderId="28" xfId="3" applyFont="1" applyBorder="1" applyAlignment="1" applyProtection="1">
      <alignment horizontal="center" vertical="center" wrapText="1"/>
      <protection hidden="1"/>
    </xf>
    <xf numFmtId="0" fontId="27" fillId="0" borderId="25" xfId="3" applyFont="1" applyBorder="1" applyAlignment="1" applyProtection="1">
      <alignment horizontal="center" vertical="center" wrapText="1"/>
      <protection hidden="1"/>
    </xf>
    <xf numFmtId="0" fontId="27" fillId="0" borderId="30" xfId="3" applyFont="1" applyBorder="1" applyAlignment="1" applyProtection="1">
      <alignment horizontal="center" vertical="center" wrapText="1"/>
      <protection hidden="1"/>
    </xf>
    <xf numFmtId="0" fontId="41" fillId="0" borderId="0" xfId="3" applyFont="1" applyAlignment="1" applyProtection="1">
      <alignment horizontal="center"/>
      <protection hidden="1"/>
    </xf>
    <xf numFmtId="0" fontId="47" fillId="0" borderId="0" xfId="3" applyFont="1" applyAlignment="1" applyProtection="1">
      <alignment horizontal="center"/>
      <protection hidden="1"/>
    </xf>
    <xf numFmtId="0" fontId="30" fillId="4" borderId="25" xfId="3" applyFont="1" applyFill="1" applyBorder="1" applyAlignment="1" applyProtection="1">
      <alignment horizontal="center" vertical="center" wrapText="1"/>
      <protection hidden="1"/>
    </xf>
    <xf numFmtId="0" fontId="30" fillId="4" borderId="30" xfId="3" applyFont="1" applyFill="1" applyBorder="1" applyAlignment="1" applyProtection="1">
      <alignment horizontal="center" vertical="center" wrapText="1"/>
      <protection hidden="1"/>
    </xf>
    <xf numFmtId="0" fontId="53" fillId="11" borderId="21" xfId="3" applyFont="1" applyFill="1" applyBorder="1" applyAlignment="1" applyProtection="1">
      <alignment horizontal="center"/>
      <protection hidden="1"/>
    </xf>
    <xf numFmtId="0" fontId="27" fillId="11" borderId="22" xfId="3" applyFont="1" applyFill="1" applyBorder="1" applyAlignment="1" applyProtection="1">
      <alignment horizontal="center" vertical="center" wrapText="1"/>
      <protection hidden="1"/>
    </xf>
    <xf numFmtId="0" fontId="27" fillId="11" borderId="27" xfId="3" applyFont="1" applyFill="1" applyBorder="1" applyAlignment="1" applyProtection="1">
      <alignment horizontal="center" vertical="center" wrapText="1"/>
      <protection hidden="1"/>
    </xf>
    <xf numFmtId="0" fontId="28" fillId="4" borderId="23" xfId="3" applyFont="1" applyFill="1" applyBorder="1" applyAlignment="1" applyProtection="1">
      <alignment horizontal="center" vertical="center" wrapText="1"/>
      <protection hidden="1"/>
    </xf>
    <xf numFmtId="0" fontId="28" fillId="4" borderId="28" xfId="3" applyFont="1" applyFill="1" applyBorder="1" applyAlignment="1" applyProtection="1">
      <alignment horizontal="center" vertical="center" wrapText="1"/>
      <protection hidden="1"/>
    </xf>
    <xf numFmtId="0" fontId="20" fillId="11" borderId="23" xfId="3" applyFont="1" applyFill="1" applyBorder="1" applyAlignment="1" applyProtection="1">
      <alignment horizontal="center" vertical="center" wrapText="1"/>
      <protection hidden="1"/>
    </xf>
    <xf numFmtId="0" fontId="20" fillId="11" borderId="28" xfId="3" applyFont="1" applyFill="1" applyBorder="1" applyAlignment="1" applyProtection="1">
      <alignment horizontal="center" vertical="center" wrapText="1"/>
      <protection hidden="1"/>
    </xf>
    <xf numFmtId="0" fontId="20" fillId="11" borderId="23" xfId="3" applyFont="1" applyFill="1" applyBorder="1" applyAlignment="1" applyProtection="1">
      <alignment horizontal="left" vertical="center" wrapText="1"/>
      <protection hidden="1"/>
    </xf>
    <xf numFmtId="0" fontId="20" fillId="11" borderId="28" xfId="3" applyFont="1" applyFill="1" applyBorder="1" applyAlignment="1" applyProtection="1">
      <alignment horizontal="left" vertical="center" wrapText="1"/>
      <protection hidden="1"/>
    </xf>
    <xf numFmtId="0" fontId="27" fillId="4" borderId="24" xfId="3" applyFont="1" applyFill="1" applyBorder="1" applyAlignment="1" applyProtection="1">
      <alignment horizontal="center" vertical="center" wrapText="1"/>
      <protection hidden="1"/>
    </xf>
    <xf numFmtId="0" fontId="27" fillId="4" borderId="29" xfId="3" applyFont="1" applyFill="1" applyBorder="1" applyAlignment="1" applyProtection="1">
      <alignment horizontal="center" vertical="center" wrapText="1"/>
      <protection hidden="1"/>
    </xf>
    <xf numFmtId="0" fontId="24" fillId="11" borderId="0" xfId="3" applyFont="1" applyFill="1" applyAlignment="1" applyProtection="1">
      <alignment horizontal="center"/>
      <protection hidden="1"/>
    </xf>
    <xf numFmtId="0" fontId="49" fillId="11" borderId="21" xfId="3" applyFont="1" applyFill="1" applyBorder="1" applyAlignment="1" applyProtection="1">
      <alignment horizontal="center"/>
      <protection hidden="1"/>
    </xf>
    <xf numFmtId="0" fontId="29" fillId="11" borderId="23" xfId="3" applyFont="1" applyFill="1" applyBorder="1" applyAlignment="1" applyProtection="1">
      <alignment horizontal="center" vertical="center" wrapText="1"/>
      <protection hidden="1"/>
    </xf>
    <xf numFmtId="0" fontId="29" fillId="11" borderId="28" xfId="3" applyFont="1" applyFill="1" applyBorder="1" applyAlignment="1" applyProtection="1">
      <alignment horizontal="center" vertical="center" wrapText="1"/>
      <protection hidden="1"/>
    </xf>
    <xf numFmtId="0" fontId="8" fillId="11" borderId="23" xfId="3" applyFont="1" applyFill="1" applyBorder="1" applyAlignment="1" applyProtection="1">
      <alignment horizontal="center" vertical="center" wrapText="1"/>
      <protection hidden="1"/>
    </xf>
    <xf numFmtId="0" fontId="8" fillId="11" borderId="28" xfId="3" applyFont="1" applyFill="1" applyBorder="1" applyAlignment="1" applyProtection="1">
      <alignment horizontal="center" vertical="center" wrapText="1"/>
      <protection hidden="1"/>
    </xf>
    <xf numFmtId="0" fontId="27" fillId="0" borderId="25" xfId="1" applyFont="1" applyBorder="1" applyAlignment="1" applyProtection="1">
      <alignment horizontal="center" vertical="center" wrapText="1"/>
      <protection hidden="1"/>
    </xf>
    <xf numFmtId="0" fontId="27" fillId="0" borderId="30" xfId="1" applyFont="1" applyBorder="1" applyAlignment="1" applyProtection="1">
      <alignment horizontal="center" vertical="center" wrapText="1"/>
      <protection hidden="1"/>
    </xf>
    <xf numFmtId="0" fontId="67" fillId="11" borderId="21" xfId="3" applyFont="1" applyFill="1" applyBorder="1" applyAlignment="1" applyProtection="1">
      <alignment horizontal="center"/>
      <protection hidden="1"/>
    </xf>
    <xf numFmtId="0" fontId="66" fillId="11" borderId="0" xfId="3" applyFont="1" applyFill="1" applyAlignment="1" applyProtection="1">
      <alignment horizontal="center" wrapText="1"/>
      <protection hidden="1"/>
    </xf>
    <xf numFmtId="0" fontId="66" fillId="11" borderId="0" xfId="3" applyFont="1" applyFill="1" applyAlignment="1" applyProtection="1">
      <alignment horizontal="center"/>
      <protection hidden="1"/>
    </xf>
    <xf numFmtId="0" fontId="76" fillId="0" borderId="0" xfId="0" applyFont="1" applyAlignment="1">
      <alignment horizontal="center"/>
    </xf>
    <xf numFmtId="0" fontId="76" fillId="0" borderId="1" xfId="0" applyFont="1" applyBorder="1" applyAlignment="1">
      <alignment horizontal="center"/>
    </xf>
    <xf numFmtId="0" fontId="77" fillId="0" borderId="1" xfId="0" applyFont="1" applyBorder="1" applyAlignment="1">
      <alignment horizontal="center"/>
    </xf>
    <xf numFmtId="0" fontId="53" fillId="0" borderId="21" xfId="3" applyFont="1" applyBorder="1" applyAlignment="1" applyProtection="1">
      <alignment horizontal="left"/>
      <protection hidden="1"/>
    </xf>
    <xf numFmtId="0" fontId="52" fillId="0" borderId="21" xfId="3" applyFont="1" applyBorder="1" applyAlignment="1" applyProtection="1">
      <alignment horizontal="left"/>
      <protection hidden="1"/>
    </xf>
    <xf numFmtId="0" fontId="71" fillId="0" borderId="21" xfId="3" applyFont="1" applyBorder="1" applyAlignment="1" applyProtection="1">
      <alignment horizontal="left"/>
      <protection hidden="1"/>
    </xf>
    <xf numFmtId="0" fontId="54" fillId="0" borderId="0" xfId="3" applyFont="1" applyAlignment="1" applyProtection="1">
      <alignment horizontal="center"/>
      <protection hidden="1"/>
    </xf>
    <xf numFmtId="0" fontId="62" fillId="4" borderId="21" xfId="3" applyFont="1" applyFill="1" applyBorder="1" applyAlignment="1" applyProtection="1">
      <alignment horizontal="left"/>
      <protection hidden="1"/>
    </xf>
    <xf numFmtId="0" fontId="46" fillId="0" borderId="22" xfId="3" applyFont="1" applyBorder="1" applyAlignment="1" applyProtection="1">
      <alignment horizontal="center" vertical="center" wrapText="1"/>
      <protection hidden="1"/>
    </xf>
    <xf numFmtId="0" fontId="46" fillId="0" borderId="27" xfId="3" applyFont="1" applyBorder="1" applyAlignment="1" applyProtection="1">
      <alignment horizontal="center" vertical="center" wrapText="1"/>
      <protection hidden="1"/>
    </xf>
    <xf numFmtId="0" fontId="46" fillId="0" borderId="23" xfId="3" applyFont="1" applyBorder="1" applyAlignment="1" applyProtection="1">
      <alignment horizontal="center" vertical="center" wrapText="1"/>
      <protection hidden="1"/>
    </xf>
    <xf numFmtId="0" fontId="46" fillId="0" borderId="28" xfId="3" applyFont="1" applyBorder="1" applyAlignment="1" applyProtection="1">
      <alignment horizontal="center" vertical="center" wrapText="1"/>
      <protection hidden="1"/>
    </xf>
    <xf numFmtId="0" fontId="59" fillId="0" borderId="23" xfId="3" applyFont="1" applyBorder="1" applyAlignment="1" applyProtection="1">
      <alignment horizontal="center" vertical="center" wrapText="1"/>
      <protection hidden="1"/>
    </xf>
    <xf numFmtId="0" fontId="59" fillId="0" borderId="28" xfId="3" applyFont="1" applyBorder="1" applyAlignment="1" applyProtection="1">
      <alignment horizontal="center" vertical="center" wrapText="1"/>
      <protection hidden="1"/>
    </xf>
    <xf numFmtId="0" fontId="60" fillId="0" borderId="23" xfId="3" applyFont="1" applyBorder="1" applyAlignment="1" applyProtection="1">
      <alignment horizontal="center" vertical="center" wrapText="1"/>
      <protection hidden="1"/>
    </xf>
    <xf numFmtId="0" fontId="60" fillId="0" borderId="28" xfId="3" applyFont="1" applyBorder="1" applyAlignment="1" applyProtection="1">
      <alignment horizontal="center" vertical="center" wrapText="1"/>
      <protection hidden="1"/>
    </xf>
    <xf numFmtId="0" fontId="46" fillId="0" borderId="32" xfId="3" applyFont="1" applyBorder="1" applyAlignment="1" applyProtection="1">
      <alignment horizontal="center" vertical="center" wrapText="1"/>
      <protection hidden="1"/>
    </xf>
    <xf numFmtId="0" fontId="46" fillId="0" borderId="38" xfId="3" applyFont="1" applyBorder="1" applyAlignment="1" applyProtection="1">
      <alignment horizontal="center" vertical="center" wrapText="1"/>
      <protection hidden="1"/>
    </xf>
    <xf numFmtId="0" fontId="46" fillId="0" borderId="25" xfId="3" applyFont="1" applyBorder="1" applyAlignment="1" applyProtection="1">
      <alignment horizontal="center" vertical="center" wrapText="1"/>
      <protection hidden="1"/>
    </xf>
    <xf numFmtId="0" fontId="46" fillId="0" borderId="30" xfId="3" applyFont="1" applyBorder="1" applyAlignment="1" applyProtection="1">
      <alignment horizontal="center" vertical="center" wrapText="1"/>
      <protection hidden="1"/>
    </xf>
    <xf numFmtId="0" fontId="58" fillId="4" borderId="21" xfId="3" applyFont="1" applyFill="1" applyBorder="1" applyAlignment="1" applyProtection="1">
      <alignment horizontal="left"/>
      <protection hidden="1"/>
    </xf>
    <xf numFmtId="0" fontId="62" fillId="11" borderId="21" xfId="3" applyFont="1" applyFill="1" applyBorder="1" applyAlignment="1" applyProtection="1">
      <alignment horizontal="center"/>
      <protection hidden="1"/>
    </xf>
    <xf numFmtId="0" fontId="61" fillId="0" borderId="23" xfId="3" applyFont="1" applyBorder="1" applyAlignment="1" applyProtection="1">
      <alignment horizontal="center" vertical="center" wrapText="1"/>
      <protection hidden="1"/>
    </xf>
    <xf numFmtId="0" fontId="61" fillId="0" borderId="28" xfId="3" applyFont="1" applyBorder="1" applyAlignment="1" applyProtection="1">
      <alignment horizontal="center" vertical="center" wrapText="1"/>
      <protection hidden="1"/>
    </xf>
    <xf numFmtId="0" fontId="72" fillId="11" borderId="21" xfId="3" applyFont="1" applyFill="1" applyBorder="1" applyAlignment="1" applyProtection="1">
      <alignment horizontal="center"/>
      <protection hidden="1"/>
    </xf>
    <xf numFmtId="0" fontId="63" fillId="11" borderId="21" xfId="3" applyFont="1" applyFill="1" applyBorder="1" applyAlignment="1" applyProtection="1">
      <alignment horizontal="center"/>
      <protection hidden="1"/>
    </xf>
    <xf numFmtId="0" fontId="68" fillId="11" borderId="21" xfId="3" applyFont="1" applyFill="1" applyBorder="1" applyAlignment="1" applyProtection="1">
      <alignment horizontal="center"/>
      <protection hidden="1"/>
    </xf>
    <xf numFmtId="0" fontId="20" fillId="11" borderId="42" xfId="3" applyFont="1" applyFill="1" applyBorder="1" applyAlignment="1" applyProtection="1">
      <alignment horizontal="center" wrapText="1"/>
      <protection hidden="1"/>
    </xf>
    <xf numFmtId="0" fontId="20" fillId="11" borderId="43" xfId="3" applyFont="1" applyFill="1" applyBorder="1" applyAlignment="1" applyProtection="1">
      <alignment horizontal="center" wrapText="1"/>
      <protection hidden="1"/>
    </xf>
    <xf numFmtId="0" fontId="74" fillId="11" borderId="21" xfId="3" applyFont="1" applyFill="1" applyBorder="1" applyAlignment="1" applyProtection="1">
      <alignment horizontal="center"/>
      <protection hidden="1"/>
    </xf>
    <xf numFmtId="0" fontId="73" fillId="11" borderId="21" xfId="3" applyFont="1" applyFill="1" applyBorder="1" applyAlignment="1" applyProtection="1">
      <alignment horizontal="center"/>
      <protection hidden="1"/>
    </xf>
    <xf numFmtId="0" fontId="20" fillId="11" borderId="45" xfId="3" applyFont="1" applyFill="1" applyBorder="1" applyAlignment="1" applyProtection="1">
      <alignment horizontal="left" vertical="center" wrapText="1"/>
      <protection hidden="1"/>
    </xf>
    <xf numFmtId="0" fontId="20" fillId="11" borderId="46" xfId="3" applyFont="1" applyFill="1" applyBorder="1" applyAlignment="1" applyProtection="1">
      <alignment horizontal="left" vertical="center" wrapText="1"/>
      <protection hidden="1"/>
    </xf>
    <xf numFmtId="0" fontId="29" fillId="11" borderId="24" xfId="3" applyFont="1" applyFill="1" applyBorder="1" applyAlignment="1" applyProtection="1">
      <alignment horizontal="center" vertical="center" wrapText="1"/>
      <protection hidden="1"/>
    </xf>
    <xf numFmtId="0" fontId="29" fillId="11" borderId="29" xfId="3" applyFont="1" applyFill="1" applyBorder="1" applyAlignment="1" applyProtection="1">
      <alignment horizontal="center" vertical="center" wrapText="1"/>
      <protection hidden="1"/>
    </xf>
    <xf numFmtId="0" fontId="32" fillId="11" borderId="24" xfId="3" applyFont="1" applyFill="1" applyBorder="1" applyAlignment="1" applyProtection="1">
      <alignment horizontal="left" vertical="center" wrapText="1"/>
      <protection hidden="1"/>
    </xf>
    <xf numFmtId="0" fontId="32" fillId="11" borderId="29" xfId="3" applyFont="1" applyFill="1" applyBorder="1" applyAlignment="1" applyProtection="1">
      <alignment horizontal="left" vertical="center" wrapText="1"/>
      <protection hidden="1"/>
    </xf>
    <xf numFmtId="0" fontId="20" fillId="11" borderId="24" xfId="3" applyFont="1" applyFill="1" applyBorder="1" applyAlignment="1" applyProtection="1">
      <alignment horizontal="left" vertical="center" wrapText="1"/>
      <protection hidden="1"/>
    </xf>
    <xf numFmtId="0" fontId="20" fillId="11" borderId="29" xfId="3" applyFont="1" applyFill="1" applyBorder="1" applyAlignment="1" applyProtection="1">
      <alignment horizontal="left" vertical="center" wrapText="1"/>
      <protection hidden="1"/>
    </xf>
    <xf numFmtId="0" fontId="20" fillId="11" borderId="24" xfId="3" applyFont="1" applyFill="1" applyBorder="1" applyAlignment="1" applyProtection="1">
      <alignment horizontal="center" vertical="center" wrapText="1"/>
      <protection hidden="1"/>
    </xf>
    <xf numFmtId="0" fontId="20" fillId="11" borderId="29" xfId="3" applyFont="1" applyFill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" xfId="3" xr:uid="{00000000-0005-0000-0000-000001000000}"/>
    <cellStyle name="Normal 2 2" xfId="4" xr:uid="{00000000-0005-0000-0000-000002000000}"/>
    <cellStyle name="Normal 2 2 2" xfId="1" xr:uid="{00000000-0005-0000-0000-000003000000}"/>
    <cellStyle name="Normal 3 2" xfId="2" xr:uid="{00000000-0005-0000-0000-000004000000}"/>
  </cellStyles>
  <dxfs count="236"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</xdr:row>
      <xdr:rowOff>0</xdr:rowOff>
    </xdr:from>
    <xdr:to>
      <xdr:col>3</xdr:col>
      <xdr:colOff>666750</xdr:colOff>
      <xdr:row>59</xdr:row>
      <xdr:rowOff>47626</xdr:rowOff>
    </xdr:to>
    <xdr:sp macro="" textlink="">
      <xdr:nvSpPr>
        <xdr:cNvPr id="2" name="AutoShape 901" descr="BATCH_WIS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62075" y="26289000"/>
          <a:ext cx="1162050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115</xdr:row>
      <xdr:rowOff>0</xdr:rowOff>
    </xdr:from>
    <xdr:to>
      <xdr:col>3</xdr:col>
      <xdr:colOff>666750</xdr:colOff>
      <xdr:row>120</xdr:row>
      <xdr:rowOff>47626</xdr:rowOff>
    </xdr:to>
    <xdr:sp macro="" textlink="">
      <xdr:nvSpPr>
        <xdr:cNvPr id="2" name="AutoShape 901" descr="BATCH_WIS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47800" y="27479625"/>
          <a:ext cx="1162050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63</xdr:row>
      <xdr:rowOff>0</xdr:rowOff>
    </xdr:from>
    <xdr:to>
      <xdr:col>3</xdr:col>
      <xdr:colOff>666750</xdr:colOff>
      <xdr:row>68</xdr:row>
      <xdr:rowOff>47626</xdr:rowOff>
    </xdr:to>
    <xdr:sp macro="" textlink="">
      <xdr:nvSpPr>
        <xdr:cNvPr id="2" name="AutoShape 901" descr="BATCH_WIS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62075" y="30165675"/>
          <a:ext cx="1162050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28</xdr:row>
      <xdr:rowOff>0</xdr:rowOff>
    </xdr:from>
    <xdr:to>
      <xdr:col>3</xdr:col>
      <xdr:colOff>666750</xdr:colOff>
      <xdr:row>33</xdr:row>
      <xdr:rowOff>47626</xdr:rowOff>
    </xdr:to>
    <xdr:sp macro="" textlink="">
      <xdr:nvSpPr>
        <xdr:cNvPr id="2" name="AutoShape 901" descr="BATCH_WIS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62075" y="27327225"/>
          <a:ext cx="1162050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Disk%20E/Documents/D%20Documents/Convocations/18th%20Convocation%202022%20%20%20%20December%202022/16th%20Convocation%202019/Lists/Master%20list%20of%2016th%20Concovcatio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Disk%20E/Documents/D%20Documents/Convocations/18th%20Convocation%202022%20%20%20%20December%202022/16th%20Convocation%202019%20%2014%20December%202019/Lists/Master%20list%20of%2016th%20Concovcation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Disk%20D/data%20Degree/TRANSCRIPTS/Transcripts/Trans/List%20of%20-%20BS(CS-IT-EE-SE-C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 up S1"/>
      <sheetName val="Line up S2"/>
      <sheetName val="Total State"/>
      <sheetName val="State (1)"/>
      <sheetName val="State (2)"/>
      <sheetName val="PHD(MS) F15"/>
      <sheetName val="PhD(MS) S16"/>
      <sheetName val="MPhil(MS) S17"/>
      <sheetName val="MS(PM) F16"/>
      <sheetName val="MS(PM) S17"/>
      <sheetName val="MS(PM) F17"/>
      <sheetName val="MS(FIN) F16"/>
      <sheetName val="MS(FIN) F17"/>
      <sheetName val="MBA S15"/>
      <sheetName val="MBA F15"/>
      <sheetName val="MBA F16"/>
      <sheetName val="MBA S17"/>
      <sheetName val="MBA F17"/>
      <sheetName val="MBA(WE) S15"/>
      <sheetName val="MBA(WE) Sum 15"/>
      <sheetName val="MBA(WE) Sum 16"/>
      <sheetName val="MBA(WE) F16"/>
      <sheetName val="MBA(WE) S17"/>
      <sheetName val="MBA(WE) Sum 17"/>
      <sheetName val="MBA(WE) F17"/>
      <sheetName val="BBA F14"/>
      <sheetName val="BBA S15"/>
      <sheetName val="BS FALL-14"/>
      <sheetName val="BS-S15"/>
      <sheetName val="BS(Geo) F14"/>
      <sheetName val="BS(Geo) S15"/>
      <sheetName val="PhD(Geo) S16"/>
      <sheetName val="MS(ES) S17"/>
      <sheetName val="MS - F16"/>
      <sheetName val="MS - S17"/>
      <sheetName val="M.PHIL F16"/>
      <sheetName val="MS--F16"/>
      <sheetName val="BS-F14"/>
      <sheetName val="BS-Sp 15"/>
      <sheetName val="BS(SCM)12 to 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Q12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15">
          <cell r="Q215">
            <v>148</v>
          </cell>
        </row>
        <row r="254">
          <cell r="Q254">
            <v>24</v>
          </cell>
        </row>
      </sheetData>
      <sheetData sheetId="26" refreshError="1">
        <row r="188">
          <cell r="Q188">
            <v>118</v>
          </cell>
        </row>
        <row r="218">
          <cell r="Q218">
            <v>13</v>
          </cell>
        </row>
      </sheetData>
      <sheetData sheetId="27" refreshError="1">
        <row r="37">
          <cell r="Q37">
            <v>22</v>
          </cell>
        </row>
        <row r="139">
          <cell r="Q139">
            <v>36</v>
          </cell>
        </row>
        <row r="224">
          <cell r="Q224">
            <v>52</v>
          </cell>
        </row>
        <row r="355">
          <cell r="Q355">
            <v>58</v>
          </cell>
        </row>
      </sheetData>
      <sheetData sheetId="28" refreshError="1">
        <row r="115">
          <cell r="Q115">
            <v>56</v>
          </cell>
        </row>
        <row r="166">
          <cell r="Q166">
            <v>30</v>
          </cell>
        </row>
      </sheetData>
      <sheetData sheetId="29" refreshError="1">
        <row r="18">
          <cell r="Q18">
            <v>4</v>
          </cell>
        </row>
      </sheetData>
      <sheetData sheetId="30" refreshError="1"/>
      <sheetData sheetId="31" refreshError="1">
        <row r="11">
          <cell r="Q11">
            <v>0</v>
          </cell>
        </row>
      </sheetData>
      <sheetData sheetId="32" refreshError="1"/>
      <sheetData sheetId="33" refreshError="1">
        <row r="21">
          <cell r="R21">
            <v>8</v>
          </cell>
        </row>
        <row r="37">
          <cell r="R37">
            <v>1</v>
          </cell>
        </row>
        <row r="58">
          <cell r="R58">
            <v>3</v>
          </cell>
        </row>
      </sheetData>
      <sheetData sheetId="34" refreshError="1">
        <row r="17">
          <cell r="R17">
            <v>0</v>
          </cell>
        </row>
        <row r="34">
          <cell r="R34">
            <v>3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 up S1"/>
      <sheetName val="Line up S2"/>
      <sheetName val="Total State"/>
      <sheetName val="State (1)"/>
      <sheetName val="State (2)"/>
      <sheetName val="PHD(MS) F15"/>
      <sheetName val="PhD(MS) S16"/>
      <sheetName val="MPhil(MS) S17"/>
      <sheetName val="MS(PM) F16"/>
      <sheetName val="MS(PM) S17"/>
      <sheetName val="MS(PM) F17"/>
      <sheetName val="MS(FIN) F16"/>
      <sheetName val="MS(FIN) F17"/>
      <sheetName val="MBA S15"/>
      <sheetName val="MBA F15"/>
      <sheetName val="MBA F16"/>
      <sheetName val="MBA S17"/>
      <sheetName val="MBA F17"/>
      <sheetName val="MBA(WE) S15"/>
      <sheetName val="MBA(WE) Sum 15"/>
      <sheetName val="MBA(WE) Sum 16"/>
      <sheetName val="MBA(WE) F16"/>
      <sheetName val="MBA(WE) S17"/>
      <sheetName val="MBA(WE) Sum 17"/>
      <sheetName val="MBA(WE) F17"/>
      <sheetName val="BBA F14"/>
      <sheetName val="BBA S15"/>
      <sheetName val="BS FALL-14"/>
      <sheetName val="BS-S15"/>
      <sheetName val="BS(Geo) F14"/>
      <sheetName val="BS(Geo) S15"/>
      <sheetName val="PhD(Geo) S16"/>
      <sheetName val="MS(ES) S17"/>
      <sheetName val="MS - F16"/>
      <sheetName val="MS - S17"/>
      <sheetName val="M.PHIL F16"/>
      <sheetName val="MS--F16"/>
      <sheetName val="BS-F14"/>
      <sheetName val="BS-Sp 15"/>
      <sheetName val="BS(SCM)12 to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E-1 (FALL2004) M "/>
      <sheetName val="BS-1B SP2001) E "/>
      <sheetName val="BS-1A (SP2001) E"/>
      <sheetName val="State"/>
      <sheetName val="BS F23"/>
      <sheetName val="BS S23"/>
      <sheetName val="BS F22"/>
      <sheetName val="BS S22"/>
      <sheetName val="BS F21"/>
      <sheetName val="BS S21"/>
      <sheetName val="BS F20"/>
      <sheetName val="BS S20"/>
      <sheetName val="BS F19"/>
      <sheetName val="BS S19"/>
      <sheetName val="BS FALL-18"/>
      <sheetName val="BS S18"/>
      <sheetName val="BS FALL-17"/>
      <sheetName val="BS S17"/>
      <sheetName val="BS FALL-16"/>
      <sheetName val="BS S16"/>
      <sheetName val="BS FALL-15"/>
      <sheetName val="BS-S15"/>
      <sheetName val="BS FALL-14"/>
      <sheetName val="BS CS  S14"/>
      <sheetName val="BS FALL-13"/>
      <sheetName val="BS CS  S13"/>
      <sheetName val="BS-FAll 12"/>
      <sheetName val="BS CS  S12"/>
      <sheetName val="BS-FAll 11"/>
      <sheetName val="BS CS S11"/>
      <sheetName val="BS-FAll 10"/>
      <sheetName val="BS CS S10"/>
      <sheetName val="BS-FAll 09"/>
      <sheetName val="BS CS S09"/>
      <sheetName val="BS F08"/>
      <sheetName val="BS CS S08"/>
      <sheetName val="BS-Fall2007"/>
      <sheetName val="BS-Fall 2006"/>
      <sheetName val="BS-BE Fall 05"/>
      <sheetName val="BS-1 SP2005"/>
      <sheetName val="BS-1C (FALL2001) E  "/>
      <sheetName val="BS-1B (FALL2001) E "/>
      <sheetName val="BS-1A  (FALL2001) E"/>
      <sheetName val="BS-1C   (FALL2001) M "/>
      <sheetName val="BS-1B   (FALL2001) M "/>
      <sheetName val="BCE-1  FALL2004"/>
      <sheetName val="BCE -BSE-1  SPRING-2004"/>
      <sheetName val="BCE -BSE-1    FALL 2003"/>
      <sheetName val="BCE -BSE-1   SPRING 2003"/>
      <sheetName val="BCE-1 FALL 2002"/>
      <sheetName val="BCE-1  SPRING 2002"/>
      <sheetName val="BS-1 FALL-2001"/>
      <sheetName val="BS-1   SP-2001"/>
      <sheetName val="BCE-1  FALL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2">
          <cell r="A162">
            <v>32</v>
          </cell>
        </row>
      </sheetData>
      <sheetData sheetId="14">
        <row r="434">
          <cell r="A434">
            <v>33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" connectionId="9" xr16:uid="{00000000-0016-0000-0900-000001000000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_1" connectionId="4" xr16:uid="{00000000-0016-0000-1F00-000008000000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" connectionId="11" xr16:uid="{00000000-0016-0000-2000-00000B000000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_1" connectionId="5" xr16:uid="{00000000-0016-0000-2000-00000A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_1" connectionId="3" xr16:uid="{00000000-0016-0000-0900-000000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_1" connectionId="6" xr16:uid="{00000000-0016-0000-0A00-000003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" connectionId="12" xr16:uid="{00000000-0016-0000-0A00-000002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_1" connectionId="2" xr16:uid="{00000000-0016-0000-1D00-000005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" connectionId="8" xr16:uid="{00000000-0016-0000-1D00-000004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" connectionId="7" xr16:uid="{00000000-0016-0000-1E00-000007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_1" connectionId="1" xr16:uid="{00000000-0016-0000-1E00-000006000000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" connectionId="10" xr16:uid="{00000000-0016-0000-1F00-000009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0.xml"/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2.xml"/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"/>
  <sheetViews>
    <sheetView zoomScale="140" zoomScaleNormal="140" workbookViewId="0">
      <selection activeCell="B8" sqref="B8"/>
    </sheetView>
  </sheetViews>
  <sheetFormatPr defaultColWidth="9.109375" defaultRowHeight="13.2" x14ac:dyDescent="0.3"/>
  <cols>
    <col min="1" max="1" width="5.88671875" style="1" customWidth="1"/>
    <col min="2" max="2" width="64.5546875" style="1" bestFit="1" customWidth="1"/>
    <col min="3" max="3" width="11.44140625" style="2" hidden="1" customWidth="1"/>
    <col min="4" max="4" width="12.88671875" style="1" hidden="1" customWidth="1"/>
    <col min="5" max="5" width="9.5546875" style="1" hidden="1" customWidth="1"/>
    <col min="6" max="6" width="4" style="1" bestFit="1" customWidth="1"/>
    <col min="7" max="7" width="4" style="2" hidden="1" customWidth="1"/>
    <col min="8" max="9" width="5.109375" style="2" hidden="1" customWidth="1"/>
    <col min="10" max="10" width="4.33203125" style="1" customWidth="1"/>
    <col min="11" max="11" width="9.109375" style="1" customWidth="1"/>
    <col min="12" max="16384" width="9.109375" style="1"/>
  </cols>
  <sheetData>
    <row r="1" spans="1:11" ht="23.25" customHeight="1" x14ac:dyDescent="0.3">
      <c r="A1" s="326" t="s">
        <v>7061</v>
      </c>
      <c r="B1" s="326"/>
      <c r="C1" s="326"/>
      <c r="D1" s="326"/>
      <c r="E1" s="326"/>
    </row>
    <row r="2" spans="1:11" ht="26.25" customHeight="1" x14ac:dyDescent="0.3">
      <c r="A2" s="327" t="s">
        <v>111</v>
      </c>
      <c r="B2" s="327"/>
      <c r="C2" s="327"/>
      <c r="D2" s="327"/>
      <c r="E2" s="327"/>
    </row>
    <row r="3" spans="1:11" ht="24" customHeight="1" x14ac:dyDescent="0.3">
      <c r="A3" s="3" t="s">
        <v>74</v>
      </c>
      <c r="B3" s="4"/>
      <c r="C3" s="4"/>
      <c r="D3" s="4"/>
      <c r="E3" s="5"/>
    </row>
    <row r="4" spans="1:11" ht="22.5" customHeight="1" x14ac:dyDescent="0.3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J4" s="2"/>
      <c r="K4" s="2"/>
    </row>
    <row r="5" spans="1:11" ht="18" customHeight="1" x14ac:dyDescent="0.3">
      <c r="A5" s="8">
        <v>1</v>
      </c>
      <c r="B5" s="9" t="s">
        <v>108</v>
      </c>
      <c r="C5" s="10" t="e">
        <f>SUM(#REF!-#REF!)</f>
        <v>#REF!</v>
      </c>
      <c r="D5" s="11">
        <f>SUM('[1]PHD(MS) F15'!Q12)</f>
        <v>1</v>
      </c>
      <c r="E5" s="12" t="e">
        <f>#REF!-D5</f>
        <v>#REF!</v>
      </c>
      <c r="G5" s="2">
        <v>0</v>
      </c>
      <c r="H5" s="2">
        <v>5</v>
      </c>
      <c r="I5" s="2">
        <v>0</v>
      </c>
      <c r="J5" s="2"/>
      <c r="K5" s="2"/>
    </row>
    <row r="6" spans="1:11" ht="18" customHeight="1" x14ac:dyDescent="0.3">
      <c r="A6" s="13">
        <v>2</v>
      </c>
      <c r="B6" s="14" t="s">
        <v>109</v>
      </c>
      <c r="C6" s="10" t="e">
        <f>SUM(#REF!-#REF!)</f>
        <v>#REF!</v>
      </c>
      <c r="D6" s="11" t="e">
        <f>SUM('[1]PHD(MS) F15'!Q13)</f>
        <v>#REF!</v>
      </c>
      <c r="E6" s="12" t="e">
        <f>#REF!-D6</f>
        <v>#REF!</v>
      </c>
      <c r="G6" s="2">
        <v>0</v>
      </c>
      <c r="H6" s="2">
        <v>9</v>
      </c>
      <c r="I6" s="2">
        <v>0</v>
      </c>
      <c r="J6" s="2"/>
      <c r="K6" s="2"/>
    </row>
    <row r="7" spans="1:11" ht="18" customHeight="1" x14ac:dyDescent="0.3">
      <c r="A7" s="13">
        <v>3</v>
      </c>
      <c r="B7" s="9" t="s">
        <v>44</v>
      </c>
      <c r="C7" s="10" t="e">
        <f>SUM(#REF!-#REF!)</f>
        <v>#REF!</v>
      </c>
      <c r="D7" s="11" t="e">
        <f>SUM('[1]PHD(MS) F15'!Q14)</f>
        <v>#REF!</v>
      </c>
      <c r="E7" s="12" t="e">
        <f>#REF!-D7</f>
        <v>#REF!</v>
      </c>
      <c r="G7" s="2">
        <v>1</v>
      </c>
      <c r="H7" s="2">
        <v>3</v>
      </c>
      <c r="I7" s="2">
        <v>1</v>
      </c>
      <c r="J7" s="2"/>
      <c r="K7" s="2"/>
    </row>
    <row r="8" spans="1:11" ht="18" customHeight="1" x14ac:dyDescent="0.3">
      <c r="A8" s="13">
        <v>4</v>
      </c>
      <c r="B8" s="9" t="s">
        <v>45</v>
      </c>
      <c r="C8" s="10" t="e">
        <f>SUM(#REF!-#REF!)</f>
        <v>#REF!</v>
      </c>
      <c r="D8" s="11" t="e">
        <f>SUM('[1]PHD(MS) F15'!Q15)</f>
        <v>#REF!</v>
      </c>
      <c r="E8" s="12" t="e">
        <f>#REF!-D8</f>
        <v>#REF!</v>
      </c>
      <c r="G8" s="2">
        <v>12</v>
      </c>
      <c r="H8" s="2">
        <v>24</v>
      </c>
      <c r="I8" s="2">
        <v>17</v>
      </c>
      <c r="J8" s="2"/>
      <c r="K8" s="2"/>
    </row>
    <row r="9" spans="1:11" ht="18" customHeight="1" x14ac:dyDescent="0.3">
      <c r="A9" s="13">
        <v>5</v>
      </c>
      <c r="B9" s="14" t="s">
        <v>46</v>
      </c>
      <c r="C9" s="10" t="e">
        <f>SUM(#REF!-#REF!)</f>
        <v>#REF!</v>
      </c>
      <c r="D9" s="11" t="e">
        <f>SUM('[1]PHD(MS) F15'!Q16)</f>
        <v>#REF!</v>
      </c>
      <c r="E9" s="12" t="e">
        <f>#REF!-D9</f>
        <v>#REF!</v>
      </c>
      <c r="G9" s="2">
        <v>10</v>
      </c>
      <c r="H9" s="2">
        <v>42</v>
      </c>
      <c r="I9" s="2">
        <v>28</v>
      </c>
      <c r="J9" s="2"/>
      <c r="K9" s="2"/>
    </row>
    <row r="10" spans="1:11" ht="18" customHeight="1" x14ac:dyDescent="0.3">
      <c r="A10" s="13">
        <v>6</v>
      </c>
      <c r="B10" s="9" t="s">
        <v>58</v>
      </c>
      <c r="C10" s="10" t="e">
        <f>SUM(#REF!-#REF!)</f>
        <v>#REF!</v>
      </c>
      <c r="D10" s="11"/>
      <c r="E10" s="12"/>
      <c r="J10" s="2"/>
      <c r="K10" s="2"/>
    </row>
    <row r="11" spans="1:11" ht="18" customHeight="1" x14ac:dyDescent="0.3">
      <c r="A11" s="13">
        <v>7</v>
      </c>
      <c r="B11" s="14" t="s">
        <v>47</v>
      </c>
      <c r="C11" s="10" t="e">
        <f>SUM(#REF!-#REF!)</f>
        <v>#REF!</v>
      </c>
      <c r="D11" s="11" t="e">
        <f>SUM('[1]PHD(MS) F15'!Q17)</f>
        <v>#REF!</v>
      </c>
      <c r="E11" s="12" t="e">
        <f>#REF!-D11</f>
        <v>#REF!</v>
      </c>
      <c r="G11" s="2">
        <v>0</v>
      </c>
      <c r="H11" s="2">
        <v>4</v>
      </c>
      <c r="I11" s="2">
        <v>1</v>
      </c>
      <c r="J11" s="2"/>
      <c r="K11" s="2"/>
    </row>
    <row r="12" spans="1:11" ht="17.25" customHeight="1" x14ac:dyDescent="0.3">
      <c r="A12" s="13">
        <v>8</v>
      </c>
      <c r="B12" s="9" t="s">
        <v>60</v>
      </c>
      <c r="C12" s="10" t="e">
        <f>SUM(#REF!-#REF!)</f>
        <v>#REF!</v>
      </c>
      <c r="D12" s="11" t="e">
        <f>SUM('[1]PHD(MS) F15'!Q23)</f>
        <v>#REF!</v>
      </c>
      <c r="E12" s="12" t="e">
        <f>#REF!-D12</f>
        <v>#REF!</v>
      </c>
      <c r="G12" s="2">
        <v>1</v>
      </c>
      <c r="H12" s="2">
        <v>17</v>
      </c>
      <c r="I12" s="2">
        <v>14</v>
      </c>
      <c r="J12" s="2"/>
      <c r="K12" s="2"/>
    </row>
    <row r="13" spans="1:11" ht="17.25" customHeight="1" x14ac:dyDescent="0.3">
      <c r="A13" s="13">
        <v>9</v>
      </c>
      <c r="B13" s="9" t="s">
        <v>61</v>
      </c>
      <c r="C13" s="10" t="e">
        <f>SUM(#REF!-#REF!)</f>
        <v>#REF!</v>
      </c>
      <c r="D13" s="11" t="e">
        <f>SUM('[1]PHD(MS) F15'!Q24)</f>
        <v>#REF!</v>
      </c>
      <c r="E13" s="12" t="e">
        <f>#REF!-D13</f>
        <v>#REF!</v>
      </c>
      <c r="G13" s="2">
        <v>2</v>
      </c>
      <c r="H13" s="2">
        <v>31</v>
      </c>
      <c r="I13" s="2">
        <v>30</v>
      </c>
      <c r="J13" s="2"/>
      <c r="K13" s="2"/>
    </row>
    <row r="14" spans="1:11" ht="17.25" customHeight="1" x14ac:dyDescent="0.3">
      <c r="A14" s="13">
        <v>10</v>
      </c>
      <c r="B14" s="14" t="s">
        <v>62</v>
      </c>
      <c r="C14" s="10" t="e">
        <f>SUM(#REF!-#REF!)</f>
        <v>#REF!</v>
      </c>
      <c r="D14" s="11" t="e">
        <f>SUM('[1]PHD(MS) F15'!Q25)</f>
        <v>#REF!</v>
      </c>
      <c r="E14" s="12" t="e">
        <f>#REF!-D14</f>
        <v>#REF!</v>
      </c>
      <c r="G14" s="2">
        <v>0</v>
      </c>
      <c r="H14" s="2">
        <v>2</v>
      </c>
      <c r="I14" s="2">
        <v>2</v>
      </c>
      <c r="J14" s="2"/>
      <c r="K14" s="2"/>
    </row>
    <row r="15" spans="1:11" ht="17.25" customHeight="1" x14ac:dyDescent="0.3">
      <c r="A15" s="13">
        <v>11</v>
      </c>
      <c r="B15" s="9" t="s">
        <v>63</v>
      </c>
      <c r="C15" s="10" t="e">
        <f>SUM(#REF!-#REF!)</f>
        <v>#REF!</v>
      </c>
      <c r="D15" s="11" t="e">
        <f>SUM('[1]PHD(MS) F15'!Q26)</f>
        <v>#REF!</v>
      </c>
      <c r="E15" s="12" t="e">
        <f>#REF!-D15</f>
        <v>#REF!</v>
      </c>
      <c r="G15" s="2">
        <v>10</v>
      </c>
      <c r="H15" s="2">
        <v>14</v>
      </c>
      <c r="I15" s="2">
        <v>12</v>
      </c>
      <c r="J15" s="2"/>
      <c r="K15" s="2"/>
    </row>
    <row r="16" spans="1:11" ht="17.25" customHeight="1" x14ac:dyDescent="0.3">
      <c r="A16" s="13">
        <v>12</v>
      </c>
      <c r="B16" s="16" t="s">
        <v>81</v>
      </c>
      <c r="C16" s="10" t="e">
        <f>SUM(#REF!-#REF!)</f>
        <v>#REF!</v>
      </c>
      <c r="D16" s="11" t="e">
        <f>SUM('[1]PHD(MS) F15'!Q27)</f>
        <v>#REF!</v>
      </c>
      <c r="E16" s="12" t="e">
        <f>#REF!-D16</f>
        <v>#REF!</v>
      </c>
      <c r="G16" s="2">
        <v>8</v>
      </c>
      <c r="H16" s="2">
        <v>17</v>
      </c>
      <c r="I16" s="2">
        <v>10</v>
      </c>
      <c r="J16" s="2"/>
      <c r="K16" s="2"/>
    </row>
    <row r="17" spans="1:14" ht="17.25" customHeight="1" x14ac:dyDescent="0.3">
      <c r="A17" s="13">
        <v>13</v>
      </c>
      <c r="B17" s="16" t="s">
        <v>64</v>
      </c>
      <c r="C17" s="10" t="e">
        <f>SUM(#REF!-#REF!)</f>
        <v>#REF!</v>
      </c>
      <c r="D17" s="11" t="e">
        <f>SUM('[1]PHD(MS) F15'!Q28)</f>
        <v>#REF!</v>
      </c>
      <c r="E17" s="12" t="e">
        <f>#REF!-D17</f>
        <v>#REF!</v>
      </c>
      <c r="G17" s="2">
        <v>1</v>
      </c>
      <c r="H17" s="2">
        <v>10</v>
      </c>
      <c r="I17" s="2">
        <v>4</v>
      </c>
      <c r="J17" s="2"/>
      <c r="K17" s="2"/>
    </row>
    <row r="18" spans="1:14" ht="17.25" customHeight="1" x14ac:dyDescent="0.3">
      <c r="A18" s="13">
        <v>14</v>
      </c>
      <c r="B18" s="16" t="s">
        <v>65</v>
      </c>
      <c r="C18" s="10" t="e">
        <f>SUM(#REF!-#REF!)</f>
        <v>#REF!</v>
      </c>
      <c r="D18" s="11" t="e">
        <f>SUM('[1]PHD(MS) F15'!Q29)</f>
        <v>#REF!</v>
      </c>
      <c r="E18" s="12" t="e">
        <f>#REF!-D18</f>
        <v>#REF!</v>
      </c>
      <c r="G18" s="2">
        <v>5</v>
      </c>
      <c r="H18" s="2">
        <v>10</v>
      </c>
      <c r="I18" s="2">
        <v>7</v>
      </c>
      <c r="J18" s="2"/>
      <c r="K18" s="2"/>
    </row>
    <row r="19" spans="1:14" ht="17.25" customHeight="1" x14ac:dyDescent="0.3">
      <c r="A19" s="13">
        <v>15</v>
      </c>
      <c r="B19" s="15" t="s">
        <v>66</v>
      </c>
      <c r="C19" s="10" t="e">
        <f>SUM(#REF!-#REF!)</f>
        <v>#REF!</v>
      </c>
      <c r="D19" s="11" t="e">
        <f>SUM('[1]PHD(MS) F15'!Q30)</f>
        <v>#REF!</v>
      </c>
      <c r="E19" s="12" t="e">
        <f>#REF!-D19</f>
        <v>#REF!</v>
      </c>
      <c r="G19" s="2">
        <v>1</v>
      </c>
      <c r="H19" s="2">
        <v>5</v>
      </c>
      <c r="I19" s="2">
        <v>4</v>
      </c>
      <c r="J19" s="2"/>
      <c r="K19" s="2"/>
    </row>
    <row r="20" spans="1:14" ht="17.25" customHeight="1" x14ac:dyDescent="0.3">
      <c r="A20" s="13">
        <v>16</v>
      </c>
      <c r="B20" s="15" t="s">
        <v>68</v>
      </c>
      <c r="C20" s="10" t="e">
        <f>SUM(#REF!-#REF!)</f>
        <v>#REF!</v>
      </c>
      <c r="D20" s="11"/>
      <c r="E20" s="12"/>
      <c r="J20" s="2"/>
      <c r="K20" s="2"/>
    </row>
    <row r="21" spans="1:14" ht="17.25" customHeight="1" x14ac:dyDescent="0.3">
      <c r="A21" s="13">
        <v>17</v>
      </c>
      <c r="B21" s="15" t="s">
        <v>67</v>
      </c>
      <c r="C21" s="10" t="e">
        <f>SUM(#REF!-#REF!)</f>
        <v>#REF!</v>
      </c>
      <c r="D21" s="11" t="e">
        <f>SUM('[1]PHD(MS) F15'!Q31)</f>
        <v>#REF!</v>
      </c>
      <c r="E21" s="12" t="e">
        <f>#REF!-D21</f>
        <v>#REF!</v>
      </c>
      <c r="G21" s="2">
        <v>1</v>
      </c>
      <c r="H21" s="2">
        <v>2</v>
      </c>
      <c r="I21" s="2">
        <v>2</v>
      </c>
      <c r="J21" s="2"/>
      <c r="K21" s="2"/>
    </row>
    <row r="22" spans="1:14" s="19" customFormat="1" ht="20.25" customHeight="1" x14ac:dyDescent="0.3">
      <c r="A22" s="319" t="s">
        <v>23</v>
      </c>
      <c r="B22" s="319"/>
      <c r="C22" s="17" t="e">
        <f>SUM(C5:C21)</f>
        <v>#REF!</v>
      </c>
      <c r="D22" s="18" t="e">
        <f>SUM(D8:D21)</f>
        <v>#REF!</v>
      </c>
      <c r="E22" s="18" t="e">
        <f>SUM(E8:E21)</f>
        <v>#REF!</v>
      </c>
      <c r="G22" s="20"/>
      <c r="H22" s="20"/>
      <c r="I22" s="20"/>
      <c r="J22" s="20"/>
      <c r="K22" s="20"/>
    </row>
    <row r="23" spans="1:14" ht="17.25" customHeight="1" x14ac:dyDescent="0.3">
      <c r="A23" s="21">
        <v>1</v>
      </c>
      <c r="B23" s="22" t="s">
        <v>24</v>
      </c>
      <c r="C23" s="10" t="e">
        <f>SUM(#REF!-#REF!)</f>
        <v>#REF!</v>
      </c>
      <c r="D23" s="11">
        <f>SUM('[1]BBA F14'!Q215)</f>
        <v>148</v>
      </c>
      <c r="E23" s="12" t="e">
        <f>#REF!-D23</f>
        <v>#REF!</v>
      </c>
      <c r="G23" s="2">
        <v>140</v>
      </c>
      <c r="H23" s="2">
        <v>264</v>
      </c>
      <c r="I23" s="2">
        <v>186</v>
      </c>
      <c r="J23" s="2"/>
      <c r="K23" s="2"/>
    </row>
    <row r="24" spans="1:14" ht="17.25" customHeight="1" x14ac:dyDescent="0.3">
      <c r="A24" s="23">
        <v>2</v>
      </c>
      <c r="B24" s="16" t="s">
        <v>25</v>
      </c>
      <c r="C24" s="10" t="e">
        <f>SUM(#REF!-#REF!)</f>
        <v>#REF!</v>
      </c>
      <c r="D24" s="11">
        <f>SUM('[1]BBA F14'!Q254)</f>
        <v>24</v>
      </c>
      <c r="E24" s="12" t="e">
        <f>#REF!-D24</f>
        <v>#REF!</v>
      </c>
      <c r="G24" s="2">
        <v>17</v>
      </c>
      <c r="H24" s="2">
        <v>29</v>
      </c>
      <c r="I24" s="2">
        <v>19</v>
      </c>
      <c r="J24" s="2"/>
      <c r="K24" s="2"/>
      <c r="M24" s="2"/>
      <c r="N24" s="2"/>
    </row>
    <row r="25" spans="1:14" ht="17.25" customHeight="1" x14ac:dyDescent="0.3">
      <c r="A25" s="24">
        <v>3</v>
      </c>
      <c r="B25" s="16" t="s">
        <v>27</v>
      </c>
      <c r="C25" s="10" t="e">
        <f>SUM(#REF!-#REF!)</f>
        <v>#REF!</v>
      </c>
      <c r="D25" s="11">
        <f>SUM('[1]BBA S15'!Q218)</f>
        <v>13</v>
      </c>
      <c r="E25" s="12" t="e">
        <f>#REF!-D25</f>
        <v>#REF!</v>
      </c>
      <c r="G25" s="2">
        <v>6</v>
      </c>
      <c r="H25" s="2">
        <v>46</v>
      </c>
      <c r="I25" s="2">
        <v>34</v>
      </c>
      <c r="J25" s="2"/>
      <c r="K25" s="2"/>
      <c r="M25" s="2"/>
      <c r="N25" s="2"/>
    </row>
    <row r="26" spans="1:14" ht="17.25" customHeight="1" x14ac:dyDescent="0.3">
      <c r="A26" s="24">
        <v>4</v>
      </c>
      <c r="B26" s="16" t="s">
        <v>48</v>
      </c>
      <c r="C26" s="10" t="e">
        <f>SUM(#REF!-#REF!)</f>
        <v>#REF!</v>
      </c>
      <c r="D26" s="67"/>
      <c r="E26" s="68"/>
      <c r="J26" s="2"/>
      <c r="K26" s="2"/>
      <c r="M26" s="2"/>
      <c r="N26" s="2"/>
    </row>
    <row r="27" spans="1:14" ht="17.25" customHeight="1" x14ac:dyDescent="0.3">
      <c r="A27" s="24">
        <v>5</v>
      </c>
      <c r="B27" s="76" t="s">
        <v>28</v>
      </c>
      <c r="C27" s="10" t="e">
        <f>SUM(#REF!-#REF!)</f>
        <v>#REF!</v>
      </c>
      <c r="D27" s="67"/>
      <c r="E27" s="68"/>
      <c r="J27" s="2"/>
      <c r="K27" s="2"/>
      <c r="M27" s="2"/>
      <c r="N27" s="2"/>
    </row>
    <row r="28" spans="1:14" ht="17.25" customHeight="1" x14ac:dyDescent="0.3">
      <c r="A28" s="24">
        <v>6</v>
      </c>
      <c r="B28" s="76" t="s">
        <v>29</v>
      </c>
      <c r="C28" s="10" t="e">
        <f>SUM(#REF!-#REF!)</f>
        <v>#REF!</v>
      </c>
      <c r="D28" s="67"/>
      <c r="E28" s="68"/>
      <c r="J28" s="2"/>
      <c r="K28" s="2"/>
      <c r="M28" s="2"/>
      <c r="N28" s="2"/>
    </row>
    <row r="29" spans="1:14" ht="17.25" customHeight="1" x14ac:dyDescent="0.3">
      <c r="A29" s="24">
        <v>7</v>
      </c>
      <c r="B29" s="73" t="s">
        <v>30</v>
      </c>
      <c r="C29" s="10" t="e">
        <f>SUM(#REF!-#REF!)</f>
        <v>#REF!</v>
      </c>
      <c r="D29" s="67"/>
      <c r="E29" s="68"/>
      <c r="J29" s="2"/>
      <c r="K29" s="2"/>
      <c r="M29" s="2"/>
      <c r="N29" s="2"/>
    </row>
    <row r="30" spans="1:14" s="19" customFormat="1" ht="18.75" customHeight="1" x14ac:dyDescent="0.3">
      <c r="A30" s="328" t="s">
        <v>23</v>
      </c>
      <c r="B30" s="328"/>
      <c r="C30" s="17" t="e">
        <f>SUM(C23:C25)</f>
        <v>#REF!</v>
      </c>
      <c r="D30" s="18">
        <f>SUM(D23:D25)</f>
        <v>185</v>
      </c>
      <c r="E30" s="18" t="e">
        <f>SUM(E23:E25)</f>
        <v>#REF!</v>
      </c>
      <c r="G30" s="20"/>
      <c r="H30" s="20"/>
      <c r="I30" s="20"/>
      <c r="J30" s="20"/>
      <c r="K30" s="20"/>
    </row>
    <row r="31" spans="1:14" ht="4.5" customHeight="1" x14ac:dyDescent="0.3">
      <c r="A31" s="26"/>
      <c r="B31" s="26"/>
      <c r="C31" s="27"/>
      <c r="D31" s="26"/>
      <c r="E31" s="26"/>
      <c r="F31" s="19"/>
      <c r="J31" s="2"/>
      <c r="K31" s="2"/>
    </row>
    <row r="32" spans="1:14" s="31" customFormat="1" ht="18.75" customHeight="1" x14ac:dyDescent="0.3">
      <c r="A32" s="317" t="s">
        <v>75</v>
      </c>
      <c r="B32" s="317"/>
      <c r="C32" s="28" t="e">
        <f>SUM(C22,C30)</f>
        <v>#REF!</v>
      </c>
      <c r="D32" s="29" t="e">
        <f>SUM(D22,D30)</f>
        <v>#REF!</v>
      </c>
      <c r="E32" s="29" t="e">
        <f>SUM(E22,E30)</f>
        <v>#REF!</v>
      </c>
      <c r="F32" s="19"/>
      <c r="G32" s="30"/>
      <c r="H32" s="30"/>
      <c r="I32" s="30"/>
      <c r="J32" s="30"/>
      <c r="K32" s="30"/>
    </row>
    <row r="33" spans="1:11" s="31" customFormat="1" ht="3.75" customHeight="1" x14ac:dyDescent="0.3">
      <c r="A33" s="32"/>
      <c r="B33" s="33"/>
      <c r="C33" s="34"/>
      <c r="D33" s="35"/>
      <c r="E33" s="35"/>
      <c r="F33" s="19"/>
      <c r="G33" s="30"/>
      <c r="H33" s="30"/>
      <c r="I33" s="30"/>
      <c r="J33" s="30"/>
      <c r="K33" s="30"/>
    </row>
    <row r="34" spans="1:11" s="31" customFormat="1" ht="24" customHeight="1" x14ac:dyDescent="0.3">
      <c r="A34" s="3" t="s">
        <v>5</v>
      </c>
      <c r="B34" s="4"/>
      <c r="C34" s="36"/>
      <c r="D34" s="4"/>
      <c r="E34" s="5"/>
      <c r="G34" s="30"/>
      <c r="H34" s="30"/>
      <c r="I34" s="30"/>
      <c r="J34" s="30"/>
      <c r="K34" s="30"/>
    </row>
    <row r="35" spans="1:11" s="31" customFormat="1" ht="20.25" customHeight="1" x14ac:dyDescent="0.3">
      <c r="A35" s="23">
        <v>1</v>
      </c>
      <c r="B35" s="16" t="s">
        <v>34</v>
      </c>
      <c r="C35" s="10" t="e">
        <f>SUM(#REF!-#REF!)</f>
        <v>#REF!</v>
      </c>
      <c r="D35" s="37"/>
      <c r="E35" s="38"/>
      <c r="G35" s="2">
        <v>0</v>
      </c>
      <c r="H35" s="2">
        <v>2</v>
      </c>
      <c r="I35" s="2">
        <v>0</v>
      </c>
      <c r="J35" s="30"/>
      <c r="K35" s="30"/>
    </row>
    <row r="36" spans="1:11" s="31" customFormat="1" ht="20.25" customHeight="1" x14ac:dyDescent="0.3">
      <c r="A36" s="23">
        <v>2</v>
      </c>
      <c r="B36" s="16" t="s">
        <v>35</v>
      </c>
      <c r="C36" s="10" t="e">
        <f>SUM(#REF!-#REF!)</f>
        <v>#REF!</v>
      </c>
      <c r="D36" s="37"/>
      <c r="E36" s="38"/>
      <c r="G36" s="2">
        <v>0</v>
      </c>
      <c r="H36" s="2">
        <v>2</v>
      </c>
      <c r="I36" s="2">
        <v>0</v>
      </c>
      <c r="J36" s="30"/>
      <c r="K36" s="30"/>
    </row>
    <row r="37" spans="1:11" ht="17.25" customHeight="1" x14ac:dyDescent="0.3">
      <c r="A37" s="23">
        <v>3</v>
      </c>
      <c r="B37" s="16" t="s">
        <v>36</v>
      </c>
      <c r="C37" s="10" t="e">
        <f>SUM(#REF!-#REF!)</f>
        <v>#REF!</v>
      </c>
      <c r="D37" s="11">
        <f>SUM('[1]BS FALL-14'!Q139)</f>
        <v>36</v>
      </c>
      <c r="E37" s="12" t="e">
        <f>#REF!-D37</f>
        <v>#REF!</v>
      </c>
      <c r="G37" s="2">
        <v>0</v>
      </c>
      <c r="H37" s="2">
        <v>1</v>
      </c>
      <c r="I37" s="2">
        <v>0</v>
      </c>
      <c r="J37" s="2"/>
      <c r="K37" s="2"/>
    </row>
    <row r="38" spans="1:11" ht="17.25" customHeight="1" x14ac:dyDescent="0.3">
      <c r="A38" s="23">
        <v>4</v>
      </c>
      <c r="B38" s="16" t="s">
        <v>37</v>
      </c>
      <c r="C38" s="10" t="e">
        <f>SUM(#REF!-#REF!)</f>
        <v>#REF!</v>
      </c>
      <c r="D38" s="11">
        <f>SUM('[1]BS FALL-14'!Q224)</f>
        <v>52</v>
      </c>
      <c r="E38" s="12" t="e">
        <f>#REF!-D38</f>
        <v>#REF!</v>
      </c>
      <c r="G38" s="2">
        <v>0</v>
      </c>
      <c r="H38" s="2">
        <v>1</v>
      </c>
      <c r="I38" s="2">
        <v>0</v>
      </c>
      <c r="J38" s="2"/>
      <c r="K38" s="2"/>
    </row>
    <row r="39" spans="1:11" ht="17.25" customHeight="1" x14ac:dyDescent="0.3">
      <c r="A39" s="23">
        <v>5</v>
      </c>
      <c r="B39" s="16" t="s">
        <v>38</v>
      </c>
      <c r="C39" s="10" t="e">
        <f>SUM(#REF!-#REF!)</f>
        <v>#REF!</v>
      </c>
      <c r="D39" s="11">
        <f>SUM('[1]BS FALL-14'!Q37)</f>
        <v>22</v>
      </c>
      <c r="E39" s="12" t="e">
        <f>#REF!-D39</f>
        <v>#REF!</v>
      </c>
      <c r="G39" s="2">
        <v>12</v>
      </c>
      <c r="H39" s="2">
        <v>22</v>
      </c>
      <c r="I39" s="2">
        <v>15</v>
      </c>
      <c r="J39" s="2"/>
      <c r="K39" s="2"/>
    </row>
    <row r="40" spans="1:11" ht="17.25" customHeight="1" x14ac:dyDescent="0.3">
      <c r="A40" s="23">
        <v>6</v>
      </c>
      <c r="B40" s="15" t="s">
        <v>39</v>
      </c>
      <c r="C40" s="10" t="e">
        <f>SUM(#REF!-#REF!)</f>
        <v>#REF!</v>
      </c>
      <c r="D40" s="11">
        <f>SUM('[1]BS FALL-14'!Q355)</f>
        <v>58</v>
      </c>
      <c r="E40" s="12" t="e">
        <f>#REF!-D40</f>
        <v>#REF!</v>
      </c>
      <c r="G40" s="2">
        <v>9</v>
      </c>
      <c r="H40" s="2">
        <v>16</v>
      </c>
      <c r="I40" s="2">
        <v>11</v>
      </c>
      <c r="J40" s="2"/>
      <c r="K40" s="2"/>
    </row>
    <row r="41" spans="1:11" ht="17.25" customHeight="1" x14ac:dyDescent="0.3">
      <c r="A41" s="23">
        <v>7</v>
      </c>
      <c r="B41" s="15" t="s">
        <v>40</v>
      </c>
      <c r="C41" s="10" t="e">
        <f>SUM(#REF!-#REF!)</f>
        <v>#REF!</v>
      </c>
      <c r="D41" s="11">
        <f>SUM('[1]BS-S15'!Q115)</f>
        <v>56</v>
      </c>
      <c r="E41" s="12" t="e">
        <f>#REF!-D41</f>
        <v>#REF!</v>
      </c>
      <c r="G41" s="2">
        <v>7</v>
      </c>
      <c r="H41" s="2">
        <v>17</v>
      </c>
      <c r="I41" s="2">
        <v>14</v>
      </c>
      <c r="J41" s="2"/>
      <c r="K41" s="2"/>
    </row>
    <row r="42" spans="1:11" ht="17.25" customHeight="1" x14ac:dyDescent="0.3">
      <c r="A42" s="23">
        <v>8</v>
      </c>
      <c r="B42" s="16" t="s">
        <v>41</v>
      </c>
      <c r="C42" s="10" t="e">
        <f>SUM(#REF!-#REF!)</f>
        <v>#REF!</v>
      </c>
      <c r="D42" s="11">
        <f>SUM('[1]BS-S15'!Q166)</f>
        <v>30</v>
      </c>
      <c r="E42" s="12" t="e">
        <f>#REF!-D42</f>
        <v>#REF!</v>
      </c>
      <c r="G42" s="2">
        <v>0</v>
      </c>
      <c r="H42" s="2">
        <v>10</v>
      </c>
      <c r="I42" s="2">
        <v>5</v>
      </c>
      <c r="J42" s="2"/>
      <c r="K42" s="2"/>
    </row>
    <row r="43" spans="1:11" ht="17.25" customHeight="1" x14ac:dyDescent="0.3">
      <c r="A43" s="23">
        <v>9</v>
      </c>
      <c r="B43" s="16" t="s">
        <v>42</v>
      </c>
      <c r="C43" s="10" t="e">
        <f>SUM(#REF!-#REF!)</f>
        <v>#REF!</v>
      </c>
      <c r="D43" s="11">
        <f>SUM('[1]BS(Geo) F14'!Q18)</f>
        <v>4</v>
      </c>
      <c r="E43" s="12" t="e">
        <f>#REF!-D43</f>
        <v>#REF!</v>
      </c>
      <c r="G43" s="2">
        <v>11</v>
      </c>
      <c r="H43" s="2">
        <v>13</v>
      </c>
      <c r="I43" s="2">
        <v>12</v>
      </c>
      <c r="J43" s="2"/>
      <c r="K43" s="2"/>
    </row>
    <row r="44" spans="1:11" ht="18" customHeight="1" x14ac:dyDescent="0.3">
      <c r="A44" s="319" t="s">
        <v>23</v>
      </c>
      <c r="B44" s="319"/>
      <c r="C44" s="17" t="e">
        <f>SUM(C37:C43)</f>
        <v>#REF!</v>
      </c>
      <c r="D44" s="18">
        <f>SUM(D37:D43)</f>
        <v>258</v>
      </c>
      <c r="E44" s="18" t="e">
        <f>SUM(E37:E43)</f>
        <v>#REF!</v>
      </c>
      <c r="J44" s="2"/>
      <c r="K44" s="2"/>
    </row>
    <row r="45" spans="1:11" ht="17.25" customHeight="1" x14ac:dyDescent="0.3">
      <c r="A45" s="23">
        <v>1</v>
      </c>
      <c r="B45" s="16" t="s">
        <v>50</v>
      </c>
      <c r="C45" s="10" t="e">
        <f>SUM(#REF!-#REF!)</f>
        <v>#REF!</v>
      </c>
      <c r="D45" s="11">
        <f>SUM('[1]PhD(Geo) S16'!Q11)</f>
        <v>0</v>
      </c>
      <c r="E45" s="12" t="e">
        <f>#REF!-D45</f>
        <v>#REF!</v>
      </c>
      <c r="G45" s="2">
        <v>77</v>
      </c>
      <c r="H45" s="2">
        <v>129</v>
      </c>
      <c r="I45" s="2">
        <v>82</v>
      </c>
      <c r="J45" s="2"/>
      <c r="K45" s="2"/>
    </row>
    <row r="46" spans="1:11" ht="17.25" customHeight="1" x14ac:dyDescent="0.3">
      <c r="A46" s="23">
        <v>2</v>
      </c>
      <c r="B46" s="16" t="s">
        <v>54</v>
      </c>
      <c r="C46" s="10" t="e">
        <f>SUM(#REF!-#REF!)</f>
        <v>#REF!</v>
      </c>
      <c r="D46" s="11">
        <f>SUM('[1]MS - F16'!R37)</f>
        <v>1</v>
      </c>
      <c r="E46" s="12" t="e">
        <f>#REF!-D46</f>
        <v>#REF!</v>
      </c>
      <c r="G46" s="2">
        <v>53</v>
      </c>
      <c r="H46" s="2">
        <v>87</v>
      </c>
      <c r="I46" s="2">
        <v>67</v>
      </c>
      <c r="J46" s="2"/>
      <c r="K46" s="2"/>
    </row>
    <row r="47" spans="1:11" ht="17.25" customHeight="1" x14ac:dyDescent="0.3">
      <c r="A47" s="23">
        <v>3</v>
      </c>
      <c r="B47" s="15" t="s">
        <v>51</v>
      </c>
      <c r="C47" s="10" t="e">
        <f>SUM(#REF!-#REF!)</f>
        <v>#REF!</v>
      </c>
      <c r="D47" s="11"/>
      <c r="E47" s="12"/>
      <c r="J47" s="2"/>
      <c r="K47" s="2"/>
    </row>
    <row r="48" spans="1:11" ht="17.25" customHeight="1" x14ac:dyDescent="0.3">
      <c r="A48" s="23">
        <v>4</v>
      </c>
      <c r="B48" s="16" t="s">
        <v>55</v>
      </c>
      <c r="C48" s="10" t="e">
        <f>SUM(#REF!-#REF!)</f>
        <v>#REF!</v>
      </c>
      <c r="D48" s="11">
        <f>SUM('[1]MS - S17'!R34)</f>
        <v>3</v>
      </c>
      <c r="E48" s="12" t="e">
        <f>#REF!-D48</f>
        <v>#REF!</v>
      </c>
      <c r="G48" s="2">
        <v>26</v>
      </c>
      <c r="H48" s="2">
        <v>40</v>
      </c>
      <c r="I48" s="2">
        <v>31</v>
      </c>
      <c r="J48" s="2"/>
      <c r="K48" s="2"/>
    </row>
    <row r="49" spans="1:11" ht="17.25" customHeight="1" x14ac:dyDescent="0.3">
      <c r="A49" s="23">
        <v>5</v>
      </c>
      <c r="B49" s="15" t="s">
        <v>52</v>
      </c>
      <c r="C49" s="10" t="e">
        <f>SUM(#REF!-#REF!)</f>
        <v>#REF!</v>
      </c>
      <c r="D49" s="11"/>
      <c r="E49" s="12"/>
      <c r="J49" s="2"/>
      <c r="K49" s="2"/>
    </row>
    <row r="50" spans="1:11" ht="17.25" customHeight="1" x14ac:dyDescent="0.3">
      <c r="A50" s="23">
        <v>6</v>
      </c>
      <c r="B50" s="16" t="s">
        <v>53</v>
      </c>
      <c r="C50" s="10" t="e">
        <f>SUM(#REF!-#REF!)</f>
        <v>#REF!</v>
      </c>
      <c r="D50" s="11">
        <f>SUM('[1]MS - F16'!R21)</f>
        <v>8</v>
      </c>
      <c r="E50" s="12" t="e">
        <f>#REF!-D50</f>
        <v>#REF!</v>
      </c>
      <c r="G50" s="2">
        <v>60</v>
      </c>
      <c r="H50" s="2">
        <v>134</v>
      </c>
      <c r="I50" s="2">
        <v>86</v>
      </c>
      <c r="J50" s="2"/>
      <c r="K50" s="2"/>
    </row>
    <row r="51" spans="1:11" ht="17.25" customHeight="1" x14ac:dyDescent="0.3">
      <c r="A51" s="23">
        <v>7</v>
      </c>
      <c r="B51" s="15" t="s">
        <v>56</v>
      </c>
      <c r="C51" s="10" t="e">
        <f>SUM(#REF!-#REF!)</f>
        <v>#REF!</v>
      </c>
      <c r="D51" s="11">
        <f>SUM('[1]MS - S17'!R17)</f>
        <v>0</v>
      </c>
      <c r="E51" s="12" t="e">
        <f>#REF!-D51</f>
        <v>#REF!</v>
      </c>
      <c r="G51" s="2">
        <v>27</v>
      </c>
      <c r="H51" s="2">
        <v>47</v>
      </c>
      <c r="I51" s="2">
        <v>36</v>
      </c>
      <c r="J51" s="2"/>
      <c r="K51" s="2"/>
    </row>
    <row r="52" spans="1:11" ht="17.25" customHeight="1" x14ac:dyDescent="0.3">
      <c r="A52" s="23">
        <v>8</v>
      </c>
      <c r="B52" s="15" t="s">
        <v>57</v>
      </c>
      <c r="C52" s="10" t="e">
        <f>SUM(#REF!-#REF!)</f>
        <v>#REF!</v>
      </c>
      <c r="D52" s="11">
        <f>SUM('[1]MS - F16'!R58)</f>
        <v>3</v>
      </c>
      <c r="E52" s="12" t="e">
        <f>#REF!-D52</f>
        <v>#REF!</v>
      </c>
      <c r="G52" s="2">
        <v>20</v>
      </c>
      <c r="H52" s="2">
        <v>136</v>
      </c>
      <c r="I52" s="2">
        <v>99</v>
      </c>
      <c r="J52" s="2"/>
      <c r="K52" s="2"/>
    </row>
    <row r="53" spans="1:11" ht="18.75" customHeight="1" x14ac:dyDescent="0.3">
      <c r="A53" s="319" t="s">
        <v>6</v>
      </c>
      <c r="B53" s="319"/>
      <c r="C53" s="17" t="e">
        <f>SUM(C45:C52)</f>
        <v>#REF!</v>
      </c>
      <c r="D53" s="18">
        <f>SUM(D45:D52)</f>
        <v>15</v>
      </c>
      <c r="E53" s="18" t="e">
        <f>SUM(E45:E52)</f>
        <v>#REF!</v>
      </c>
      <c r="J53" s="2"/>
      <c r="K53" s="2"/>
    </row>
    <row r="54" spans="1:11" ht="5.25" customHeight="1" x14ac:dyDescent="0.3">
      <c r="A54" s="40"/>
      <c r="B54" s="41"/>
      <c r="C54" s="42"/>
      <c r="D54" s="43"/>
      <c r="E54" s="44"/>
      <c r="J54" s="2"/>
      <c r="K54" s="2"/>
    </row>
    <row r="55" spans="1:11" s="19" customFormat="1" ht="19.5" customHeight="1" x14ac:dyDescent="0.3">
      <c r="A55" s="320" t="s">
        <v>7</v>
      </c>
      <c r="B55" s="320"/>
      <c r="C55" s="45" t="e">
        <f>SUM(C44,C53)</f>
        <v>#REF!</v>
      </c>
      <c r="D55" s="69">
        <f>SUM(D44,D53)</f>
        <v>273</v>
      </c>
      <c r="E55" s="69" t="e">
        <f>SUM(E44,E53)</f>
        <v>#REF!</v>
      </c>
      <c r="F55" s="1"/>
      <c r="G55" s="2"/>
      <c r="H55" s="2"/>
      <c r="I55" s="2"/>
      <c r="J55" s="20"/>
      <c r="K55" s="20"/>
    </row>
    <row r="56" spans="1:11" s="51" customFormat="1" ht="6.75" customHeight="1" x14ac:dyDescent="0.3">
      <c r="A56" s="46"/>
      <c r="B56" s="46"/>
      <c r="C56" s="47"/>
      <c r="D56" s="46"/>
      <c r="E56" s="46"/>
      <c r="F56" s="48"/>
      <c r="G56" s="49"/>
      <c r="H56" s="2"/>
      <c r="I56" s="2"/>
      <c r="J56" s="50"/>
      <c r="K56" s="50"/>
    </row>
    <row r="57" spans="1:11" s="19" customFormat="1" ht="19.5" hidden="1" customHeight="1" x14ac:dyDescent="0.3">
      <c r="A57" s="315" t="s">
        <v>8</v>
      </c>
      <c r="B57" s="316"/>
      <c r="C57" s="316"/>
      <c r="D57" s="316"/>
      <c r="E57" s="321"/>
      <c r="F57" s="1"/>
      <c r="G57" s="2"/>
      <c r="H57" s="2"/>
      <c r="I57" s="2"/>
      <c r="J57" s="20"/>
      <c r="K57" s="20"/>
    </row>
    <row r="58" spans="1:11" s="19" customFormat="1" ht="19.5" hidden="1" customHeight="1" x14ac:dyDescent="0.3">
      <c r="A58" s="52">
        <v>1</v>
      </c>
      <c r="B58" s="53" t="s">
        <v>9</v>
      </c>
      <c r="C58" s="39" t="e">
        <f>SUM(#REF!-#REF!)</f>
        <v>#REF!</v>
      </c>
      <c r="D58" s="11">
        <f>SUM('[2]M.PHIL F16'!R24)</f>
        <v>0</v>
      </c>
      <c r="E58" s="12" t="e">
        <f>#REF!-D58</f>
        <v>#REF!</v>
      </c>
      <c r="F58" s="1"/>
      <c r="G58" s="2">
        <v>12</v>
      </c>
      <c r="H58" s="2">
        <v>12</v>
      </c>
      <c r="I58" s="2">
        <v>12</v>
      </c>
      <c r="J58" s="20"/>
      <c r="K58" s="20"/>
    </row>
    <row r="59" spans="1:11" s="19" customFormat="1" ht="19.5" hidden="1" customHeight="1" x14ac:dyDescent="0.3">
      <c r="A59" s="54">
        <v>2</v>
      </c>
      <c r="B59" s="25" t="s">
        <v>10</v>
      </c>
      <c r="C59" s="39" t="e">
        <f>SUM(#REF!-#REF!)</f>
        <v>#REF!</v>
      </c>
      <c r="D59" s="11">
        <f>SUM('[2]MS--F16'!S40)</f>
        <v>0</v>
      </c>
      <c r="E59" s="12" t="e">
        <f>#REF!-D59</f>
        <v>#REF!</v>
      </c>
      <c r="F59" s="1"/>
      <c r="G59" s="2">
        <v>14</v>
      </c>
      <c r="H59" s="2">
        <v>19</v>
      </c>
      <c r="I59" s="2">
        <v>14</v>
      </c>
      <c r="J59" s="20"/>
      <c r="K59" s="20"/>
    </row>
    <row r="60" spans="1:11" s="19" customFormat="1" ht="19.5" hidden="1" customHeight="1" x14ac:dyDescent="0.3">
      <c r="A60" s="54">
        <v>3</v>
      </c>
      <c r="B60" s="25" t="s">
        <v>11</v>
      </c>
      <c r="C60" s="39"/>
      <c r="D60" s="11"/>
      <c r="E60" s="12"/>
      <c r="F60" s="1"/>
      <c r="G60" s="2">
        <v>6</v>
      </c>
      <c r="H60" s="2">
        <v>19</v>
      </c>
      <c r="I60" s="2">
        <v>6</v>
      </c>
      <c r="J60" s="20"/>
      <c r="K60" s="20"/>
    </row>
    <row r="61" spans="1:11" s="19" customFormat="1" ht="19.5" hidden="1" customHeight="1" x14ac:dyDescent="0.3">
      <c r="A61" s="54">
        <v>4</v>
      </c>
      <c r="B61" s="25" t="s">
        <v>12</v>
      </c>
      <c r="C61" s="39"/>
      <c r="D61" s="11"/>
      <c r="E61" s="12"/>
      <c r="F61" s="1"/>
      <c r="G61" s="2">
        <v>7</v>
      </c>
      <c r="H61" s="2">
        <v>9</v>
      </c>
      <c r="I61" s="2">
        <v>7</v>
      </c>
      <c r="J61" s="20"/>
      <c r="K61" s="20"/>
    </row>
    <row r="62" spans="1:11" s="19" customFormat="1" ht="19.5" hidden="1" customHeight="1" x14ac:dyDescent="0.3">
      <c r="A62" s="54">
        <v>5</v>
      </c>
      <c r="B62" s="25" t="s">
        <v>13</v>
      </c>
      <c r="C62" s="39"/>
      <c r="D62" s="11"/>
      <c r="E62" s="12"/>
      <c r="F62" s="1"/>
      <c r="G62" s="2">
        <v>15</v>
      </c>
      <c r="H62" s="2">
        <v>17</v>
      </c>
      <c r="I62" s="2">
        <v>15</v>
      </c>
      <c r="J62" s="20"/>
      <c r="K62" s="20"/>
    </row>
    <row r="63" spans="1:11" s="19" customFormat="1" ht="19.5" hidden="1" customHeight="1" x14ac:dyDescent="0.3">
      <c r="A63" s="54">
        <v>6</v>
      </c>
      <c r="B63" s="25" t="s">
        <v>14</v>
      </c>
      <c r="C63" s="39"/>
      <c r="D63" s="11"/>
      <c r="E63" s="12"/>
      <c r="F63" s="1"/>
      <c r="G63" s="2">
        <v>5</v>
      </c>
      <c r="H63" s="2">
        <v>12</v>
      </c>
      <c r="I63" s="2">
        <v>5</v>
      </c>
      <c r="J63" s="20"/>
      <c r="K63" s="20"/>
    </row>
    <row r="64" spans="1:11" s="19" customFormat="1" ht="19.5" hidden="1" customHeight="1" x14ac:dyDescent="0.3">
      <c r="A64" s="54">
        <v>7</v>
      </c>
      <c r="B64" s="25" t="s">
        <v>15</v>
      </c>
      <c r="C64" s="39" t="e">
        <f>SUM(#REF!-#REF!)</f>
        <v>#REF!</v>
      </c>
      <c r="D64" s="11">
        <f>SUM('[2]BS-F14'!N70)</f>
        <v>0</v>
      </c>
      <c r="E64" s="12" t="e">
        <f>#REF!-D64</f>
        <v>#REF!</v>
      </c>
      <c r="F64" s="1"/>
      <c r="G64" s="2">
        <v>88</v>
      </c>
      <c r="H64" s="2">
        <v>97</v>
      </c>
      <c r="I64" s="2">
        <v>75</v>
      </c>
      <c r="J64" s="20"/>
      <c r="K64" s="20"/>
    </row>
    <row r="65" spans="1:14" s="19" customFormat="1" ht="19.5" hidden="1" customHeight="1" x14ac:dyDescent="0.3">
      <c r="A65" s="55">
        <v>8</v>
      </c>
      <c r="B65" s="56" t="s">
        <v>16</v>
      </c>
      <c r="C65" s="39" t="e">
        <f>SUM(#REF!-#REF!)</f>
        <v>#REF!</v>
      </c>
      <c r="D65" s="11">
        <f>SUM('[2]BS-Sp 15'!R91)</f>
        <v>0</v>
      </c>
      <c r="E65" s="12" t="e">
        <f>#REF!-D65</f>
        <v>#REF!</v>
      </c>
      <c r="F65" s="1"/>
      <c r="G65" s="2">
        <v>70</v>
      </c>
      <c r="H65" s="2">
        <v>89</v>
      </c>
      <c r="I65" s="2">
        <v>51</v>
      </c>
      <c r="J65" s="20"/>
      <c r="K65" s="20"/>
    </row>
    <row r="66" spans="1:14" s="19" customFormat="1" ht="19.5" hidden="1" customHeight="1" x14ac:dyDescent="0.3">
      <c r="A66" s="322" t="s">
        <v>17</v>
      </c>
      <c r="B66" s="322"/>
      <c r="C66" s="45" t="e">
        <f>SUM(C58:C65)</f>
        <v>#REF!</v>
      </c>
      <c r="D66" s="69">
        <f>SUM(D58:D65)</f>
        <v>0</v>
      </c>
      <c r="E66" s="69" t="e">
        <f>SUM(E58:E65)</f>
        <v>#REF!</v>
      </c>
      <c r="F66" s="1"/>
      <c r="G66" s="2"/>
      <c r="H66" s="2"/>
      <c r="I66" s="2"/>
      <c r="J66" s="20"/>
      <c r="K66" s="20"/>
    </row>
    <row r="67" spans="1:14" s="19" customFormat="1" ht="19.5" customHeight="1" x14ac:dyDescent="0.3">
      <c r="A67" s="315" t="s">
        <v>18</v>
      </c>
      <c r="B67" s="316"/>
      <c r="C67" s="57"/>
      <c r="D67" s="58"/>
      <c r="E67" s="58"/>
      <c r="F67" s="1"/>
      <c r="G67" s="2"/>
      <c r="H67" s="2"/>
      <c r="I67" s="2"/>
      <c r="J67" s="20"/>
      <c r="K67" s="20"/>
    </row>
    <row r="68" spans="1:14" ht="17.25" customHeight="1" x14ac:dyDescent="0.3">
      <c r="A68" s="24">
        <v>1</v>
      </c>
      <c r="B68" s="59" t="s">
        <v>31</v>
      </c>
      <c r="C68" s="10" t="e">
        <f>SUM(#REF!-#REF!)</f>
        <v>#REF!</v>
      </c>
      <c r="D68" s="11">
        <f>SUM('[1]BBA S15'!Q188)</f>
        <v>118</v>
      </c>
      <c r="E68" s="12" t="e">
        <f>#REF!-D68</f>
        <v>#REF!</v>
      </c>
      <c r="G68" s="2">
        <v>13</v>
      </c>
      <c r="H68" s="2">
        <v>46</v>
      </c>
      <c r="I68" s="2">
        <v>20</v>
      </c>
      <c r="J68" s="2"/>
      <c r="K68" s="2"/>
      <c r="M68" s="2"/>
      <c r="N68" s="2"/>
    </row>
    <row r="69" spans="1:14" ht="17.25" customHeight="1" x14ac:dyDescent="0.3">
      <c r="A69" s="23">
        <v>2</v>
      </c>
      <c r="B69" s="16" t="s">
        <v>32</v>
      </c>
      <c r="C69" s="10" t="e">
        <f>SUM(#REF!-#REF!)</f>
        <v>#REF!</v>
      </c>
      <c r="D69" s="11"/>
      <c r="E69" s="12" t="e">
        <f>#REF!-D69</f>
        <v>#REF!</v>
      </c>
      <c r="G69" s="2">
        <v>8</v>
      </c>
      <c r="H69" s="2">
        <v>47</v>
      </c>
      <c r="I69" s="2">
        <v>26</v>
      </c>
      <c r="J69" s="2"/>
      <c r="K69" s="2"/>
      <c r="M69" s="2"/>
      <c r="N69" s="2"/>
    </row>
    <row r="70" spans="1:14" ht="17.25" customHeight="1" x14ac:dyDescent="0.3">
      <c r="A70" s="13">
        <v>3</v>
      </c>
      <c r="B70" s="74" t="s">
        <v>33</v>
      </c>
      <c r="C70" s="10" t="e">
        <f>SUM(#REF!-#REF!)</f>
        <v>#REF!</v>
      </c>
      <c r="D70" s="11" t="e">
        <f>SUM('[1]PHD(MS) F15'!Q21)</f>
        <v>#REF!</v>
      </c>
      <c r="E70" s="12" t="e">
        <f>#REF!-D70</f>
        <v>#REF!</v>
      </c>
      <c r="G70" s="2">
        <v>6</v>
      </c>
      <c r="H70" s="2">
        <v>14</v>
      </c>
      <c r="I70" s="2">
        <v>12</v>
      </c>
      <c r="J70" s="2"/>
      <c r="K70" s="2"/>
    </row>
    <row r="71" spans="1:14" ht="17.25" customHeight="1" x14ac:dyDescent="0.3">
      <c r="A71" s="13">
        <v>4</v>
      </c>
      <c r="B71" s="75" t="s">
        <v>69</v>
      </c>
      <c r="C71" s="10" t="e">
        <f>SUM(#REF!-#REF!)</f>
        <v>#REF!</v>
      </c>
      <c r="D71" s="11"/>
      <c r="E71" s="12"/>
      <c r="J71" s="2"/>
      <c r="K71" s="2"/>
    </row>
    <row r="72" spans="1:14" s="19" customFormat="1" ht="19.5" customHeight="1" x14ac:dyDescent="0.3">
      <c r="A72" s="317" t="s">
        <v>19</v>
      </c>
      <c r="B72" s="317"/>
      <c r="C72" s="57"/>
      <c r="D72" s="58"/>
      <c r="E72" s="58"/>
      <c r="F72" s="1"/>
      <c r="G72" s="2"/>
      <c r="H72" s="2"/>
      <c r="I72" s="2"/>
      <c r="J72" s="20"/>
      <c r="K72" s="20"/>
    </row>
    <row r="73" spans="1:14" s="19" customFormat="1" ht="3.75" customHeight="1" x14ac:dyDescent="0.3">
      <c r="A73" s="60"/>
      <c r="B73" s="60"/>
      <c r="C73" s="57"/>
      <c r="D73" s="58"/>
      <c r="E73" s="58"/>
      <c r="F73" s="1"/>
      <c r="G73" s="2"/>
      <c r="H73" s="2"/>
      <c r="I73" s="2"/>
      <c r="J73" s="20"/>
      <c r="K73" s="20"/>
    </row>
    <row r="74" spans="1:14" s="19" customFormat="1" ht="19.5" customHeight="1" x14ac:dyDescent="0.3">
      <c r="A74" s="315" t="s">
        <v>76</v>
      </c>
      <c r="B74" s="316"/>
      <c r="C74" s="316"/>
      <c r="D74" s="316"/>
      <c r="E74" s="316"/>
      <c r="F74" s="1"/>
      <c r="G74" s="2"/>
      <c r="H74" s="2"/>
      <c r="I74" s="2"/>
      <c r="J74" s="20"/>
      <c r="K74" s="20"/>
    </row>
    <row r="75" spans="1:14" ht="18" customHeight="1" x14ac:dyDescent="0.3">
      <c r="A75" s="13">
        <v>1</v>
      </c>
      <c r="B75" s="9" t="s">
        <v>59</v>
      </c>
      <c r="C75" s="10" t="e">
        <f>SUM(#REF!-#REF!)</f>
        <v>#REF!</v>
      </c>
      <c r="D75" s="11" t="e">
        <f>SUM('[1]PHD(MS) F15'!Q18)</f>
        <v>#REF!</v>
      </c>
      <c r="E75" s="12" t="e">
        <f>#REF!-D75</f>
        <v>#REF!</v>
      </c>
      <c r="G75" s="2">
        <v>0</v>
      </c>
      <c r="H75" s="2">
        <v>11</v>
      </c>
      <c r="I75" s="2">
        <v>0</v>
      </c>
      <c r="J75" s="2"/>
      <c r="K75" s="2"/>
    </row>
    <row r="76" spans="1:14" ht="17.25" customHeight="1" x14ac:dyDescent="0.3">
      <c r="A76" s="24">
        <v>2</v>
      </c>
      <c r="B76" s="16" t="s">
        <v>26</v>
      </c>
      <c r="C76" s="10" t="e">
        <f>SUM(#REF!-#REF!)</f>
        <v>#REF!</v>
      </c>
      <c r="D76" s="11" t="e">
        <f>SUM('[1]BBA F14'!Q255)</f>
        <v>#REF!</v>
      </c>
      <c r="E76" s="12" t="e">
        <f>#REF!-D76</f>
        <v>#REF!</v>
      </c>
      <c r="G76" s="2">
        <v>77</v>
      </c>
      <c r="H76" s="2">
        <v>282</v>
      </c>
      <c r="I76" s="2">
        <v>196</v>
      </c>
      <c r="J76" s="2"/>
      <c r="K76" s="2"/>
      <c r="M76" s="2"/>
      <c r="N76" s="2"/>
    </row>
    <row r="77" spans="1:14" ht="17.25" customHeight="1" x14ac:dyDescent="0.3">
      <c r="A77" s="24">
        <v>3</v>
      </c>
      <c r="B77" s="73" t="s">
        <v>43</v>
      </c>
      <c r="C77" s="10" t="e">
        <f>SUM(#REF!-#REF!)</f>
        <v>#REF!</v>
      </c>
      <c r="D77" s="67"/>
      <c r="E77" s="68"/>
      <c r="J77" s="2"/>
      <c r="K77" s="2"/>
      <c r="M77" s="2"/>
      <c r="N77" s="2"/>
    </row>
    <row r="78" spans="1:14" ht="17.25" customHeight="1" x14ac:dyDescent="0.3">
      <c r="A78" s="24">
        <v>4</v>
      </c>
      <c r="B78" s="15" t="s">
        <v>49</v>
      </c>
      <c r="C78" s="10" t="e">
        <f>SUM(#REF!-#REF!)</f>
        <v>#REF!</v>
      </c>
      <c r="D78" s="67"/>
      <c r="E78" s="68"/>
      <c r="J78" s="2"/>
      <c r="K78" s="2"/>
      <c r="M78" s="2"/>
      <c r="N78" s="2"/>
    </row>
    <row r="79" spans="1:14" s="19" customFormat="1" ht="19.5" customHeight="1" x14ac:dyDescent="0.3">
      <c r="A79" s="317" t="s">
        <v>77</v>
      </c>
      <c r="B79" s="317"/>
      <c r="C79" s="45"/>
      <c r="D79" s="69" t="e">
        <f>SUM(D75:D78)</f>
        <v>#REF!</v>
      </c>
      <c r="E79" s="69" t="e">
        <f>SUM(E75:E78)</f>
        <v>#REF!</v>
      </c>
      <c r="F79" s="1"/>
      <c r="G79" s="2"/>
      <c r="H79" s="2"/>
      <c r="I79" s="2"/>
      <c r="J79" s="20"/>
      <c r="K79" s="20"/>
    </row>
    <row r="80" spans="1:14" s="51" customFormat="1" ht="4.5" customHeight="1" x14ac:dyDescent="0.3">
      <c r="A80" s="60"/>
      <c r="B80" s="60"/>
      <c r="C80" s="47"/>
      <c r="D80" s="46"/>
      <c r="E80" s="46"/>
      <c r="F80" s="48"/>
      <c r="G80" s="49"/>
      <c r="H80" s="49"/>
      <c r="I80" s="49"/>
      <c r="J80" s="50"/>
      <c r="K80" s="50"/>
    </row>
    <row r="81" spans="1:11" s="19" customFormat="1" ht="19.5" customHeight="1" x14ac:dyDescent="0.3">
      <c r="A81" s="315" t="s">
        <v>80</v>
      </c>
      <c r="B81" s="316"/>
      <c r="C81" s="57"/>
      <c r="D81" s="58"/>
      <c r="E81" s="58"/>
      <c r="F81" s="1"/>
      <c r="G81" s="2"/>
      <c r="H81" s="2"/>
      <c r="I81" s="2"/>
      <c r="J81" s="20"/>
      <c r="K81" s="20"/>
    </row>
    <row r="82" spans="1:11" s="19" customFormat="1" ht="17.25" customHeight="1" x14ac:dyDescent="0.3">
      <c r="A82" s="13">
        <v>1</v>
      </c>
      <c r="B82" s="72" t="s">
        <v>78</v>
      </c>
      <c r="C82" s="57"/>
      <c r="D82" s="58"/>
      <c r="E82" s="58"/>
      <c r="F82" s="1"/>
      <c r="G82" s="2"/>
      <c r="H82" s="2"/>
      <c r="I82" s="2"/>
      <c r="J82" s="20"/>
      <c r="K82" s="20"/>
    </row>
    <row r="83" spans="1:11" s="19" customFormat="1" ht="17.25" customHeight="1" x14ac:dyDescent="0.3">
      <c r="A83" s="13">
        <v>2</v>
      </c>
      <c r="B83" s="71" t="s">
        <v>79</v>
      </c>
      <c r="C83" s="57"/>
      <c r="D83" s="58"/>
      <c r="E83" s="58"/>
      <c r="F83" s="1"/>
      <c r="G83" s="2"/>
      <c r="H83" s="2"/>
      <c r="I83" s="2"/>
      <c r="J83" s="20"/>
      <c r="K83" s="20"/>
    </row>
    <row r="84" spans="1:11" s="19" customFormat="1" ht="17.25" customHeight="1" x14ac:dyDescent="0.3">
      <c r="A84" s="13">
        <v>3</v>
      </c>
      <c r="B84" s="70" t="s">
        <v>70</v>
      </c>
      <c r="C84" s="57"/>
      <c r="D84" s="58"/>
      <c r="E84" s="58"/>
      <c r="F84" s="1"/>
      <c r="G84" s="2"/>
      <c r="H84" s="2"/>
      <c r="I84" s="2"/>
      <c r="J84" s="20"/>
      <c r="K84" s="20"/>
    </row>
    <row r="85" spans="1:11" s="19" customFormat="1" ht="17.25" customHeight="1" x14ac:dyDescent="0.3">
      <c r="A85" s="13">
        <v>4</v>
      </c>
      <c r="B85" s="71" t="s">
        <v>71</v>
      </c>
      <c r="C85" s="57"/>
      <c r="D85" s="58"/>
      <c r="E85" s="58"/>
      <c r="F85" s="1"/>
      <c r="G85" s="2"/>
      <c r="H85" s="2"/>
      <c r="I85" s="2"/>
      <c r="J85" s="20"/>
      <c r="K85" s="20"/>
    </row>
    <row r="86" spans="1:11" s="19" customFormat="1" ht="17.25" customHeight="1" x14ac:dyDescent="0.3">
      <c r="A86" s="13">
        <v>5</v>
      </c>
      <c r="B86" s="70" t="s">
        <v>72</v>
      </c>
      <c r="C86" s="57"/>
      <c r="D86" s="58"/>
      <c r="E86" s="58"/>
      <c r="F86" s="1"/>
      <c r="G86" s="2"/>
      <c r="H86" s="2"/>
      <c r="I86" s="2"/>
      <c r="J86" s="20"/>
      <c r="K86" s="20"/>
    </row>
    <row r="87" spans="1:11" s="19" customFormat="1" ht="17.25" customHeight="1" x14ac:dyDescent="0.3">
      <c r="A87" s="13">
        <v>6</v>
      </c>
      <c r="B87" s="71" t="s">
        <v>73</v>
      </c>
      <c r="C87" s="57"/>
      <c r="D87" s="58"/>
      <c r="E87" s="58"/>
      <c r="F87" s="1"/>
      <c r="G87" s="2"/>
      <c r="H87" s="2"/>
      <c r="I87" s="2"/>
      <c r="J87" s="20"/>
      <c r="K87" s="20"/>
    </row>
    <row r="88" spans="1:11" s="19" customFormat="1" ht="19.5" customHeight="1" x14ac:dyDescent="0.3">
      <c r="A88" s="317" t="s">
        <v>20</v>
      </c>
      <c r="B88" s="317"/>
      <c r="C88" s="57"/>
      <c r="D88" s="58"/>
      <c r="E88" s="58"/>
      <c r="F88" s="1"/>
      <c r="G88" s="2"/>
      <c r="H88" s="2"/>
      <c r="I88" s="2"/>
      <c r="J88" s="20"/>
      <c r="K88" s="20"/>
    </row>
    <row r="89" spans="1:11" s="51" customFormat="1" ht="3.75" customHeight="1" x14ac:dyDescent="0.3">
      <c r="A89" s="60"/>
      <c r="B89" s="60"/>
      <c r="C89" s="47"/>
      <c r="D89" s="46"/>
      <c r="E89" s="46"/>
      <c r="F89" s="48"/>
      <c r="G89" s="49"/>
      <c r="H89" s="49"/>
      <c r="I89" s="49"/>
      <c r="J89" s="50"/>
      <c r="K89" s="50"/>
    </row>
    <row r="90" spans="1:11" s="19" customFormat="1" ht="19.5" customHeight="1" x14ac:dyDescent="0.3">
      <c r="A90" s="323" t="s">
        <v>106</v>
      </c>
      <c r="B90" s="324"/>
      <c r="C90" s="57"/>
      <c r="D90" s="58"/>
      <c r="E90" s="58"/>
      <c r="F90" s="1"/>
      <c r="G90" s="2"/>
      <c r="H90" s="2"/>
      <c r="I90" s="2"/>
      <c r="J90" s="20"/>
      <c r="K90" s="20"/>
    </row>
    <row r="91" spans="1:11" s="19" customFormat="1" ht="19.5" customHeight="1" x14ac:dyDescent="0.3">
      <c r="A91" s="100">
        <v>1</v>
      </c>
      <c r="B91" s="15" t="s">
        <v>107</v>
      </c>
      <c r="C91" s="57"/>
      <c r="D91" s="58"/>
      <c r="E91" s="58"/>
      <c r="F91" s="1"/>
      <c r="G91" s="2"/>
      <c r="H91" s="2"/>
      <c r="I91" s="2"/>
      <c r="J91" s="20"/>
      <c r="K91" s="20"/>
    </row>
    <row r="92" spans="1:11" s="19" customFormat="1" ht="19.5" customHeight="1" x14ac:dyDescent="0.3">
      <c r="A92" s="325" t="s">
        <v>23</v>
      </c>
      <c r="B92" s="325"/>
      <c r="C92" s="57"/>
      <c r="D92" s="58"/>
      <c r="E92" s="58"/>
      <c r="F92" s="1"/>
      <c r="G92" s="2"/>
      <c r="H92" s="2"/>
      <c r="I92" s="2"/>
      <c r="J92" s="20"/>
      <c r="K92" s="20"/>
    </row>
    <row r="93" spans="1:11" s="51" customFormat="1" ht="3.75" customHeight="1" x14ac:dyDescent="0.3">
      <c r="A93" s="26"/>
      <c r="B93" s="26"/>
      <c r="C93" s="27"/>
      <c r="D93" s="26"/>
      <c r="E93" s="26"/>
      <c r="F93" s="1"/>
      <c r="G93" s="2"/>
      <c r="H93" s="2"/>
      <c r="I93" s="2"/>
      <c r="J93" s="50"/>
      <c r="K93" s="50"/>
    </row>
    <row r="94" spans="1:11" ht="25.5" customHeight="1" x14ac:dyDescent="0.3">
      <c r="A94" s="318" t="s">
        <v>21</v>
      </c>
      <c r="B94" s="318"/>
      <c r="C94" s="61" t="e">
        <f>SUM(#REF!,#REF!,C55,C32)</f>
        <v>#REF!</v>
      </c>
      <c r="D94" s="62" t="e">
        <f>SUM(#REF!,#REF!,D55,D32)</f>
        <v>#REF!</v>
      </c>
      <c r="E94" s="63" t="e">
        <f>SUM(#REF!,#REF!,E55,E32)</f>
        <v>#REF!</v>
      </c>
      <c r="G94" s="2">
        <f>SUM(G5:G65)</f>
        <v>734</v>
      </c>
      <c r="H94" s="2">
        <f>SUM(H5:H65)</f>
        <v>1465</v>
      </c>
      <c r="I94" s="2">
        <f>SUM(I5:I65)</f>
        <v>1014</v>
      </c>
      <c r="J94" s="2"/>
    </row>
    <row r="96" spans="1:11" ht="7.5" customHeight="1" x14ac:dyDescent="0.3"/>
    <row r="97" spans="2:12" ht="36" hidden="1" customHeight="1" x14ac:dyDescent="0.3">
      <c r="B97" s="64"/>
      <c r="J97" s="65" t="s">
        <v>22</v>
      </c>
      <c r="K97" s="11" t="e">
        <f>SUM(#REF!)</f>
        <v>#REF!</v>
      </c>
      <c r="L97" s="66" t="e">
        <f>SUM(K97,D94)</f>
        <v>#REF!</v>
      </c>
    </row>
    <row r="98" spans="2:12" ht="3" customHeight="1" x14ac:dyDescent="0.3"/>
    <row r="99" spans="2:12" ht="9" customHeight="1" x14ac:dyDescent="0.3"/>
  </sheetData>
  <mergeCells count="19">
    <mergeCell ref="A44:B44"/>
    <mergeCell ref="A1:E1"/>
    <mergeCell ref="A2:E2"/>
    <mergeCell ref="A22:B22"/>
    <mergeCell ref="A30:B30"/>
    <mergeCell ref="A32:B32"/>
    <mergeCell ref="A81:B81"/>
    <mergeCell ref="A88:B88"/>
    <mergeCell ref="A94:B94"/>
    <mergeCell ref="A53:B53"/>
    <mergeCell ref="A55:B55"/>
    <mergeCell ref="A57:E57"/>
    <mergeCell ref="A66:B66"/>
    <mergeCell ref="A67:B67"/>
    <mergeCell ref="A72:B72"/>
    <mergeCell ref="A74:E74"/>
    <mergeCell ref="A79:B79"/>
    <mergeCell ref="A90:B90"/>
    <mergeCell ref="A92:B92"/>
  </mergeCells>
  <pageMargins left="1.21" right="0.26" top="0.17" bottom="0.17" header="0.17" footer="0.17"/>
  <pageSetup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M81"/>
  <sheetViews>
    <sheetView workbookViewId="0">
      <selection activeCell="C6" sqref="C6"/>
    </sheetView>
  </sheetViews>
  <sheetFormatPr defaultColWidth="9.109375" defaultRowHeight="15.6" x14ac:dyDescent="0.3"/>
  <cols>
    <col min="1" max="1" width="5.5546875" style="167" customWidth="1"/>
    <col min="2" max="2" width="14.6640625" style="156" bestFit="1" customWidth="1"/>
    <col min="3" max="3" width="8.6640625" style="241" customWidth="1"/>
    <col min="4" max="4" width="34.5546875" style="230" customWidth="1"/>
    <col min="5" max="5" width="30.6640625" style="242" hidden="1" customWidth="1"/>
    <col min="6" max="6" width="2.5546875" style="167" hidden="1" customWidth="1"/>
    <col min="7" max="7" width="2" style="159" hidden="1" customWidth="1"/>
    <col min="8" max="8" width="12.109375" style="167" bestFit="1" customWidth="1"/>
    <col min="9" max="9" width="2.33203125" style="167" hidden="1" customWidth="1"/>
    <col min="10" max="10" width="6.88671875" style="159" hidden="1" customWidth="1"/>
    <col min="11" max="11" width="17.5546875" style="159" hidden="1" customWidth="1"/>
    <col min="12" max="12" width="14.5546875" style="159" customWidth="1"/>
    <col min="13" max="13" width="11" style="159" hidden="1" customWidth="1"/>
    <col min="14" max="16384" width="9.109375" style="159"/>
  </cols>
  <sheetData>
    <row r="1" spans="1:13" ht="25.2" x14ac:dyDescent="0.6">
      <c r="A1" s="385" t="s">
        <v>3776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3" ht="30.6" thickBot="1" x14ac:dyDescent="0.75">
      <c r="A2" s="384" t="s">
        <v>33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3" s="255" customFormat="1" ht="31.8" thickBot="1" x14ac:dyDescent="0.35">
      <c r="A3" s="245" t="s">
        <v>84</v>
      </c>
      <c r="B3" s="246" t="s">
        <v>85</v>
      </c>
      <c r="C3" s="247" t="s">
        <v>113</v>
      </c>
      <c r="D3" s="248" t="s">
        <v>87</v>
      </c>
      <c r="E3" s="249" t="s">
        <v>88</v>
      </c>
      <c r="F3" s="250" t="s">
        <v>423</v>
      </c>
      <c r="G3" s="250"/>
      <c r="H3" s="251" t="s">
        <v>424</v>
      </c>
      <c r="I3" s="251"/>
      <c r="J3" s="252" t="s">
        <v>115</v>
      </c>
      <c r="K3" s="253"/>
      <c r="L3" s="254" t="s">
        <v>91</v>
      </c>
    </row>
    <row r="4" spans="1:13" ht="15.75" customHeight="1" x14ac:dyDescent="0.25">
      <c r="A4" s="190">
        <v>1</v>
      </c>
      <c r="B4" s="279" t="s">
        <v>5061</v>
      </c>
      <c r="C4" s="280">
        <v>60060</v>
      </c>
      <c r="D4" s="281" t="s">
        <v>5062</v>
      </c>
      <c r="E4" s="174" t="s">
        <v>5063</v>
      </c>
      <c r="F4" s="110" t="s">
        <v>121</v>
      </c>
      <c r="G4" s="236">
        <f t="shared" ref="G4:G41" si="0">+IF(F4="M",1,IF(F4="f",2,IF(F4="Civ",3,"Error")))</f>
        <v>1</v>
      </c>
      <c r="H4" s="191" t="s">
        <v>93</v>
      </c>
      <c r="I4" s="151">
        <f t="shared" ref="I4:I41" si="1">+IF(H4="Incomplete",5,IF(H4="Complete",1,IF(H4="Incomplete",2,IF(H4="Left",3,IF(H4="Dropped",4,"Error")))))</f>
        <v>1</v>
      </c>
      <c r="J4" s="151" t="e">
        <f>+IF(#REF!="Issued",1,IF(#REF!="Not Issued",2,"Nil"))</f>
        <v>#REF!</v>
      </c>
      <c r="K4" s="151" t="s">
        <v>5064</v>
      </c>
      <c r="L4" s="237"/>
      <c r="M4" s="110" t="s">
        <v>5065</v>
      </c>
    </row>
    <row r="5" spans="1:13" ht="15.75" customHeight="1" x14ac:dyDescent="0.25">
      <c r="A5" s="190">
        <v>2</v>
      </c>
      <c r="B5" s="279" t="s">
        <v>5066</v>
      </c>
      <c r="C5" s="280">
        <v>60061</v>
      </c>
      <c r="D5" s="281" t="s">
        <v>5067</v>
      </c>
      <c r="E5" s="174" t="s">
        <v>2832</v>
      </c>
      <c r="F5" s="110" t="s">
        <v>192</v>
      </c>
      <c r="G5" s="236">
        <f t="shared" si="0"/>
        <v>2</v>
      </c>
      <c r="H5" s="191" t="s">
        <v>93</v>
      </c>
      <c r="I5" s="151">
        <f t="shared" si="1"/>
        <v>1</v>
      </c>
      <c r="J5" s="151" t="e">
        <f>+IF(#REF!="Issued",1,IF(#REF!="Not Issued",2,"Nil"))</f>
        <v>#REF!</v>
      </c>
      <c r="K5" s="151" t="s">
        <v>5068</v>
      </c>
      <c r="L5" s="237"/>
      <c r="M5" s="110" t="s">
        <v>5069</v>
      </c>
    </row>
    <row r="6" spans="1:13" ht="15.75" customHeight="1" x14ac:dyDescent="0.25">
      <c r="A6" s="190">
        <f t="shared" ref="A6:A41" si="2">+A5+1</f>
        <v>3</v>
      </c>
      <c r="B6" s="279" t="s">
        <v>5070</v>
      </c>
      <c r="C6" s="280">
        <v>60062</v>
      </c>
      <c r="D6" s="281" t="s">
        <v>5071</v>
      </c>
      <c r="E6" s="174" t="s">
        <v>2713</v>
      </c>
      <c r="F6" s="110" t="s">
        <v>192</v>
      </c>
      <c r="G6" s="236">
        <f t="shared" si="0"/>
        <v>2</v>
      </c>
      <c r="H6" s="191" t="s">
        <v>93</v>
      </c>
      <c r="I6" s="151">
        <f t="shared" si="1"/>
        <v>1</v>
      </c>
      <c r="J6" s="151" t="e">
        <f>+IF(#REF!="Issued",1,IF(#REF!="Not Issued",2,"Nil"))</f>
        <v>#REF!</v>
      </c>
      <c r="K6" s="151" t="s">
        <v>5072</v>
      </c>
      <c r="L6" s="237"/>
      <c r="M6" s="110" t="s">
        <v>5073</v>
      </c>
    </row>
    <row r="7" spans="1:13" ht="15.75" customHeight="1" x14ac:dyDescent="0.25">
      <c r="A7" s="190">
        <f t="shared" si="2"/>
        <v>4</v>
      </c>
      <c r="B7" s="279" t="s">
        <v>5074</v>
      </c>
      <c r="C7" s="280">
        <v>60063</v>
      </c>
      <c r="D7" s="281" t="s">
        <v>5075</v>
      </c>
      <c r="E7" s="174" t="s">
        <v>5076</v>
      </c>
      <c r="F7" s="110" t="s">
        <v>192</v>
      </c>
      <c r="G7" s="236">
        <f t="shared" si="0"/>
        <v>2</v>
      </c>
      <c r="H7" s="191" t="s">
        <v>93</v>
      </c>
      <c r="I7" s="151">
        <f t="shared" si="1"/>
        <v>1</v>
      </c>
      <c r="J7" s="151" t="e">
        <f>+IF(#REF!="Issued",1,IF(#REF!="Not Issued",2,"Nil"))</f>
        <v>#REF!</v>
      </c>
      <c r="K7" s="151" t="s">
        <v>5077</v>
      </c>
      <c r="L7" s="237"/>
      <c r="M7" s="110" t="s">
        <v>5078</v>
      </c>
    </row>
    <row r="8" spans="1:13" ht="15.75" customHeight="1" x14ac:dyDescent="0.25">
      <c r="A8" s="190">
        <f t="shared" si="2"/>
        <v>5</v>
      </c>
      <c r="B8" s="279" t="s">
        <v>5079</v>
      </c>
      <c r="C8" s="280">
        <v>60064</v>
      </c>
      <c r="D8" s="281" t="s">
        <v>5080</v>
      </c>
      <c r="E8" s="174" t="s">
        <v>5081</v>
      </c>
      <c r="F8" s="110" t="s">
        <v>192</v>
      </c>
      <c r="G8" s="236">
        <f t="shared" si="0"/>
        <v>2</v>
      </c>
      <c r="H8" s="191" t="s">
        <v>93</v>
      </c>
      <c r="I8" s="151">
        <f t="shared" si="1"/>
        <v>1</v>
      </c>
      <c r="J8" s="151" t="e">
        <f>+IF(#REF!="Issued",1,IF(#REF!="Not Issued",2,"Nil"))</f>
        <v>#REF!</v>
      </c>
      <c r="K8" s="151" t="s">
        <v>5082</v>
      </c>
      <c r="L8" s="237"/>
      <c r="M8" s="110" t="s">
        <v>5083</v>
      </c>
    </row>
    <row r="9" spans="1:13" ht="15.75" customHeight="1" x14ac:dyDescent="0.25">
      <c r="A9" s="190">
        <f t="shared" si="2"/>
        <v>6</v>
      </c>
      <c r="B9" s="279" t="s">
        <v>5084</v>
      </c>
      <c r="C9" s="280">
        <v>60065</v>
      </c>
      <c r="D9" s="281" t="s">
        <v>5085</v>
      </c>
      <c r="E9" s="174" t="s">
        <v>5086</v>
      </c>
      <c r="F9" s="110" t="s">
        <v>121</v>
      </c>
      <c r="G9" s="236">
        <f t="shared" si="0"/>
        <v>1</v>
      </c>
      <c r="H9" s="191" t="s">
        <v>93</v>
      </c>
      <c r="I9" s="151">
        <f t="shared" si="1"/>
        <v>1</v>
      </c>
      <c r="J9" s="151" t="e">
        <f>+IF(#REF!="Issued",1,IF(#REF!="Not Issued",2,"Nil"))</f>
        <v>#REF!</v>
      </c>
      <c r="K9" s="151" t="s">
        <v>5087</v>
      </c>
      <c r="L9" s="237"/>
      <c r="M9" s="110" t="s">
        <v>5088</v>
      </c>
    </row>
    <row r="10" spans="1:13" ht="15.75" customHeight="1" x14ac:dyDescent="0.25">
      <c r="A10" s="190">
        <f t="shared" si="2"/>
        <v>7</v>
      </c>
      <c r="B10" s="279" t="s">
        <v>5089</v>
      </c>
      <c r="C10" s="280">
        <v>60066</v>
      </c>
      <c r="D10" s="281" t="s">
        <v>5090</v>
      </c>
      <c r="E10" s="174" t="s">
        <v>5091</v>
      </c>
      <c r="F10" s="110" t="s">
        <v>192</v>
      </c>
      <c r="G10" s="236">
        <f t="shared" si="0"/>
        <v>2</v>
      </c>
      <c r="H10" s="191" t="s">
        <v>93</v>
      </c>
      <c r="I10" s="151">
        <f t="shared" si="1"/>
        <v>1</v>
      </c>
      <c r="J10" s="151" t="e">
        <f>+IF(#REF!="Issued",1,IF(#REF!="Not Issued",2,"Nil"))</f>
        <v>#REF!</v>
      </c>
      <c r="K10" s="151" t="s">
        <v>5092</v>
      </c>
      <c r="L10" s="237"/>
      <c r="M10" s="110" t="s">
        <v>5093</v>
      </c>
    </row>
    <row r="11" spans="1:13" ht="15.75" customHeight="1" x14ac:dyDescent="0.25">
      <c r="A11" s="190">
        <f t="shared" si="2"/>
        <v>8</v>
      </c>
      <c r="B11" s="279" t="s">
        <v>5094</v>
      </c>
      <c r="C11" s="280">
        <v>60067</v>
      </c>
      <c r="D11" s="281" t="s">
        <v>5095</v>
      </c>
      <c r="E11" s="174" t="s">
        <v>5096</v>
      </c>
      <c r="F11" s="110" t="s">
        <v>192</v>
      </c>
      <c r="G11" s="236">
        <f t="shared" si="0"/>
        <v>2</v>
      </c>
      <c r="H11" s="191" t="s">
        <v>93</v>
      </c>
      <c r="I11" s="151">
        <f t="shared" si="1"/>
        <v>1</v>
      </c>
      <c r="J11" s="151" t="e">
        <f>+IF(#REF!="Issued",1,IF(#REF!="Not Issued",2,"Nil"))</f>
        <v>#REF!</v>
      </c>
      <c r="K11" s="151" t="s">
        <v>5097</v>
      </c>
      <c r="L11" s="237"/>
      <c r="M11" s="110" t="s">
        <v>5098</v>
      </c>
    </row>
    <row r="12" spans="1:13" ht="15.75" customHeight="1" x14ac:dyDescent="0.25">
      <c r="A12" s="190">
        <f t="shared" si="2"/>
        <v>9</v>
      </c>
      <c r="B12" s="279" t="s">
        <v>5099</v>
      </c>
      <c r="C12" s="280">
        <v>60068</v>
      </c>
      <c r="D12" s="281" t="s">
        <v>5100</v>
      </c>
      <c r="E12" s="174" t="s">
        <v>5101</v>
      </c>
      <c r="F12" s="110" t="s">
        <v>192</v>
      </c>
      <c r="G12" s="236">
        <f t="shared" si="0"/>
        <v>2</v>
      </c>
      <c r="H12" s="191" t="s">
        <v>93</v>
      </c>
      <c r="I12" s="151">
        <f t="shared" si="1"/>
        <v>1</v>
      </c>
      <c r="J12" s="151" t="e">
        <f>+IF(#REF!="Issued",1,IF(#REF!="Not Issued",2,"Nil"))</f>
        <v>#REF!</v>
      </c>
      <c r="K12" s="151" t="s">
        <v>5102</v>
      </c>
      <c r="L12" s="237"/>
      <c r="M12" s="110" t="s">
        <v>5103</v>
      </c>
    </row>
    <row r="13" spans="1:13" ht="15.75" customHeight="1" x14ac:dyDescent="0.25">
      <c r="A13" s="190">
        <f t="shared" si="2"/>
        <v>10</v>
      </c>
      <c r="B13" s="279" t="s">
        <v>5104</v>
      </c>
      <c r="C13" s="280">
        <v>60069</v>
      </c>
      <c r="D13" s="281" t="s">
        <v>5105</v>
      </c>
      <c r="E13" s="174" t="s">
        <v>5106</v>
      </c>
      <c r="F13" s="110" t="s">
        <v>121</v>
      </c>
      <c r="G13" s="236">
        <f t="shared" si="0"/>
        <v>1</v>
      </c>
      <c r="H13" s="191" t="s">
        <v>93</v>
      </c>
      <c r="I13" s="151">
        <f t="shared" si="1"/>
        <v>1</v>
      </c>
      <c r="J13" s="151" t="e">
        <f>+IF(#REF!="Issued",1,IF(#REF!="Not Issued",2,"Nil"))</f>
        <v>#REF!</v>
      </c>
      <c r="K13" s="151" t="s">
        <v>5107</v>
      </c>
      <c r="L13" s="237"/>
      <c r="M13" s="110" t="s">
        <v>5108</v>
      </c>
    </row>
    <row r="14" spans="1:13" ht="15.75" customHeight="1" x14ac:dyDescent="0.25">
      <c r="A14" s="190">
        <f t="shared" si="2"/>
        <v>11</v>
      </c>
      <c r="B14" s="279" t="s">
        <v>5114</v>
      </c>
      <c r="C14" s="280">
        <v>60071</v>
      </c>
      <c r="D14" s="281" t="s">
        <v>5115</v>
      </c>
      <c r="E14" s="174" t="s">
        <v>3116</v>
      </c>
      <c r="F14" s="110" t="s">
        <v>192</v>
      </c>
      <c r="G14" s="236">
        <f t="shared" si="0"/>
        <v>2</v>
      </c>
      <c r="H14" s="191" t="s">
        <v>93</v>
      </c>
      <c r="I14" s="151">
        <f t="shared" si="1"/>
        <v>1</v>
      </c>
      <c r="J14" s="151" t="e">
        <f>+IF(#REF!="Issued",1,IF(#REF!="Not Issued",2,"Nil"))</f>
        <v>#REF!</v>
      </c>
      <c r="K14" s="151" t="s">
        <v>5112</v>
      </c>
      <c r="L14" s="237"/>
      <c r="M14" s="110" t="s">
        <v>5113</v>
      </c>
    </row>
    <row r="15" spans="1:13" ht="15.75" customHeight="1" x14ac:dyDescent="0.25">
      <c r="A15" s="190">
        <f t="shared" si="2"/>
        <v>12</v>
      </c>
      <c r="B15" s="279" t="s">
        <v>5118</v>
      </c>
      <c r="C15" s="280">
        <v>60072</v>
      </c>
      <c r="D15" s="281" t="s">
        <v>5119</v>
      </c>
      <c r="E15" s="174" t="s">
        <v>5120</v>
      </c>
      <c r="F15" s="110" t="s">
        <v>121</v>
      </c>
      <c r="G15" s="236">
        <f t="shared" si="0"/>
        <v>1</v>
      </c>
      <c r="H15" s="191" t="s">
        <v>93</v>
      </c>
      <c r="I15" s="151">
        <f t="shared" si="1"/>
        <v>1</v>
      </c>
      <c r="J15" s="151" t="e">
        <f>+IF(#REF!="Issued",1,IF(#REF!="Not Issued",2,"Nil"))</f>
        <v>#REF!</v>
      </c>
      <c r="K15" s="151" t="s">
        <v>5116</v>
      </c>
      <c r="L15" s="237"/>
      <c r="M15" s="110" t="s">
        <v>5117</v>
      </c>
    </row>
    <row r="16" spans="1:13" ht="15.75" customHeight="1" x14ac:dyDescent="0.25">
      <c r="A16" s="190">
        <f t="shared" si="2"/>
        <v>13</v>
      </c>
      <c r="B16" s="279" t="s">
        <v>5123</v>
      </c>
      <c r="C16" s="280">
        <v>60073</v>
      </c>
      <c r="D16" s="281" t="s">
        <v>5124</v>
      </c>
      <c r="E16" s="174" t="s">
        <v>5125</v>
      </c>
      <c r="F16" s="110" t="s">
        <v>121</v>
      </c>
      <c r="G16" s="236">
        <f t="shared" si="0"/>
        <v>1</v>
      </c>
      <c r="H16" s="191" t="s">
        <v>93</v>
      </c>
      <c r="I16" s="151">
        <f t="shared" si="1"/>
        <v>1</v>
      </c>
      <c r="J16" s="151" t="e">
        <f>+IF(#REF!="Issued",1,IF(#REF!="Not Issued",2,"Nil"))</f>
        <v>#REF!</v>
      </c>
      <c r="K16" s="151" t="s">
        <v>5121</v>
      </c>
      <c r="L16" s="237"/>
      <c r="M16" s="110" t="s">
        <v>5122</v>
      </c>
    </row>
    <row r="17" spans="1:13" ht="15.75" customHeight="1" x14ac:dyDescent="0.25">
      <c r="A17" s="190">
        <f t="shared" si="2"/>
        <v>14</v>
      </c>
      <c r="B17" s="279" t="s">
        <v>5138</v>
      </c>
      <c r="C17" s="280">
        <v>60076</v>
      </c>
      <c r="D17" s="281" t="s">
        <v>5139</v>
      </c>
      <c r="E17" s="174" t="s">
        <v>5140</v>
      </c>
      <c r="F17" s="110" t="s">
        <v>192</v>
      </c>
      <c r="G17" s="236">
        <f t="shared" si="0"/>
        <v>2</v>
      </c>
      <c r="H17" s="191" t="s">
        <v>93</v>
      </c>
      <c r="I17" s="151">
        <f t="shared" si="1"/>
        <v>1</v>
      </c>
      <c r="J17" s="151" t="e">
        <f>+IF(#REF!="Issued",1,IF(#REF!="Not Issued",2,"Nil"))</f>
        <v>#REF!</v>
      </c>
      <c r="K17" s="151" t="s">
        <v>5126</v>
      </c>
      <c r="L17" s="237"/>
      <c r="M17" s="110" t="s">
        <v>5127</v>
      </c>
    </row>
    <row r="18" spans="1:13" ht="15.75" customHeight="1" x14ac:dyDescent="0.25">
      <c r="A18" s="190">
        <f t="shared" si="2"/>
        <v>15</v>
      </c>
      <c r="B18" s="279" t="s">
        <v>5143</v>
      </c>
      <c r="C18" s="280">
        <v>60077</v>
      </c>
      <c r="D18" s="281" t="s">
        <v>5144</v>
      </c>
      <c r="E18" s="174" t="s">
        <v>5145</v>
      </c>
      <c r="F18" s="110" t="s">
        <v>192</v>
      </c>
      <c r="G18" s="236">
        <f t="shared" si="0"/>
        <v>2</v>
      </c>
      <c r="H18" s="191" t="s">
        <v>93</v>
      </c>
      <c r="I18" s="151">
        <f t="shared" si="1"/>
        <v>1</v>
      </c>
      <c r="J18" s="151" t="e">
        <f>+IF(#REF!="Issued",1,IF(#REF!="Not Issued",2,"Nil"))</f>
        <v>#REF!</v>
      </c>
      <c r="K18" s="151" t="s">
        <v>5131</v>
      </c>
      <c r="L18" s="237"/>
      <c r="M18" s="110" t="s">
        <v>5132</v>
      </c>
    </row>
    <row r="19" spans="1:13" ht="15.75" customHeight="1" x14ac:dyDescent="0.25">
      <c r="A19" s="190">
        <f t="shared" si="2"/>
        <v>16</v>
      </c>
      <c r="B19" s="279" t="s">
        <v>5148</v>
      </c>
      <c r="C19" s="280">
        <v>60078</v>
      </c>
      <c r="D19" s="281" t="s">
        <v>5149</v>
      </c>
      <c r="E19" s="174" t="s">
        <v>5150</v>
      </c>
      <c r="F19" s="110" t="s">
        <v>192</v>
      </c>
      <c r="G19" s="236">
        <f t="shared" si="0"/>
        <v>2</v>
      </c>
      <c r="H19" s="191" t="s">
        <v>93</v>
      </c>
      <c r="I19" s="151">
        <f t="shared" si="1"/>
        <v>1</v>
      </c>
      <c r="J19" s="151" t="e">
        <f>+IF(#REF!="Issued",1,IF(#REF!="Not Issued",2,"Nil"))</f>
        <v>#REF!</v>
      </c>
      <c r="K19" s="151" t="s">
        <v>5136</v>
      </c>
      <c r="L19" s="237"/>
      <c r="M19" s="110" t="s">
        <v>5137</v>
      </c>
    </row>
    <row r="20" spans="1:13" ht="15.75" customHeight="1" x14ac:dyDescent="0.25">
      <c r="A20" s="190">
        <f t="shared" si="2"/>
        <v>17</v>
      </c>
      <c r="B20" s="279" t="s">
        <v>5153</v>
      </c>
      <c r="C20" s="280">
        <v>60079</v>
      </c>
      <c r="D20" s="281" t="s">
        <v>5154</v>
      </c>
      <c r="E20" s="174" t="s">
        <v>5155</v>
      </c>
      <c r="F20" s="110" t="s">
        <v>192</v>
      </c>
      <c r="G20" s="236">
        <f t="shared" si="0"/>
        <v>2</v>
      </c>
      <c r="H20" s="191" t="s">
        <v>93</v>
      </c>
      <c r="I20" s="151">
        <f t="shared" si="1"/>
        <v>1</v>
      </c>
      <c r="J20" s="151" t="e">
        <f>+IF(#REF!="Issued",1,IF(#REF!="Not Issued",2,"Nil"))</f>
        <v>#REF!</v>
      </c>
      <c r="K20" s="151" t="s">
        <v>5141</v>
      </c>
      <c r="L20" s="237"/>
      <c r="M20" s="110" t="s">
        <v>5142</v>
      </c>
    </row>
    <row r="21" spans="1:13" ht="15.75" customHeight="1" x14ac:dyDescent="0.25">
      <c r="A21" s="190">
        <f t="shared" si="2"/>
        <v>18</v>
      </c>
      <c r="B21" s="279" t="s">
        <v>5158</v>
      </c>
      <c r="C21" s="280">
        <v>60080</v>
      </c>
      <c r="D21" s="281" t="s">
        <v>5159</v>
      </c>
      <c r="E21" s="174" t="s">
        <v>5160</v>
      </c>
      <c r="F21" s="110" t="s">
        <v>192</v>
      </c>
      <c r="G21" s="236">
        <f t="shared" si="0"/>
        <v>2</v>
      </c>
      <c r="H21" s="191" t="s">
        <v>93</v>
      </c>
      <c r="I21" s="151">
        <f t="shared" si="1"/>
        <v>1</v>
      </c>
      <c r="J21" s="151" t="e">
        <f>+IF(#REF!="Issued",1,IF(#REF!="Not Issued",2,"Nil"))</f>
        <v>#REF!</v>
      </c>
      <c r="K21" s="151" t="s">
        <v>5146</v>
      </c>
      <c r="L21" s="237"/>
      <c r="M21" s="110" t="s">
        <v>5147</v>
      </c>
    </row>
    <row r="22" spans="1:13" ht="15.75" customHeight="1" x14ac:dyDescent="0.25">
      <c r="A22" s="190">
        <f t="shared" si="2"/>
        <v>19</v>
      </c>
      <c r="B22" s="279" t="s">
        <v>5163</v>
      </c>
      <c r="C22" s="280">
        <v>60081</v>
      </c>
      <c r="D22" s="281" t="s">
        <v>5164</v>
      </c>
      <c r="E22" s="174" t="s">
        <v>5165</v>
      </c>
      <c r="F22" s="110" t="s">
        <v>192</v>
      </c>
      <c r="G22" s="236">
        <f t="shared" si="0"/>
        <v>2</v>
      </c>
      <c r="H22" s="191" t="s">
        <v>93</v>
      </c>
      <c r="I22" s="151">
        <f t="shared" si="1"/>
        <v>1</v>
      </c>
      <c r="J22" s="151" t="e">
        <f>+IF(#REF!="Issued",1,IF(#REF!="Not Issued",2,"Nil"))</f>
        <v>#REF!</v>
      </c>
      <c r="K22" s="151" t="s">
        <v>5151</v>
      </c>
      <c r="L22" s="237"/>
      <c r="M22" s="110" t="s">
        <v>5152</v>
      </c>
    </row>
    <row r="23" spans="1:13" ht="15.75" customHeight="1" x14ac:dyDescent="0.25">
      <c r="A23" s="190">
        <f t="shared" si="2"/>
        <v>20</v>
      </c>
      <c r="B23" s="279" t="s">
        <v>5182</v>
      </c>
      <c r="C23" s="280">
        <v>60084</v>
      </c>
      <c r="D23" s="281" t="s">
        <v>5183</v>
      </c>
      <c r="E23" s="174" t="s">
        <v>5184</v>
      </c>
      <c r="F23" s="110" t="s">
        <v>121</v>
      </c>
      <c r="G23" s="236">
        <f t="shared" si="0"/>
        <v>1</v>
      </c>
      <c r="H23" s="191" t="s">
        <v>93</v>
      </c>
      <c r="I23" s="151">
        <f t="shared" si="1"/>
        <v>1</v>
      </c>
      <c r="J23" s="151" t="e">
        <f>+IF(#REF!="Issued",1,IF(#REF!="Not Issued",2,"Nil"))</f>
        <v>#REF!</v>
      </c>
      <c r="K23" s="151" t="s">
        <v>5156</v>
      </c>
      <c r="L23" s="237"/>
      <c r="M23" s="110" t="s">
        <v>5157</v>
      </c>
    </row>
    <row r="24" spans="1:13" ht="15.75" customHeight="1" x14ac:dyDescent="0.25">
      <c r="A24" s="190">
        <f t="shared" si="2"/>
        <v>21</v>
      </c>
      <c r="B24" s="279" t="s">
        <v>5192</v>
      </c>
      <c r="C24" s="280">
        <v>60086</v>
      </c>
      <c r="D24" s="281" t="s">
        <v>5193</v>
      </c>
      <c r="E24" s="174" t="s">
        <v>5194</v>
      </c>
      <c r="F24" s="110" t="s">
        <v>192</v>
      </c>
      <c r="G24" s="236">
        <f t="shared" si="0"/>
        <v>2</v>
      </c>
      <c r="H24" s="191" t="s">
        <v>93</v>
      </c>
      <c r="I24" s="151">
        <f t="shared" si="1"/>
        <v>1</v>
      </c>
      <c r="J24" s="151" t="e">
        <f>+IF(#REF!="Issued",1,IF(#REF!="Not Issued",2,"Nil"))</f>
        <v>#REF!</v>
      </c>
      <c r="K24" s="151" t="s">
        <v>5161</v>
      </c>
      <c r="L24" s="237"/>
      <c r="M24" s="110" t="s">
        <v>5162</v>
      </c>
    </row>
    <row r="25" spans="1:13" ht="15.75" customHeight="1" x14ac:dyDescent="0.25">
      <c r="A25" s="190">
        <f t="shared" si="2"/>
        <v>22</v>
      </c>
      <c r="B25" s="279" t="s">
        <v>5201</v>
      </c>
      <c r="C25" s="280">
        <v>60088</v>
      </c>
      <c r="D25" s="281" t="s">
        <v>5202</v>
      </c>
      <c r="E25" s="174" t="s">
        <v>5203</v>
      </c>
      <c r="F25" s="110" t="s">
        <v>192</v>
      </c>
      <c r="G25" s="236">
        <f t="shared" si="0"/>
        <v>2</v>
      </c>
      <c r="H25" s="191" t="s">
        <v>93</v>
      </c>
      <c r="I25" s="151">
        <f t="shared" si="1"/>
        <v>1</v>
      </c>
      <c r="J25" s="151" t="e">
        <f>+IF(#REF!="Issued",1,IF(#REF!="Not Issued",2,"Nil"))</f>
        <v>#REF!</v>
      </c>
      <c r="K25" s="151" t="s">
        <v>5166</v>
      </c>
      <c r="L25" s="237"/>
      <c r="M25" s="110" t="s">
        <v>5167</v>
      </c>
    </row>
    <row r="26" spans="1:13" ht="15.75" customHeight="1" x14ac:dyDescent="0.25">
      <c r="A26" s="190">
        <f t="shared" si="2"/>
        <v>23</v>
      </c>
      <c r="B26" s="279" t="s">
        <v>5205</v>
      </c>
      <c r="C26" s="280">
        <v>60089</v>
      </c>
      <c r="D26" s="281" t="s">
        <v>5206</v>
      </c>
      <c r="E26" s="174" t="s">
        <v>5207</v>
      </c>
      <c r="F26" s="110" t="s">
        <v>192</v>
      </c>
      <c r="G26" s="236">
        <f t="shared" si="0"/>
        <v>2</v>
      </c>
      <c r="H26" s="191" t="s">
        <v>93</v>
      </c>
      <c r="I26" s="151">
        <f t="shared" si="1"/>
        <v>1</v>
      </c>
      <c r="J26" s="151" t="e">
        <f>+IF(#REF!="Issued",1,IF(#REF!="Not Issued",2,"Nil"))</f>
        <v>#REF!</v>
      </c>
      <c r="K26" s="151" t="s">
        <v>5170</v>
      </c>
      <c r="L26" s="237"/>
      <c r="M26" s="110" t="s">
        <v>5171</v>
      </c>
    </row>
    <row r="27" spans="1:13" ht="15.75" customHeight="1" x14ac:dyDescent="0.25">
      <c r="A27" s="190">
        <f t="shared" si="2"/>
        <v>24</v>
      </c>
      <c r="B27" s="279" t="s">
        <v>5213</v>
      </c>
      <c r="C27" s="280">
        <v>60091</v>
      </c>
      <c r="D27" s="281" t="s">
        <v>5214</v>
      </c>
      <c r="E27" s="174" t="s">
        <v>5215</v>
      </c>
      <c r="F27" s="110" t="s">
        <v>192</v>
      </c>
      <c r="G27" s="236">
        <f t="shared" si="0"/>
        <v>2</v>
      </c>
      <c r="H27" s="191" t="s">
        <v>93</v>
      </c>
      <c r="I27" s="151">
        <f t="shared" si="1"/>
        <v>1</v>
      </c>
      <c r="J27" s="151" t="e">
        <f>+IF(#REF!="Issued",1,IF(#REF!="Not Issued",2,"Nil"))</f>
        <v>#REF!</v>
      </c>
      <c r="K27" s="151" t="s">
        <v>5175</v>
      </c>
      <c r="L27" s="237"/>
      <c r="M27" s="110" t="s">
        <v>5176</v>
      </c>
    </row>
    <row r="28" spans="1:13" ht="15.75" customHeight="1" x14ac:dyDescent="0.25">
      <c r="A28" s="190">
        <f t="shared" si="2"/>
        <v>25</v>
      </c>
      <c r="B28" s="279" t="s">
        <v>5217</v>
      </c>
      <c r="C28" s="280">
        <v>60092</v>
      </c>
      <c r="D28" s="281" t="s">
        <v>3299</v>
      </c>
      <c r="E28" s="174" t="s">
        <v>2978</v>
      </c>
      <c r="F28" s="110" t="s">
        <v>121</v>
      </c>
      <c r="G28" s="236">
        <f t="shared" si="0"/>
        <v>1</v>
      </c>
      <c r="H28" s="191" t="s">
        <v>93</v>
      </c>
      <c r="I28" s="151">
        <f t="shared" si="1"/>
        <v>1</v>
      </c>
      <c r="J28" s="151" t="e">
        <f>+IF(#REF!="Issued",1,IF(#REF!="Not Issued",2,"Nil"))</f>
        <v>#REF!</v>
      </c>
      <c r="K28" s="151" t="s">
        <v>5180</v>
      </c>
      <c r="L28" s="237"/>
      <c r="M28" s="110" t="s">
        <v>5181</v>
      </c>
    </row>
    <row r="29" spans="1:13" ht="15.75" customHeight="1" x14ac:dyDescent="0.25">
      <c r="A29" s="190">
        <f t="shared" si="2"/>
        <v>26</v>
      </c>
      <c r="B29" s="279" t="s">
        <v>5219</v>
      </c>
      <c r="C29" s="280">
        <v>60093</v>
      </c>
      <c r="D29" s="281" t="s">
        <v>5220</v>
      </c>
      <c r="E29" s="174" t="s">
        <v>3771</v>
      </c>
      <c r="F29" s="110" t="s">
        <v>192</v>
      </c>
      <c r="G29" s="236">
        <f t="shared" si="0"/>
        <v>2</v>
      </c>
      <c r="H29" s="191" t="s">
        <v>93</v>
      </c>
      <c r="I29" s="151">
        <f t="shared" si="1"/>
        <v>1</v>
      </c>
      <c r="J29" s="151" t="e">
        <f>+IF(#REF!="Issued",1,IF(#REF!="Not Issued",2,"Nil"))</f>
        <v>#REF!</v>
      </c>
      <c r="K29" s="151" t="s">
        <v>5185</v>
      </c>
      <c r="L29" s="237"/>
      <c r="M29" s="110" t="s">
        <v>5186</v>
      </c>
    </row>
    <row r="30" spans="1:13" ht="15.75" customHeight="1" x14ac:dyDescent="0.25">
      <c r="A30" s="190">
        <f t="shared" si="2"/>
        <v>27</v>
      </c>
      <c r="B30" s="279" t="s">
        <v>5222</v>
      </c>
      <c r="C30" s="280">
        <v>60094</v>
      </c>
      <c r="D30" s="281" t="s">
        <v>5223</v>
      </c>
      <c r="E30" s="174" t="s">
        <v>5224</v>
      </c>
      <c r="F30" s="110" t="s">
        <v>192</v>
      </c>
      <c r="G30" s="236">
        <f t="shared" si="0"/>
        <v>2</v>
      </c>
      <c r="H30" s="191" t="s">
        <v>93</v>
      </c>
      <c r="I30" s="151">
        <f t="shared" si="1"/>
        <v>1</v>
      </c>
      <c r="J30" s="151" t="e">
        <f>+IF(#REF!="Issued",1,IF(#REF!="Not Issued",2,"Nil"))</f>
        <v>#REF!</v>
      </c>
      <c r="K30" s="151" t="s">
        <v>5190</v>
      </c>
      <c r="L30" s="237"/>
      <c r="M30" s="110" t="s">
        <v>5191</v>
      </c>
    </row>
    <row r="31" spans="1:13" ht="15.75" customHeight="1" x14ac:dyDescent="0.25">
      <c r="A31" s="190">
        <f t="shared" si="2"/>
        <v>28</v>
      </c>
      <c r="B31" s="279" t="s">
        <v>5226</v>
      </c>
      <c r="C31" s="280">
        <v>60095</v>
      </c>
      <c r="D31" s="281" t="s">
        <v>5227</v>
      </c>
      <c r="E31" s="174" t="s">
        <v>5228</v>
      </c>
      <c r="F31" s="110" t="s">
        <v>121</v>
      </c>
      <c r="G31" s="236">
        <f t="shared" si="0"/>
        <v>1</v>
      </c>
      <c r="H31" s="191" t="s">
        <v>93</v>
      </c>
      <c r="I31" s="151">
        <f t="shared" si="1"/>
        <v>1</v>
      </c>
      <c r="J31" s="151" t="e">
        <f>+IF(#REF!="Issued",1,IF(#REF!="Not Issued",2,"Nil"))</f>
        <v>#REF!</v>
      </c>
      <c r="K31" s="151" t="s">
        <v>5195</v>
      </c>
      <c r="L31" s="237"/>
      <c r="M31" s="110" t="s">
        <v>5196</v>
      </c>
    </row>
    <row r="32" spans="1:13" ht="15.75" customHeight="1" x14ac:dyDescent="0.25">
      <c r="A32" s="190">
        <f t="shared" si="2"/>
        <v>29</v>
      </c>
      <c r="B32" s="279" t="s">
        <v>5109</v>
      </c>
      <c r="C32" s="280">
        <v>60070</v>
      </c>
      <c r="D32" s="281" t="s">
        <v>5110</v>
      </c>
      <c r="E32" s="174" t="s">
        <v>5111</v>
      </c>
      <c r="F32" s="110" t="s">
        <v>121</v>
      </c>
      <c r="G32" s="236">
        <f t="shared" si="0"/>
        <v>1</v>
      </c>
      <c r="H32" s="191" t="s">
        <v>2</v>
      </c>
      <c r="I32" s="151">
        <f t="shared" si="1"/>
        <v>5</v>
      </c>
      <c r="J32" s="151" t="e">
        <f>+IF(#REF!="Issued",1,IF(#REF!="Not Issued",2,"Nil"))</f>
        <v>#REF!</v>
      </c>
      <c r="K32" s="151" t="s">
        <v>5199</v>
      </c>
      <c r="L32" s="237"/>
      <c r="M32" s="110" t="s">
        <v>5200</v>
      </c>
    </row>
    <row r="33" spans="1:13" ht="15.75" customHeight="1" x14ac:dyDescent="0.25">
      <c r="A33" s="190">
        <f t="shared" si="2"/>
        <v>30</v>
      </c>
      <c r="B33" s="279" t="s">
        <v>5128</v>
      </c>
      <c r="C33" s="280">
        <v>60074</v>
      </c>
      <c r="D33" s="281" t="s">
        <v>5129</v>
      </c>
      <c r="E33" s="174" t="s">
        <v>5130</v>
      </c>
      <c r="F33" s="110" t="s">
        <v>121</v>
      </c>
      <c r="G33" s="236">
        <f t="shared" si="0"/>
        <v>1</v>
      </c>
      <c r="H33" s="191" t="s">
        <v>2</v>
      </c>
      <c r="I33" s="151">
        <f t="shared" si="1"/>
        <v>5</v>
      </c>
      <c r="J33" s="151" t="e">
        <f>+IF(#REF!="Issued",1,IF(#REF!="Not Issued",2,"Nil"))</f>
        <v>#REF!</v>
      </c>
      <c r="K33" s="151" t="s">
        <v>5204</v>
      </c>
      <c r="L33" s="237"/>
      <c r="M33" s="110"/>
    </row>
    <row r="34" spans="1:13" ht="15.75" customHeight="1" x14ac:dyDescent="0.25">
      <c r="A34" s="190">
        <f t="shared" si="2"/>
        <v>31</v>
      </c>
      <c r="B34" s="279" t="s">
        <v>5133</v>
      </c>
      <c r="C34" s="280">
        <v>60075</v>
      </c>
      <c r="D34" s="281" t="s">
        <v>5134</v>
      </c>
      <c r="E34" s="174" t="s">
        <v>5135</v>
      </c>
      <c r="F34" s="110" t="s">
        <v>192</v>
      </c>
      <c r="G34" s="236">
        <f t="shared" si="0"/>
        <v>2</v>
      </c>
      <c r="H34" s="191" t="s">
        <v>2</v>
      </c>
      <c r="I34" s="151">
        <f t="shared" si="1"/>
        <v>5</v>
      </c>
      <c r="J34" s="151" t="e">
        <f>+IF(#REF!="Issued",1,IF(#REF!="Not Issued",2,"Nil"))</f>
        <v>#REF!</v>
      </c>
      <c r="K34" s="151" t="s">
        <v>5208</v>
      </c>
      <c r="L34" s="237"/>
      <c r="M34" s="110"/>
    </row>
    <row r="35" spans="1:13" ht="15.75" customHeight="1" x14ac:dyDescent="0.25">
      <c r="A35" s="190">
        <f t="shared" si="2"/>
        <v>32</v>
      </c>
      <c r="B35" s="279" t="s">
        <v>5168</v>
      </c>
      <c r="C35" s="280">
        <v>60082</v>
      </c>
      <c r="D35" s="281" t="s">
        <v>5169</v>
      </c>
      <c r="E35" s="174" t="s">
        <v>3298</v>
      </c>
      <c r="F35" s="110" t="s">
        <v>192</v>
      </c>
      <c r="G35" s="236">
        <f t="shared" si="0"/>
        <v>2</v>
      </c>
      <c r="H35" s="191" t="s">
        <v>2</v>
      </c>
      <c r="I35" s="151">
        <f t="shared" si="1"/>
        <v>5</v>
      </c>
      <c r="J35" s="151" t="e">
        <f>+IF(#REF!="Issued",1,IF(#REF!="Not Issued",2,"Nil"))</f>
        <v>#REF!</v>
      </c>
      <c r="K35" s="151" t="s">
        <v>5212</v>
      </c>
      <c r="L35" s="237"/>
      <c r="M35" s="110"/>
    </row>
    <row r="36" spans="1:13" ht="15.75" customHeight="1" x14ac:dyDescent="0.25">
      <c r="A36" s="190">
        <f t="shared" si="2"/>
        <v>33</v>
      </c>
      <c r="B36" s="279" t="s">
        <v>5172</v>
      </c>
      <c r="C36" s="280">
        <v>59853</v>
      </c>
      <c r="D36" s="281" t="s">
        <v>5173</v>
      </c>
      <c r="E36" s="174" t="s">
        <v>5174</v>
      </c>
      <c r="F36" s="110" t="s">
        <v>192</v>
      </c>
      <c r="G36" s="236">
        <f t="shared" si="0"/>
        <v>2</v>
      </c>
      <c r="H36" s="191" t="s">
        <v>2</v>
      </c>
      <c r="I36" s="151">
        <f t="shared" si="1"/>
        <v>5</v>
      </c>
      <c r="J36" s="151" t="e">
        <f>+IF(#REF!="Issued",1,IF(#REF!="Not Issued",2,"Nil"))</f>
        <v>#REF!</v>
      </c>
      <c r="K36" s="151" t="s">
        <v>5216</v>
      </c>
      <c r="L36" s="237"/>
      <c r="M36" s="110"/>
    </row>
    <row r="37" spans="1:13" ht="15.75" customHeight="1" x14ac:dyDescent="0.25">
      <c r="A37" s="190">
        <f t="shared" si="2"/>
        <v>34</v>
      </c>
      <c r="B37" s="279" t="s">
        <v>5177</v>
      </c>
      <c r="C37" s="280">
        <v>60083</v>
      </c>
      <c r="D37" s="281" t="s">
        <v>5178</v>
      </c>
      <c r="E37" s="174" t="s">
        <v>5179</v>
      </c>
      <c r="F37" s="110" t="s">
        <v>192</v>
      </c>
      <c r="G37" s="236">
        <f t="shared" si="0"/>
        <v>2</v>
      </c>
      <c r="H37" s="191" t="s">
        <v>2</v>
      </c>
      <c r="I37" s="151">
        <f t="shared" si="1"/>
        <v>5</v>
      </c>
      <c r="J37" s="151" t="e">
        <f>+IF(#REF!="Issued",1,IF(#REF!="Not Issued",2,"Nil"))</f>
        <v>#REF!</v>
      </c>
      <c r="K37" s="151" t="s">
        <v>5218</v>
      </c>
      <c r="L37" s="237"/>
      <c r="M37" s="110"/>
    </row>
    <row r="38" spans="1:13" ht="15.75" customHeight="1" x14ac:dyDescent="0.25">
      <c r="A38" s="190">
        <f t="shared" si="2"/>
        <v>35</v>
      </c>
      <c r="B38" s="279" t="s">
        <v>5187</v>
      </c>
      <c r="C38" s="280">
        <v>60085</v>
      </c>
      <c r="D38" s="281" t="s">
        <v>5188</v>
      </c>
      <c r="E38" s="174" t="s">
        <v>5189</v>
      </c>
      <c r="F38" s="110" t="s">
        <v>121</v>
      </c>
      <c r="G38" s="236">
        <f t="shared" si="0"/>
        <v>1</v>
      </c>
      <c r="H38" s="191" t="s">
        <v>2</v>
      </c>
      <c r="I38" s="151">
        <f t="shared" si="1"/>
        <v>5</v>
      </c>
      <c r="J38" s="151" t="e">
        <f>+IF(#REF!="Issued",1,IF(#REF!="Not Issued",2,"Nil"))</f>
        <v>#REF!</v>
      </c>
      <c r="K38" s="151" t="s">
        <v>5221</v>
      </c>
      <c r="L38" s="237"/>
      <c r="M38" s="110"/>
    </row>
    <row r="39" spans="1:13" ht="15.75" customHeight="1" x14ac:dyDescent="0.25">
      <c r="A39" s="190">
        <f t="shared" si="2"/>
        <v>36</v>
      </c>
      <c r="B39" s="279" t="s">
        <v>5197</v>
      </c>
      <c r="C39" s="280">
        <v>60087</v>
      </c>
      <c r="D39" s="281" t="s">
        <v>5198</v>
      </c>
      <c r="E39" s="174" t="s">
        <v>323</v>
      </c>
      <c r="F39" s="110" t="s">
        <v>121</v>
      </c>
      <c r="G39" s="236">
        <f t="shared" si="0"/>
        <v>1</v>
      </c>
      <c r="H39" s="191" t="s">
        <v>2</v>
      </c>
      <c r="I39" s="151">
        <f t="shared" si="1"/>
        <v>5</v>
      </c>
      <c r="J39" s="151" t="e">
        <f>+IF(#REF!="Issued",1,IF(#REF!="Not Issued",2,"Nil"))</f>
        <v>#REF!</v>
      </c>
      <c r="K39" s="151" t="s">
        <v>5225</v>
      </c>
      <c r="L39" s="237"/>
      <c r="M39" s="110"/>
    </row>
    <row r="40" spans="1:13" ht="15.75" customHeight="1" x14ac:dyDescent="0.25">
      <c r="A40" s="190">
        <f t="shared" si="2"/>
        <v>37</v>
      </c>
      <c r="B40" s="279" t="s">
        <v>5209</v>
      </c>
      <c r="C40" s="280">
        <v>60090</v>
      </c>
      <c r="D40" s="281" t="s">
        <v>5210</v>
      </c>
      <c r="E40" s="174" t="s">
        <v>5211</v>
      </c>
      <c r="F40" s="110" t="s">
        <v>192</v>
      </c>
      <c r="G40" s="236">
        <f t="shared" si="0"/>
        <v>2</v>
      </c>
      <c r="H40" s="191" t="s">
        <v>2</v>
      </c>
      <c r="I40" s="151">
        <f t="shared" si="1"/>
        <v>5</v>
      </c>
      <c r="J40" s="151" t="e">
        <f>+IF(#REF!="Issued",1,IF(#REF!="Not Issued",2,"Nil"))</f>
        <v>#REF!</v>
      </c>
      <c r="K40" s="151" t="s">
        <v>5229</v>
      </c>
      <c r="L40" s="237"/>
      <c r="M40" s="110"/>
    </row>
    <row r="41" spans="1:13" ht="15.75" customHeight="1" x14ac:dyDescent="0.25">
      <c r="A41" s="190">
        <f t="shared" si="2"/>
        <v>38</v>
      </c>
      <c r="B41" s="279" t="s">
        <v>5230</v>
      </c>
      <c r="C41" s="280">
        <v>49773</v>
      </c>
      <c r="D41" s="281" t="s">
        <v>5231</v>
      </c>
      <c r="E41" s="174" t="s">
        <v>5232</v>
      </c>
      <c r="F41" s="110" t="s">
        <v>121</v>
      </c>
      <c r="G41" s="236">
        <f t="shared" si="0"/>
        <v>1</v>
      </c>
      <c r="H41" s="191" t="s">
        <v>2</v>
      </c>
      <c r="I41" s="151">
        <f t="shared" si="1"/>
        <v>5</v>
      </c>
      <c r="J41" s="151" t="e">
        <f>+IF(#REF!="Issued",1,IF(#REF!="Not Issued",2,"Nil"))</f>
        <v>#REF!</v>
      </c>
      <c r="K41" s="151" t="s">
        <v>5233</v>
      </c>
      <c r="L41" s="237"/>
      <c r="M41" s="110" t="s">
        <v>5234</v>
      </c>
    </row>
    <row r="42" spans="1:13" ht="30.6" thickBot="1" x14ac:dyDescent="0.75">
      <c r="A42" s="384" t="s">
        <v>69</v>
      </c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</row>
    <row r="43" spans="1:13" ht="31.8" thickBot="1" x14ac:dyDescent="0.3">
      <c r="A43" s="245" t="s">
        <v>84</v>
      </c>
      <c r="B43" s="246" t="s">
        <v>85</v>
      </c>
      <c r="C43" s="247" t="s">
        <v>113</v>
      </c>
      <c r="D43" s="248" t="s">
        <v>87</v>
      </c>
      <c r="E43" s="249" t="s">
        <v>88</v>
      </c>
      <c r="F43" s="250" t="s">
        <v>423</v>
      </c>
      <c r="G43" s="250"/>
      <c r="H43" s="251" t="s">
        <v>424</v>
      </c>
      <c r="I43" s="251"/>
      <c r="J43" s="252" t="s">
        <v>115</v>
      </c>
      <c r="K43" s="253"/>
      <c r="L43" s="254" t="s">
        <v>91</v>
      </c>
    </row>
    <row r="44" spans="1:13" ht="15" customHeight="1" x14ac:dyDescent="0.25">
      <c r="A44" s="190">
        <v>1</v>
      </c>
      <c r="B44" s="279" t="s">
        <v>5479</v>
      </c>
      <c r="C44" s="280">
        <v>59878</v>
      </c>
      <c r="D44" s="281" t="s">
        <v>5480</v>
      </c>
      <c r="E44" s="174" t="s">
        <v>5481</v>
      </c>
      <c r="F44" s="110" t="s">
        <v>192</v>
      </c>
      <c r="G44" s="236">
        <f t="shared" ref="G44:G81" si="3">+IF(F44="M",1,IF(F44="f",2,IF(F44="Civ",3,"Error")))</f>
        <v>2</v>
      </c>
      <c r="H44" s="191" t="s">
        <v>93</v>
      </c>
      <c r="I44" s="151">
        <f t="shared" ref="I44:I81" si="4">+IF(H44="Incomplete",5,IF(H44="Complete",1,IF(H44="Incomplete",2,IF(H44="Left",3,IF(H44="Dropped",4,"Error")))))</f>
        <v>1</v>
      </c>
      <c r="J44" s="151" t="e">
        <f>+IF(#REF!="Issued",1,IF(#REF!="Not Issued",2,"Nil"))</f>
        <v>#REF!</v>
      </c>
      <c r="K44" s="151" t="s">
        <v>5238</v>
      </c>
      <c r="L44" s="237"/>
    </row>
    <row r="45" spans="1:13" ht="15" customHeight="1" x14ac:dyDescent="0.25">
      <c r="A45" s="190">
        <v>2</v>
      </c>
      <c r="B45" s="279" t="s">
        <v>5482</v>
      </c>
      <c r="C45" s="280">
        <v>59879</v>
      </c>
      <c r="D45" s="281" t="s">
        <v>5483</v>
      </c>
      <c r="E45" s="174" t="s">
        <v>5405</v>
      </c>
      <c r="F45" s="110" t="s">
        <v>192</v>
      </c>
      <c r="G45" s="236">
        <f t="shared" si="3"/>
        <v>2</v>
      </c>
      <c r="H45" s="191" t="s">
        <v>93</v>
      </c>
      <c r="I45" s="151">
        <f t="shared" si="4"/>
        <v>1</v>
      </c>
      <c r="J45" s="151" t="e">
        <f>+IF(#REF!="Issued",1,IF(#REF!="Not Issued",2,"Nil"))</f>
        <v>#REF!</v>
      </c>
      <c r="K45" s="151" t="s">
        <v>5243</v>
      </c>
      <c r="L45" s="237"/>
    </row>
    <row r="46" spans="1:13" ht="15" customHeight="1" x14ac:dyDescent="0.25">
      <c r="A46" s="190">
        <f>+A45+1</f>
        <v>3</v>
      </c>
      <c r="B46" s="279" t="s">
        <v>5484</v>
      </c>
      <c r="C46" s="280">
        <v>59880</v>
      </c>
      <c r="D46" s="281" t="s">
        <v>5485</v>
      </c>
      <c r="E46" s="174" t="s">
        <v>5486</v>
      </c>
      <c r="F46" s="110" t="s">
        <v>192</v>
      </c>
      <c r="G46" s="236">
        <f t="shared" si="3"/>
        <v>2</v>
      </c>
      <c r="H46" s="191" t="s">
        <v>93</v>
      </c>
      <c r="I46" s="151">
        <f t="shared" si="4"/>
        <v>1</v>
      </c>
      <c r="J46" s="151" t="e">
        <f>+IF(#REF!="Issued",1,IF(#REF!="Not Issued",2,"Nil"))</f>
        <v>#REF!</v>
      </c>
      <c r="K46" s="151" t="s">
        <v>5247</v>
      </c>
      <c r="L46" s="237"/>
    </row>
    <row r="47" spans="1:13" ht="15" customHeight="1" x14ac:dyDescent="0.25">
      <c r="A47" s="190">
        <f t="shared" ref="A47:A81" si="5">+A46+1</f>
        <v>4</v>
      </c>
      <c r="B47" s="279" t="s">
        <v>5487</v>
      </c>
      <c r="C47" s="280">
        <v>59881</v>
      </c>
      <c r="D47" s="281" t="s">
        <v>5488</v>
      </c>
      <c r="E47" s="174" t="s">
        <v>5489</v>
      </c>
      <c r="F47" s="110" t="s">
        <v>192</v>
      </c>
      <c r="G47" s="236">
        <f t="shared" si="3"/>
        <v>2</v>
      </c>
      <c r="H47" s="191" t="s">
        <v>93</v>
      </c>
      <c r="I47" s="151">
        <f t="shared" si="4"/>
        <v>1</v>
      </c>
      <c r="J47" s="151" t="e">
        <f>+IF(#REF!="Issued",1,IF(#REF!="Not Issued",2,"Nil"))</f>
        <v>#REF!</v>
      </c>
      <c r="K47" s="151" t="s">
        <v>5257</v>
      </c>
      <c r="L47" s="237"/>
    </row>
    <row r="48" spans="1:13" ht="15" customHeight="1" x14ac:dyDescent="0.25">
      <c r="A48" s="190">
        <f t="shared" si="5"/>
        <v>5</v>
      </c>
      <c r="B48" s="279" t="s">
        <v>5490</v>
      </c>
      <c r="C48" s="280">
        <v>59882</v>
      </c>
      <c r="D48" s="281" t="s">
        <v>5491</v>
      </c>
      <c r="E48" s="174" t="s">
        <v>5492</v>
      </c>
      <c r="F48" s="110" t="s">
        <v>192</v>
      </c>
      <c r="G48" s="236">
        <f t="shared" si="3"/>
        <v>2</v>
      </c>
      <c r="H48" s="191" t="s">
        <v>93</v>
      </c>
      <c r="I48" s="151">
        <f t="shared" si="4"/>
        <v>1</v>
      </c>
      <c r="J48" s="151" t="e">
        <f>+IF(#REF!="Issued",1,IF(#REF!="Not Issued",2,"Nil"))</f>
        <v>#REF!</v>
      </c>
      <c r="K48" s="151" t="s">
        <v>5261</v>
      </c>
      <c r="L48" s="237"/>
    </row>
    <row r="49" spans="1:12" ht="15" customHeight="1" x14ac:dyDescent="0.25">
      <c r="A49" s="190">
        <f t="shared" si="5"/>
        <v>6</v>
      </c>
      <c r="B49" s="279" t="s">
        <v>5493</v>
      </c>
      <c r="C49" s="280">
        <v>59883</v>
      </c>
      <c r="D49" s="281" t="s">
        <v>5494</v>
      </c>
      <c r="E49" s="174" t="s">
        <v>5495</v>
      </c>
      <c r="F49" s="110" t="s">
        <v>192</v>
      </c>
      <c r="G49" s="236">
        <f t="shared" si="3"/>
        <v>2</v>
      </c>
      <c r="H49" s="191" t="s">
        <v>93</v>
      </c>
      <c r="I49" s="151">
        <f t="shared" si="4"/>
        <v>1</v>
      </c>
      <c r="J49" s="151" t="e">
        <f>+IF(#REF!="Issued",1,IF(#REF!="Not Issued",2,"Nil"))</f>
        <v>#REF!</v>
      </c>
      <c r="K49" s="151" t="s">
        <v>5266</v>
      </c>
      <c r="L49" s="237"/>
    </row>
    <row r="50" spans="1:12" ht="15" customHeight="1" x14ac:dyDescent="0.25">
      <c r="A50" s="190">
        <f t="shared" si="5"/>
        <v>7</v>
      </c>
      <c r="B50" s="279" t="s">
        <v>5496</v>
      </c>
      <c r="C50" s="280">
        <v>59884</v>
      </c>
      <c r="D50" s="281" t="s">
        <v>5497</v>
      </c>
      <c r="E50" s="174" t="s">
        <v>5498</v>
      </c>
      <c r="F50" s="110" t="s">
        <v>192</v>
      </c>
      <c r="G50" s="236">
        <f t="shared" si="3"/>
        <v>2</v>
      </c>
      <c r="H50" s="191" t="s">
        <v>93</v>
      </c>
      <c r="I50" s="151">
        <f t="shared" si="4"/>
        <v>1</v>
      </c>
      <c r="J50" s="151" t="e">
        <f>+IF(#REF!="Issued",1,IF(#REF!="Not Issued",2,"Nil"))</f>
        <v>#REF!</v>
      </c>
      <c r="K50" s="151" t="s">
        <v>5270</v>
      </c>
      <c r="L50" s="237"/>
    </row>
    <row r="51" spans="1:12" ht="15" customHeight="1" x14ac:dyDescent="0.25">
      <c r="A51" s="190">
        <f t="shared" si="5"/>
        <v>8</v>
      </c>
      <c r="B51" s="279" t="s">
        <v>5499</v>
      </c>
      <c r="C51" s="280">
        <v>59885</v>
      </c>
      <c r="D51" s="281" t="s">
        <v>5500</v>
      </c>
      <c r="E51" s="174" t="s">
        <v>5501</v>
      </c>
      <c r="F51" s="110" t="s">
        <v>121</v>
      </c>
      <c r="G51" s="236">
        <f t="shared" si="3"/>
        <v>1</v>
      </c>
      <c r="H51" s="191" t="s">
        <v>93</v>
      </c>
      <c r="I51" s="151">
        <f t="shared" si="4"/>
        <v>1</v>
      </c>
      <c r="J51" s="151" t="e">
        <f>+IF(#REF!="Issued",1,IF(#REF!="Not Issued",2,"Nil"))</f>
        <v>#REF!</v>
      </c>
      <c r="K51" s="151" t="s">
        <v>5274</v>
      </c>
      <c r="L51" s="237"/>
    </row>
    <row r="52" spans="1:12" ht="15" customHeight="1" x14ac:dyDescent="0.25">
      <c r="A52" s="190">
        <f t="shared" si="5"/>
        <v>9</v>
      </c>
      <c r="B52" s="279" t="s">
        <v>5505</v>
      </c>
      <c r="C52" s="280">
        <v>59887</v>
      </c>
      <c r="D52" s="281" t="s">
        <v>5506</v>
      </c>
      <c r="E52" s="174" t="s">
        <v>5507</v>
      </c>
      <c r="F52" s="110" t="s">
        <v>192</v>
      </c>
      <c r="G52" s="236">
        <f t="shared" si="3"/>
        <v>2</v>
      </c>
      <c r="H52" s="191" t="s">
        <v>93</v>
      </c>
      <c r="I52" s="151">
        <f t="shared" si="4"/>
        <v>1</v>
      </c>
      <c r="J52" s="151" t="e">
        <f>+IF(#REF!="Issued",1,IF(#REF!="Not Issued",2,"Nil"))</f>
        <v>#REF!</v>
      </c>
      <c r="K52" s="151" t="s">
        <v>5278</v>
      </c>
      <c r="L52" s="237"/>
    </row>
    <row r="53" spans="1:12" ht="15" customHeight="1" x14ac:dyDescent="0.25">
      <c r="A53" s="190">
        <f t="shared" si="5"/>
        <v>10</v>
      </c>
      <c r="B53" s="279" t="s">
        <v>5508</v>
      </c>
      <c r="C53" s="280">
        <v>59888</v>
      </c>
      <c r="D53" s="281" t="s">
        <v>5509</v>
      </c>
      <c r="E53" s="174" t="s">
        <v>5510</v>
      </c>
      <c r="F53" s="110" t="s">
        <v>192</v>
      </c>
      <c r="G53" s="236">
        <f t="shared" si="3"/>
        <v>2</v>
      </c>
      <c r="H53" s="191" t="s">
        <v>93</v>
      </c>
      <c r="I53" s="151">
        <f t="shared" si="4"/>
        <v>1</v>
      </c>
      <c r="J53" s="151" t="e">
        <f>+IF(#REF!="Issued",1,IF(#REF!="Not Issued",2,"Nil"))</f>
        <v>#REF!</v>
      </c>
      <c r="K53" s="151" t="s">
        <v>5288</v>
      </c>
      <c r="L53" s="237"/>
    </row>
    <row r="54" spans="1:12" ht="15" customHeight="1" x14ac:dyDescent="0.25">
      <c r="A54" s="190">
        <f t="shared" si="5"/>
        <v>11</v>
      </c>
      <c r="B54" s="279" t="s">
        <v>5516</v>
      </c>
      <c r="C54" s="280">
        <v>59891</v>
      </c>
      <c r="D54" s="281" t="s">
        <v>5517</v>
      </c>
      <c r="E54" s="174" t="s">
        <v>5518</v>
      </c>
      <c r="F54" s="110" t="s">
        <v>192</v>
      </c>
      <c r="G54" s="236">
        <f t="shared" si="3"/>
        <v>2</v>
      </c>
      <c r="H54" s="191" t="s">
        <v>93</v>
      </c>
      <c r="I54" s="151">
        <f t="shared" si="4"/>
        <v>1</v>
      </c>
      <c r="J54" s="151" t="e">
        <f>+IF(#REF!="Issued",1,IF(#REF!="Not Issued",2,"Nil"))</f>
        <v>#REF!</v>
      </c>
      <c r="K54" s="151" t="s">
        <v>5293</v>
      </c>
      <c r="L54" s="237"/>
    </row>
    <row r="55" spans="1:12" ht="15" customHeight="1" x14ac:dyDescent="0.25">
      <c r="A55" s="190">
        <f t="shared" si="5"/>
        <v>12</v>
      </c>
      <c r="B55" s="279" t="s">
        <v>5519</v>
      </c>
      <c r="C55" s="280">
        <v>59892</v>
      </c>
      <c r="D55" s="281" t="s">
        <v>5520</v>
      </c>
      <c r="E55" s="174" t="s">
        <v>5521</v>
      </c>
      <c r="F55" s="110" t="s">
        <v>192</v>
      </c>
      <c r="G55" s="236">
        <f t="shared" si="3"/>
        <v>2</v>
      </c>
      <c r="H55" s="191" t="s">
        <v>93</v>
      </c>
      <c r="I55" s="151">
        <f t="shared" si="4"/>
        <v>1</v>
      </c>
      <c r="J55" s="151" t="e">
        <f>+IF(#REF!="Issued",1,IF(#REF!="Not Issued",2,"Nil"))</f>
        <v>#REF!</v>
      </c>
      <c r="K55" s="151" t="s">
        <v>5298</v>
      </c>
      <c r="L55" s="237"/>
    </row>
    <row r="56" spans="1:12" ht="15" customHeight="1" x14ac:dyDescent="0.25">
      <c r="A56" s="190">
        <f t="shared" si="5"/>
        <v>13</v>
      </c>
      <c r="B56" s="279" t="s">
        <v>5522</v>
      </c>
      <c r="C56" s="280">
        <v>59893</v>
      </c>
      <c r="D56" s="281" t="s">
        <v>5523</v>
      </c>
      <c r="E56" s="174" t="s">
        <v>5524</v>
      </c>
      <c r="F56" s="110" t="s">
        <v>192</v>
      </c>
      <c r="G56" s="236">
        <f t="shared" si="3"/>
        <v>2</v>
      </c>
      <c r="H56" s="191" t="s">
        <v>93</v>
      </c>
      <c r="I56" s="151">
        <f t="shared" si="4"/>
        <v>1</v>
      </c>
      <c r="J56" s="151" t="e">
        <f>+IF(#REF!="Issued",1,IF(#REF!="Not Issued",2,"Nil"))</f>
        <v>#REF!</v>
      </c>
      <c r="K56" s="151" t="s">
        <v>5301</v>
      </c>
      <c r="L56" s="237"/>
    </row>
    <row r="57" spans="1:12" ht="15" customHeight="1" x14ac:dyDescent="0.25">
      <c r="A57" s="190">
        <f t="shared" si="5"/>
        <v>14</v>
      </c>
      <c r="B57" s="279" t="s">
        <v>5525</v>
      </c>
      <c r="C57" s="280">
        <v>59894</v>
      </c>
      <c r="D57" s="281" t="s">
        <v>5526</v>
      </c>
      <c r="E57" s="174" t="s">
        <v>5527</v>
      </c>
      <c r="F57" s="110" t="s">
        <v>192</v>
      </c>
      <c r="G57" s="236">
        <f t="shared" si="3"/>
        <v>2</v>
      </c>
      <c r="H57" s="191" t="s">
        <v>93</v>
      </c>
      <c r="I57" s="151">
        <f t="shared" si="4"/>
        <v>1</v>
      </c>
      <c r="J57" s="151" t="e">
        <f>+IF(#REF!="Issued",1,IF(#REF!="Not Issued",2,"Nil"))</f>
        <v>#REF!</v>
      </c>
      <c r="K57" s="151" t="s">
        <v>5306</v>
      </c>
      <c r="L57" s="237"/>
    </row>
    <row r="58" spans="1:12" ht="15" customHeight="1" x14ac:dyDescent="0.25">
      <c r="A58" s="190">
        <f t="shared" si="5"/>
        <v>15</v>
      </c>
      <c r="B58" s="279" t="s">
        <v>5529</v>
      </c>
      <c r="C58" s="280">
        <v>59895</v>
      </c>
      <c r="D58" s="281" t="s">
        <v>5530</v>
      </c>
      <c r="E58" s="174" t="s">
        <v>5531</v>
      </c>
      <c r="F58" s="110" t="s">
        <v>121</v>
      </c>
      <c r="G58" s="236">
        <f t="shared" si="3"/>
        <v>1</v>
      </c>
      <c r="H58" s="191" t="s">
        <v>93</v>
      </c>
      <c r="I58" s="151">
        <f t="shared" si="4"/>
        <v>1</v>
      </c>
      <c r="J58" s="151" t="e">
        <f>+IF(#REF!="Issued",1,IF(#REF!="Not Issued",2,"Nil"))</f>
        <v>#REF!</v>
      </c>
      <c r="K58" s="151" t="s">
        <v>5311</v>
      </c>
      <c r="L58" s="237"/>
    </row>
    <row r="59" spans="1:12" ht="15" customHeight="1" x14ac:dyDescent="0.25">
      <c r="A59" s="190">
        <f t="shared" si="5"/>
        <v>16</v>
      </c>
      <c r="B59" s="279" t="s">
        <v>5534</v>
      </c>
      <c r="C59" s="280">
        <v>59897</v>
      </c>
      <c r="D59" s="281" t="s">
        <v>5535</v>
      </c>
      <c r="E59" s="174" t="s">
        <v>5536</v>
      </c>
      <c r="F59" s="110" t="s">
        <v>192</v>
      </c>
      <c r="G59" s="236">
        <f t="shared" si="3"/>
        <v>2</v>
      </c>
      <c r="H59" s="191" t="s">
        <v>93</v>
      </c>
      <c r="I59" s="151">
        <f t="shared" si="4"/>
        <v>1</v>
      </c>
      <c r="J59" s="151" t="e">
        <f>+IF(#REF!="Issued",1,IF(#REF!="Not Issued",2,"Nil"))</f>
        <v>#REF!</v>
      </c>
      <c r="K59" s="151" t="s">
        <v>5315</v>
      </c>
      <c r="L59" s="237"/>
    </row>
    <row r="60" spans="1:12" ht="15" customHeight="1" x14ac:dyDescent="0.25">
      <c r="A60" s="190">
        <f t="shared" si="5"/>
        <v>17</v>
      </c>
      <c r="B60" s="279" t="s">
        <v>5537</v>
      </c>
      <c r="C60" s="280">
        <v>59898</v>
      </c>
      <c r="D60" s="281" t="s">
        <v>5538</v>
      </c>
      <c r="E60" s="174" t="s">
        <v>5539</v>
      </c>
      <c r="F60" s="110" t="s">
        <v>192</v>
      </c>
      <c r="G60" s="236">
        <f t="shared" si="3"/>
        <v>2</v>
      </c>
      <c r="H60" s="191" t="s">
        <v>93</v>
      </c>
      <c r="I60" s="151">
        <f t="shared" si="4"/>
        <v>1</v>
      </c>
      <c r="J60" s="151" t="e">
        <f>+IF(#REF!="Issued",1,IF(#REF!="Not Issued",2,"Nil"))</f>
        <v>#REF!</v>
      </c>
      <c r="K60" s="151" t="s">
        <v>5528</v>
      </c>
      <c r="L60" s="237"/>
    </row>
    <row r="61" spans="1:12" ht="15" customHeight="1" x14ac:dyDescent="0.25">
      <c r="A61" s="190">
        <f t="shared" si="5"/>
        <v>18</v>
      </c>
      <c r="B61" s="279" t="s">
        <v>5540</v>
      </c>
      <c r="C61" s="280">
        <v>59899</v>
      </c>
      <c r="D61" s="281" t="s">
        <v>5541</v>
      </c>
      <c r="E61" s="174" t="s">
        <v>5542</v>
      </c>
      <c r="F61" s="110" t="s">
        <v>192</v>
      </c>
      <c r="G61" s="236">
        <f t="shared" si="3"/>
        <v>2</v>
      </c>
      <c r="H61" s="191" t="s">
        <v>93</v>
      </c>
      <c r="I61" s="151">
        <f t="shared" si="4"/>
        <v>1</v>
      </c>
      <c r="J61" s="151" t="e">
        <f>+IF(#REF!="Issued",1,IF(#REF!="Not Issued",2,"Nil"))</f>
        <v>#REF!</v>
      </c>
      <c r="K61" s="151" t="s">
        <v>5320</v>
      </c>
      <c r="L61" s="237"/>
    </row>
    <row r="62" spans="1:12" ht="15" customHeight="1" x14ac:dyDescent="0.25">
      <c r="A62" s="190">
        <f t="shared" si="5"/>
        <v>19</v>
      </c>
      <c r="B62" s="279" t="s">
        <v>5546</v>
      </c>
      <c r="C62" s="280">
        <v>59901</v>
      </c>
      <c r="D62" s="281" t="s">
        <v>5547</v>
      </c>
      <c r="E62" s="174" t="s">
        <v>842</v>
      </c>
      <c r="F62" s="110" t="s">
        <v>192</v>
      </c>
      <c r="G62" s="236">
        <f t="shared" si="3"/>
        <v>2</v>
      </c>
      <c r="H62" s="191" t="s">
        <v>93</v>
      </c>
      <c r="I62" s="151">
        <f t="shared" si="4"/>
        <v>1</v>
      </c>
      <c r="J62" s="151" t="e">
        <f>+IF(#REF!="Issued",1,IF(#REF!="Not Issued",2,"Nil"))</f>
        <v>#REF!</v>
      </c>
      <c r="K62" s="151" t="s">
        <v>5324</v>
      </c>
      <c r="L62" s="237"/>
    </row>
    <row r="63" spans="1:12" ht="15" customHeight="1" x14ac:dyDescent="0.25">
      <c r="A63" s="190">
        <f t="shared" si="5"/>
        <v>20</v>
      </c>
      <c r="B63" s="279" t="s">
        <v>5549</v>
      </c>
      <c r="C63" s="280">
        <v>59902</v>
      </c>
      <c r="D63" s="281" t="s">
        <v>5550</v>
      </c>
      <c r="E63" s="174" t="s">
        <v>5551</v>
      </c>
      <c r="F63" s="110" t="s">
        <v>121</v>
      </c>
      <c r="G63" s="236">
        <f t="shared" si="3"/>
        <v>1</v>
      </c>
      <c r="H63" s="191" t="s">
        <v>93</v>
      </c>
      <c r="I63" s="151">
        <f t="shared" si="4"/>
        <v>1</v>
      </c>
      <c r="J63" s="151" t="e">
        <f>+IF(#REF!="Issued",1,IF(#REF!="Not Issued",2,"Nil"))</f>
        <v>#REF!</v>
      </c>
      <c r="K63" s="151" t="s">
        <v>5329</v>
      </c>
      <c r="L63" s="237"/>
    </row>
    <row r="64" spans="1:12" ht="15" customHeight="1" x14ac:dyDescent="0.25">
      <c r="A64" s="190">
        <f t="shared" si="5"/>
        <v>21</v>
      </c>
      <c r="B64" s="279" t="s">
        <v>5553</v>
      </c>
      <c r="C64" s="280">
        <v>59903</v>
      </c>
      <c r="D64" s="281" t="s">
        <v>5554</v>
      </c>
      <c r="E64" s="174" t="s">
        <v>5555</v>
      </c>
      <c r="F64" s="110" t="s">
        <v>192</v>
      </c>
      <c r="G64" s="236">
        <f t="shared" si="3"/>
        <v>2</v>
      </c>
      <c r="H64" s="191" t="s">
        <v>93</v>
      </c>
      <c r="I64" s="151">
        <f t="shared" si="4"/>
        <v>1</v>
      </c>
      <c r="J64" s="151" t="e">
        <f>+IF(#REF!="Issued",1,IF(#REF!="Not Issued",2,"Nil"))</f>
        <v>#REF!</v>
      </c>
      <c r="K64" s="151" t="s">
        <v>5333</v>
      </c>
      <c r="L64" s="237"/>
    </row>
    <row r="65" spans="1:12" ht="15" customHeight="1" x14ac:dyDescent="0.25">
      <c r="A65" s="190">
        <f t="shared" si="5"/>
        <v>22</v>
      </c>
      <c r="B65" s="279" t="s">
        <v>5556</v>
      </c>
      <c r="C65" s="280">
        <v>59904</v>
      </c>
      <c r="D65" s="281" t="s">
        <v>5557</v>
      </c>
      <c r="E65" s="174" t="s">
        <v>5558</v>
      </c>
      <c r="F65" s="110" t="s">
        <v>192</v>
      </c>
      <c r="G65" s="236">
        <f t="shared" si="3"/>
        <v>2</v>
      </c>
      <c r="H65" s="191" t="s">
        <v>93</v>
      </c>
      <c r="I65" s="151">
        <f t="shared" si="4"/>
        <v>1</v>
      </c>
      <c r="J65" s="151" t="e">
        <f>+IF(#REF!="Issued",1,IF(#REF!="Not Issued",2,"Nil"))</f>
        <v>#REF!</v>
      </c>
      <c r="K65" s="151" t="s">
        <v>5338</v>
      </c>
      <c r="L65" s="237"/>
    </row>
    <row r="66" spans="1:12" ht="15" customHeight="1" x14ac:dyDescent="0.25">
      <c r="A66" s="190">
        <f t="shared" si="5"/>
        <v>23</v>
      </c>
      <c r="B66" s="279" t="s">
        <v>5559</v>
      </c>
      <c r="C66" s="280">
        <v>59848</v>
      </c>
      <c r="D66" s="281" t="s">
        <v>5560</v>
      </c>
      <c r="E66" s="174" t="s">
        <v>5561</v>
      </c>
      <c r="F66" s="110" t="s">
        <v>192</v>
      </c>
      <c r="G66" s="236">
        <f t="shared" si="3"/>
        <v>2</v>
      </c>
      <c r="H66" s="191" t="s">
        <v>93</v>
      </c>
      <c r="I66" s="151">
        <f t="shared" si="4"/>
        <v>1</v>
      </c>
      <c r="J66" s="151" t="e">
        <f>+IF(#REF!="Issued",1,IF(#REF!="Not Issued",2,"Nil"))</f>
        <v>#REF!</v>
      </c>
      <c r="K66" s="151" t="s">
        <v>5343</v>
      </c>
      <c r="L66" s="237"/>
    </row>
    <row r="67" spans="1:12" ht="15" customHeight="1" x14ac:dyDescent="0.25">
      <c r="A67" s="190">
        <f t="shared" si="5"/>
        <v>24</v>
      </c>
      <c r="B67" s="279" t="s">
        <v>5562</v>
      </c>
      <c r="C67" s="280">
        <v>59905</v>
      </c>
      <c r="D67" s="281" t="s">
        <v>5563</v>
      </c>
      <c r="E67" s="174" t="s">
        <v>5564</v>
      </c>
      <c r="F67" s="110" t="s">
        <v>192</v>
      </c>
      <c r="G67" s="236">
        <f t="shared" si="3"/>
        <v>2</v>
      </c>
      <c r="H67" s="191" t="s">
        <v>93</v>
      </c>
      <c r="I67" s="151">
        <f t="shared" si="4"/>
        <v>1</v>
      </c>
      <c r="J67" s="151" t="e">
        <f>+IF(#REF!="Issued",1,IF(#REF!="Not Issued",2,"Nil"))</f>
        <v>#REF!</v>
      </c>
      <c r="K67" s="151" t="s">
        <v>5548</v>
      </c>
      <c r="L67" s="237"/>
    </row>
    <row r="68" spans="1:12" ht="15" customHeight="1" x14ac:dyDescent="0.25">
      <c r="A68" s="190">
        <f t="shared" si="5"/>
        <v>25</v>
      </c>
      <c r="B68" s="279" t="s">
        <v>5567</v>
      </c>
      <c r="C68" s="280">
        <v>59907</v>
      </c>
      <c r="D68" s="281" t="s">
        <v>5568</v>
      </c>
      <c r="E68" s="174" t="s">
        <v>5569</v>
      </c>
      <c r="F68" s="110" t="s">
        <v>192</v>
      </c>
      <c r="G68" s="236">
        <f t="shared" si="3"/>
        <v>2</v>
      </c>
      <c r="H68" s="191" t="s">
        <v>93</v>
      </c>
      <c r="I68" s="151">
        <f t="shared" si="4"/>
        <v>1</v>
      </c>
      <c r="J68" s="151" t="e">
        <f>+IF(#REF!="Issued",1,IF(#REF!="Not Issued",2,"Nil"))</f>
        <v>#REF!</v>
      </c>
      <c r="K68" s="151" t="s">
        <v>5552</v>
      </c>
      <c r="L68" s="237"/>
    </row>
    <row r="69" spans="1:12" ht="15" customHeight="1" x14ac:dyDescent="0.25">
      <c r="A69" s="190">
        <f t="shared" si="5"/>
        <v>26</v>
      </c>
      <c r="B69" s="279" t="s">
        <v>5570</v>
      </c>
      <c r="C69" s="280">
        <v>59908</v>
      </c>
      <c r="D69" s="281" t="s">
        <v>5571</v>
      </c>
      <c r="E69" s="174" t="s">
        <v>5572</v>
      </c>
      <c r="F69" s="110" t="s">
        <v>192</v>
      </c>
      <c r="G69" s="236">
        <f t="shared" si="3"/>
        <v>2</v>
      </c>
      <c r="H69" s="191" t="s">
        <v>93</v>
      </c>
      <c r="I69" s="151">
        <f t="shared" si="4"/>
        <v>1</v>
      </c>
      <c r="J69" s="151" t="e">
        <f>+IF(#REF!="Issued",1,IF(#REF!="Not Issued",2,"Nil"))</f>
        <v>#REF!</v>
      </c>
      <c r="K69" s="151" t="s">
        <v>5348</v>
      </c>
      <c r="L69" s="237"/>
    </row>
    <row r="70" spans="1:12" ht="15" customHeight="1" x14ac:dyDescent="0.25">
      <c r="A70" s="190">
        <f t="shared" si="5"/>
        <v>27</v>
      </c>
      <c r="B70" s="279" t="s">
        <v>5573</v>
      </c>
      <c r="C70" s="280">
        <v>59909</v>
      </c>
      <c r="D70" s="281" t="s">
        <v>5574</v>
      </c>
      <c r="E70" s="174" t="s">
        <v>5575</v>
      </c>
      <c r="F70" s="110" t="s">
        <v>192</v>
      </c>
      <c r="G70" s="236">
        <f t="shared" si="3"/>
        <v>2</v>
      </c>
      <c r="H70" s="191" t="s">
        <v>93</v>
      </c>
      <c r="I70" s="151">
        <f t="shared" si="4"/>
        <v>1</v>
      </c>
      <c r="J70" s="151" t="e">
        <f>+IF(#REF!="Issued",1,IF(#REF!="Not Issued",2,"Nil"))</f>
        <v>#REF!</v>
      </c>
      <c r="K70" s="151" t="s">
        <v>5352</v>
      </c>
      <c r="L70" s="237"/>
    </row>
    <row r="71" spans="1:12" ht="15" customHeight="1" x14ac:dyDescent="0.25">
      <c r="A71" s="190">
        <f t="shared" si="5"/>
        <v>28</v>
      </c>
      <c r="B71" s="279" t="s">
        <v>5576</v>
      </c>
      <c r="C71" s="280">
        <v>59910</v>
      </c>
      <c r="D71" s="281" t="s">
        <v>5577</v>
      </c>
      <c r="E71" s="174" t="s">
        <v>510</v>
      </c>
      <c r="F71" s="110" t="s">
        <v>192</v>
      </c>
      <c r="G71" s="236">
        <f t="shared" si="3"/>
        <v>2</v>
      </c>
      <c r="H71" s="191" t="s">
        <v>93</v>
      </c>
      <c r="I71" s="151">
        <f t="shared" si="4"/>
        <v>1</v>
      </c>
      <c r="J71" s="151" t="e">
        <f>+IF(#REF!="Issued",1,IF(#REF!="Not Issued",2,"Nil"))</f>
        <v>#REF!</v>
      </c>
      <c r="K71" s="151" t="s">
        <v>5357</v>
      </c>
      <c r="L71" s="237"/>
    </row>
    <row r="72" spans="1:12" ht="15" customHeight="1" x14ac:dyDescent="0.25">
      <c r="A72" s="190">
        <f t="shared" si="5"/>
        <v>29</v>
      </c>
      <c r="B72" s="279" t="s">
        <v>5578</v>
      </c>
      <c r="C72" s="280">
        <v>59911</v>
      </c>
      <c r="D72" s="281" t="s">
        <v>5579</v>
      </c>
      <c r="E72" s="174" t="s">
        <v>800</v>
      </c>
      <c r="F72" s="110" t="s">
        <v>192</v>
      </c>
      <c r="G72" s="236">
        <f t="shared" si="3"/>
        <v>2</v>
      </c>
      <c r="H72" s="191" t="s">
        <v>93</v>
      </c>
      <c r="I72" s="151">
        <f t="shared" si="4"/>
        <v>1</v>
      </c>
      <c r="J72" s="151" t="e">
        <f>+IF(#REF!="Issued",1,IF(#REF!="Not Issued",2,"Nil"))</f>
        <v>#REF!</v>
      </c>
      <c r="K72" s="151" t="s">
        <v>5362</v>
      </c>
      <c r="L72" s="237"/>
    </row>
    <row r="73" spans="1:12" ht="15" customHeight="1" x14ac:dyDescent="0.25">
      <c r="A73" s="190">
        <f t="shared" si="5"/>
        <v>30</v>
      </c>
      <c r="B73" s="279" t="s">
        <v>5580</v>
      </c>
      <c r="C73" s="280">
        <v>59912</v>
      </c>
      <c r="D73" s="281" t="s">
        <v>5581</v>
      </c>
      <c r="E73" s="174" t="s">
        <v>5582</v>
      </c>
      <c r="F73" s="110" t="s">
        <v>192</v>
      </c>
      <c r="G73" s="236">
        <f t="shared" si="3"/>
        <v>2</v>
      </c>
      <c r="H73" s="191" t="s">
        <v>93</v>
      </c>
      <c r="I73" s="151">
        <f t="shared" si="4"/>
        <v>1</v>
      </c>
      <c r="J73" s="151" t="e">
        <f>+IF(#REF!="Issued",1,IF(#REF!="Not Issued",2,"Nil"))</f>
        <v>#REF!</v>
      </c>
      <c r="K73" s="151" t="s">
        <v>5364</v>
      </c>
      <c r="L73" s="237"/>
    </row>
    <row r="74" spans="1:12" ht="15" customHeight="1" x14ac:dyDescent="0.25">
      <c r="A74" s="190">
        <f t="shared" si="5"/>
        <v>31</v>
      </c>
      <c r="B74" s="279" t="s">
        <v>5583</v>
      </c>
      <c r="C74" s="280">
        <v>59913</v>
      </c>
      <c r="D74" s="281" t="s">
        <v>5584</v>
      </c>
      <c r="E74" s="174" t="s">
        <v>5585</v>
      </c>
      <c r="F74" s="110" t="s">
        <v>192</v>
      </c>
      <c r="G74" s="236">
        <f t="shared" si="3"/>
        <v>2</v>
      </c>
      <c r="H74" s="191" t="s">
        <v>93</v>
      </c>
      <c r="I74" s="151">
        <f t="shared" si="4"/>
        <v>1</v>
      </c>
      <c r="J74" s="151" t="e">
        <f>+IF(#REF!="Issued",1,IF(#REF!="Not Issued",2,"Nil"))</f>
        <v>#REF!</v>
      </c>
      <c r="K74" s="151" t="s">
        <v>5368</v>
      </c>
      <c r="L74" s="237"/>
    </row>
    <row r="75" spans="1:12" ht="15" customHeight="1" x14ac:dyDescent="0.25">
      <c r="A75" s="190">
        <f t="shared" si="5"/>
        <v>32</v>
      </c>
      <c r="B75" s="279" t="s">
        <v>5586</v>
      </c>
      <c r="C75" s="280">
        <v>59914</v>
      </c>
      <c r="D75" s="281" t="s">
        <v>5587</v>
      </c>
      <c r="E75" s="174" t="s">
        <v>3303</v>
      </c>
      <c r="F75" s="110" t="s">
        <v>192</v>
      </c>
      <c r="G75" s="236">
        <f t="shared" si="3"/>
        <v>2</v>
      </c>
      <c r="H75" s="191" t="s">
        <v>93</v>
      </c>
      <c r="I75" s="151">
        <f t="shared" si="4"/>
        <v>1</v>
      </c>
      <c r="J75" s="151" t="e">
        <f>+IF(#REF!="Issued",1,IF(#REF!="Not Issued",2,"Nil"))</f>
        <v>#REF!</v>
      </c>
      <c r="K75" s="151" t="s">
        <v>5371</v>
      </c>
      <c r="L75" s="237"/>
    </row>
    <row r="76" spans="1:12" ht="15" customHeight="1" x14ac:dyDescent="0.25">
      <c r="A76" s="190">
        <f t="shared" si="5"/>
        <v>33</v>
      </c>
      <c r="B76" s="279" t="s">
        <v>5502</v>
      </c>
      <c r="C76" s="280">
        <v>59886</v>
      </c>
      <c r="D76" s="281" t="s">
        <v>5503</v>
      </c>
      <c r="E76" s="174" t="s">
        <v>5504</v>
      </c>
      <c r="F76" s="110" t="s">
        <v>192</v>
      </c>
      <c r="G76" s="236">
        <f t="shared" si="3"/>
        <v>2</v>
      </c>
      <c r="H76" s="191" t="s">
        <v>2</v>
      </c>
      <c r="I76" s="151">
        <f t="shared" si="4"/>
        <v>5</v>
      </c>
      <c r="J76" s="151" t="e">
        <f>+IF(#REF!="Issued",1,IF(#REF!="Not Issued",2,"Nil"))</f>
        <v>#REF!</v>
      </c>
      <c r="K76" s="151" t="s">
        <v>5375</v>
      </c>
      <c r="L76" s="237"/>
    </row>
    <row r="77" spans="1:12" ht="15" customHeight="1" x14ac:dyDescent="0.25">
      <c r="A77" s="190">
        <f t="shared" si="5"/>
        <v>34</v>
      </c>
      <c r="B77" s="279" t="s">
        <v>5511</v>
      </c>
      <c r="C77" s="280">
        <v>59889</v>
      </c>
      <c r="D77" s="281" t="s">
        <v>5512</v>
      </c>
      <c r="E77" s="174" t="s">
        <v>5513</v>
      </c>
      <c r="F77" s="110" t="s">
        <v>121</v>
      </c>
      <c r="G77" s="236">
        <f t="shared" si="3"/>
        <v>1</v>
      </c>
      <c r="H77" s="191" t="s">
        <v>2</v>
      </c>
      <c r="I77" s="151">
        <f t="shared" si="4"/>
        <v>5</v>
      </c>
      <c r="J77" s="151" t="e">
        <f>+IF(#REF!="Issued",1,IF(#REF!="Not Issued",2,"Nil"))</f>
        <v>#REF!</v>
      </c>
      <c r="K77" s="151" t="s">
        <v>5387</v>
      </c>
      <c r="L77" s="237"/>
    </row>
    <row r="78" spans="1:12" ht="15" customHeight="1" x14ac:dyDescent="0.25">
      <c r="A78" s="190">
        <f t="shared" si="5"/>
        <v>35</v>
      </c>
      <c r="B78" s="279" t="s">
        <v>5514</v>
      </c>
      <c r="C78" s="280">
        <v>59890</v>
      </c>
      <c r="D78" s="281" t="s">
        <v>5515</v>
      </c>
      <c r="E78" s="174" t="s">
        <v>5086</v>
      </c>
      <c r="F78" s="110" t="s">
        <v>192</v>
      </c>
      <c r="G78" s="236">
        <f t="shared" si="3"/>
        <v>2</v>
      </c>
      <c r="H78" s="191" t="s">
        <v>2</v>
      </c>
      <c r="I78" s="151">
        <f t="shared" si="4"/>
        <v>5</v>
      </c>
      <c r="J78" s="151" t="e">
        <f>+IF(#REF!="Issued",1,IF(#REF!="Not Issued",2,"Nil"))</f>
        <v>#REF!</v>
      </c>
      <c r="K78" s="151" t="s">
        <v>5389</v>
      </c>
      <c r="L78" s="237"/>
    </row>
    <row r="79" spans="1:12" ht="15" customHeight="1" x14ac:dyDescent="0.25">
      <c r="A79" s="190">
        <f t="shared" si="5"/>
        <v>36</v>
      </c>
      <c r="B79" s="279" t="s">
        <v>5532</v>
      </c>
      <c r="C79" s="280">
        <v>59896</v>
      </c>
      <c r="D79" s="281" t="s">
        <v>5533</v>
      </c>
      <c r="E79" s="174" t="s">
        <v>270</v>
      </c>
      <c r="F79" s="110" t="s">
        <v>121</v>
      </c>
      <c r="G79" s="236">
        <f t="shared" si="3"/>
        <v>1</v>
      </c>
      <c r="H79" s="191" t="s">
        <v>2</v>
      </c>
      <c r="I79" s="151">
        <f t="shared" si="4"/>
        <v>5</v>
      </c>
      <c r="J79" s="151" t="e">
        <f>+IF(#REF!="Issued",1,IF(#REF!="Not Issued",2,"Nil"))</f>
        <v>#REF!</v>
      </c>
      <c r="K79" s="151" t="s">
        <v>5393</v>
      </c>
      <c r="L79" s="237"/>
    </row>
    <row r="80" spans="1:12" ht="15" customHeight="1" x14ac:dyDescent="0.25">
      <c r="A80" s="190">
        <f t="shared" si="5"/>
        <v>37</v>
      </c>
      <c r="B80" s="279" t="s">
        <v>5543</v>
      </c>
      <c r="C80" s="280">
        <v>59900</v>
      </c>
      <c r="D80" s="281" t="s">
        <v>5544</v>
      </c>
      <c r="E80" s="174" t="s">
        <v>5545</v>
      </c>
      <c r="F80" s="110" t="s">
        <v>192</v>
      </c>
      <c r="G80" s="236">
        <f t="shared" si="3"/>
        <v>2</v>
      </c>
      <c r="H80" s="191" t="s">
        <v>2</v>
      </c>
      <c r="I80" s="151">
        <f t="shared" si="4"/>
        <v>5</v>
      </c>
      <c r="J80" s="151" t="e">
        <f>+IF(#REF!="Issued",1,IF(#REF!="Not Issued",2,"Nil"))</f>
        <v>#REF!</v>
      </c>
      <c r="K80" s="151" t="s">
        <v>5397</v>
      </c>
      <c r="L80" s="237"/>
    </row>
    <row r="81" spans="1:12" ht="15" customHeight="1" x14ac:dyDescent="0.25">
      <c r="A81" s="190">
        <f t="shared" si="5"/>
        <v>38</v>
      </c>
      <c r="B81" s="279" t="s">
        <v>5565</v>
      </c>
      <c r="C81" s="280">
        <v>59906</v>
      </c>
      <c r="D81" s="281" t="s">
        <v>5566</v>
      </c>
      <c r="E81" s="174" t="s">
        <v>927</v>
      </c>
      <c r="F81" s="110" t="s">
        <v>192</v>
      </c>
      <c r="G81" s="236">
        <f t="shared" si="3"/>
        <v>2</v>
      </c>
      <c r="H81" s="191" t="s">
        <v>2</v>
      </c>
      <c r="I81" s="151">
        <f t="shared" si="4"/>
        <v>5</v>
      </c>
      <c r="J81" s="151" t="e">
        <f>+IF(#REF!="Issued",1,IF(#REF!="Not Issued",2,"Nil"))</f>
        <v>#REF!</v>
      </c>
      <c r="K81" s="151" t="s">
        <v>5401</v>
      </c>
      <c r="L81" s="237"/>
    </row>
  </sheetData>
  <sortState xmlns:xlrd2="http://schemas.microsoft.com/office/spreadsheetml/2017/richdata2" ref="B44:H81">
    <sortCondition ref="H44:H81"/>
  </sortState>
  <mergeCells count="3">
    <mergeCell ref="A2:L2"/>
    <mergeCell ref="A42:L42"/>
    <mergeCell ref="A1:L1"/>
  </mergeCells>
  <conditionalFormatting sqref="H4:H41">
    <cfRule type="cellIs" dxfId="159" priority="43" stopIfTrue="1" operator="equal">
      <formula>"Dropped"</formula>
    </cfRule>
    <cfRule type="cellIs" dxfId="158" priority="44" stopIfTrue="1" operator="equal">
      <formula>"Left"</formula>
    </cfRule>
    <cfRule type="cellIs" dxfId="157" priority="45" stopIfTrue="1" operator="equal">
      <formula>"Incomplete"</formula>
    </cfRule>
    <cfRule type="cellIs" dxfId="156" priority="46" stopIfTrue="1" operator="equal">
      <formula>"Complete"</formula>
    </cfRule>
  </conditionalFormatting>
  <conditionalFormatting sqref="H44:H81">
    <cfRule type="cellIs" dxfId="155" priority="35" stopIfTrue="1" operator="equal">
      <formula>"Dropped"</formula>
    </cfRule>
    <cfRule type="cellIs" dxfId="154" priority="36" stopIfTrue="1" operator="equal">
      <formula>"Left"</formula>
    </cfRule>
    <cfRule type="cellIs" dxfId="153" priority="37" stopIfTrue="1" operator="equal">
      <formula>"Incomplete"</formula>
    </cfRule>
    <cfRule type="cellIs" dxfId="152" priority="38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M78"/>
  <sheetViews>
    <sheetView topLeftCell="A13" zoomScaleNormal="100" workbookViewId="0">
      <selection activeCell="H32" sqref="H32"/>
    </sheetView>
  </sheetViews>
  <sheetFormatPr defaultColWidth="9.109375" defaultRowHeight="15.6" x14ac:dyDescent="0.3"/>
  <cols>
    <col min="1" max="1" width="5.5546875" style="167" customWidth="1"/>
    <col min="2" max="2" width="14.6640625" style="156" bestFit="1" customWidth="1"/>
    <col min="3" max="3" width="8.6640625" style="241" customWidth="1"/>
    <col min="4" max="4" width="34.5546875" style="230" customWidth="1"/>
    <col min="5" max="5" width="30.6640625" style="242" hidden="1" customWidth="1"/>
    <col min="6" max="6" width="2.5546875" style="167" hidden="1" customWidth="1"/>
    <col min="7" max="7" width="2" style="159" hidden="1" customWidth="1"/>
    <col min="8" max="8" width="12.109375" style="167" bestFit="1" customWidth="1"/>
    <col min="9" max="9" width="2.33203125" style="167" hidden="1" customWidth="1"/>
    <col min="10" max="10" width="6.88671875" style="159" hidden="1" customWidth="1"/>
    <col min="11" max="11" width="17.5546875" style="159" hidden="1" customWidth="1"/>
    <col min="12" max="12" width="14.5546875" style="159" customWidth="1"/>
    <col min="13" max="13" width="11" style="159" hidden="1" customWidth="1"/>
    <col min="14" max="14" width="11.6640625" style="159" customWidth="1"/>
    <col min="15" max="16384" width="9.109375" style="159"/>
  </cols>
  <sheetData>
    <row r="1" spans="1:13" ht="25.2" x14ac:dyDescent="0.6">
      <c r="A1" s="385" t="s">
        <v>3776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3" ht="30.6" thickBot="1" x14ac:dyDescent="0.75">
      <c r="A2" s="384" t="s">
        <v>31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3" s="255" customFormat="1" ht="31.8" thickBot="1" x14ac:dyDescent="0.35">
      <c r="A3" s="245" t="s">
        <v>84</v>
      </c>
      <c r="B3" s="246" t="s">
        <v>85</v>
      </c>
      <c r="C3" s="247" t="s">
        <v>113</v>
      </c>
      <c r="D3" s="248" t="s">
        <v>87</v>
      </c>
      <c r="E3" s="249" t="s">
        <v>88</v>
      </c>
      <c r="F3" s="250" t="s">
        <v>423</v>
      </c>
      <c r="G3" s="250"/>
      <c r="H3" s="251" t="s">
        <v>424</v>
      </c>
      <c r="I3" s="251"/>
      <c r="J3" s="252" t="s">
        <v>115</v>
      </c>
      <c r="K3" s="253"/>
      <c r="L3" s="254" t="s">
        <v>91</v>
      </c>
    </row>
    <row r="4" spans="1:13" ht="15.75" customHeight="1" x14ac:dyDescent="0.25">
      <c r="A4" s="190">
        <v>1</v>
      </c>
      <c r="B4" s="279" t="s">
        <v>6542</v>
      </c>
      <c r="C4" s="280">
        <v>57424</v>
      </c>
      <c r="D4" s="282" t="s">
        <v>6543</v>
      </c>
      <c r="E4" s="275" t="s">
        <v>6544</v>
      </c>
      <c r="F4" s="267" t="s">
        <v>121</v>
      </c>
      <c r="G4" s="236">
        <f t="shared" ref="G4:G48" si="0">+IF(F4="M",1,IF(F4="f",2,IF(F4="Civ",3,"Error")))</f>
        <v>1</v>
      </c>
      <c r="H4" s="236" t="s">
        <v>93</v>
      </c>
      <c r="I4" s="268">
        <f t="shared" ref="I4:I48" si="1">+IF(H4="Incomplete",5,IF(H4="Complete",1,IF(H4="Incomplete",2,IF(H4="Left",3,IF(H4="Dropped",4,"Error")))))</f>
        <v>1</v>
      </c>
      <c r="J4" s="268" t="e">
        <f>+IF(#REF!="Issued",1,IF(#REF!="Not Issued",2,"Nil"))</f>
        <v>#REF!</v>
      </c>
      <c r="K4" s="268" t="s">
        <v>5064</v>
      </c>
      <c r="L4" s="283"/>
      <c r="M4" s="110" t="s">
        <v>5065</v>
      </c>
    </row>
    <row r="5" spans="1:13" ht="15.75" customHeight="1" x14ac:dyDescent="0.25">
      <c r="A5" s="190">
        <v>2</v>
      </c>
      <c r="B5" s="279" t="s">
        <v>6545</v>
      </c>
      <c r="C5" s="280">
        <v>54072</v>
      </c>
      <c r="D5" s="281" t="s">
        <v>6546</v>
      </c>
      <c r="E5" s="275" t="s">
        <v>6547</v>
      </c>
      <c r="F5" s="267" t="s">
        <v>121</v>
      </c>
      <c r="G5" s="236">
        <f t="shared" si="0"/>
        <v>1</v>
      </c>
      <c r="H5" s="236" t="s">
        <v>93</v>
      </c>
      <c r="I5" s="268">
        <f t="shared" si="1"/>
        <v>1</v>
      </c>
      <c r="J5" s="268" t="e">
        <f>+IF(#REF!="Issued",1,IF(#REF!="Not Issued",2,"Nil"))</f>
        <v>#REF!</v>
      </c>
      <c r="K5" s="268" t="s">
        <v>5068</v>
      </c>
      <c r="L5" s="283"/>
      <c r="M5" s="110" t="s">
        <v>5069</v>
      </c>
    </row>
    <row r="6" spans="1:13" ht="15.75" customHeight="1" x14ac:dyDescent="0.25">
      <c r="A6" s="190">
        <v>3</v>
      </c>
      <c r="B6" s="279" t="s">
        <v>6551</v>
      </c>
      <c r="C6" s="280">
        <v>57426</v>
      </c>
      <c r="D6" s="281" t="s">
        <v>6552</v>
      </c>
      <c r="E6" s="275" t="s">
        <v>6553</v>
      </c>
      <c r="F6" s="267" t="s">
        <v>192</v>
      </c>
      <c r="G6" s="236">
        <f t="shared" si="0"/>
        <v>2</v>
      </c>
      <c r="H6" s="236" t="s">
        <v>93</v>
      </c>
      <c r="I6" s="268">
        <f t="shared" si="1"/>
        <v>1</v>
      </c>
      <c r="J6" s="268" t="e">
        <f>+IF(#REF!="Issued",1,IF(#REF!="Not Issued",2,"Nil"))</f>
        <v>#REF!</v>
      </c>
      <c r="K6" s="268" t="s">
        <v>5077</v>
      </c>
      <c r="L6" s="283"/>
      <c r="M6" s="110" t="s">
        <v>5073</v>
      </c>
    </row>
    <row r="7" spans="1:13" ht="15.75" customHeight="1" x14ac:dyDescent="0.25">
      <c r="A7" s="190">
        <v>4</v>
      </c>
      <c r="B7" s="279" t="s">
        <v>6554</v>
      </c>
      <c r="C7" s="280">
        <v>57427</v>
      </c>
      <c r="D7" s="281" t="s">
        <v>6555</v>
      </c>
      <c r="E7" s="275" t="s">
        <v>6556</v>
      </c>
      <c r="F7" s="267" t="s">
        <v>192</v>
      </c>
      <c r="G7" s="236">
        <f t="shared" si="0"/>
        <v>2</v>
      </c>
      <c r="H7" s="236" t="s">
        <v>93</v>
      </c>
      <c r="I7" s="268">
        <f t="shared" si="1"/>
        <v>1</v>
      </c>
      <c r="J7" s="268" t="e">
        <f>+IF(#REF!="Issued",1,IF(#REF!="Not Issued",2,"Nil"))</f>
        <v>#REF!</v>
      </c>
      <c r="K7" s="268" t="s">
        <v>5082</v>
      </c>
      <c r="L7" s="283"/>
      <c r="M7" s="110" t="s">
        <v>5078</v>
      </c>
    </row>
    <row r="8" spans="1:13" ht="15.75" customHeight="1" x14ac:dyDescent="0.25">
      <c r="A8" s="190">
        <v>5</v>
      </c>
      <c r="B8" s="279" t="s">
        <v>6557</v>
      </c>
      <c r="C8" s="280">
        <v>57398</v>
      </c>
      <c r="D8" s="281" t="s">
        <v>6558</v>
      </c>
      <c r="E8" s="275" t="s">
        <v>6559</v>
      </c>
      <c r="F8" s="267" t="s">
        <v>192</v>
      </c>
      <c r="G8" s="236">
        <f t="shared" si="0"/>
        <v>2</v>
      </c>
      <c r="H8" s="236" t="s">
        <v>93</v>
      </c>
      <c r="I8" s="268">
        <f t="shared" si="1"/>
        <v>1</v>
      </c>
      <c r="J8" s="268" t="e">
        <f>+IF(#REF!="Issued",1,IF(#REF!="Not Issued",2,"Nil"))</f>
        <v>#REF!</v>
      </c>
      <c r="K8" s="268" t="s">
        <v>5087</v>
      </c>
      <c r="L8" s="283"/>
      <c r="M8" s="110" t="s">
        <v>5083</v>
      </c>
    </row>
    <row r="9" spans="1:13" ht="15.75" customHeight="1" x14ac:dyDescent="0.25">
      <c r="A9" s="190">
        <v>6</v>
      </c>
      <c r="B9" s="279" t="s">
        <v>6560</v>
      </c>
      <c r="C9" s="280">
        <v>57399</v>
      </c>
      <c r="D9" s="281" t="s">
        <v>6561</v>
      </c>
      <c r="E9" s="275" t="s">
        <v>6562</v>
      </c>
      <c r="F9" s="267" t="s">
        <v>121</v>
      </c>
      <c r="G9" s="236">
        <f t="shared" si="0"/>
        <v>1</v>
      </c>
      <c r="H9" s="236" t="s">
        <v>93</v>
      </c>
      <c r="I9" s="268">
        <f t="shared" si="1"/>
        <v>1</v>
      </c>
      <c r="J9" s="268" t="e">
        <f>+IF(#REF!="Issued",1,IF(#REF!="Not Issued",2,"Nil"))</f>
        <v>#REF!</v>
      </c>
      <c r="K9" s="268" t="s">
        <v>5092</v>
      </c>
      <c r="L9" s="283"/>
      <c r="M9" s="110" t="s">
        <v>5088</v>
      </c>
    </row>
    <row r="10" spans="1:13" ht="15.75" customHeight="1" x14ac:dyDescent="0.25">
      <c r="A10" s="190">
        <v>7</v>
      </c>
      <c r="B10" s="279" t="s">
        <v>6563</v>
      </c>
      <c r="C10" s="280">
        <v>57428</v>
      </c>
      <c r="D10" s="281" t="s">
        <v>6564</v>
      </c>
      <c r="E10" s="275" t="s">
        <v>2225</v>
      </c>
      <c r="F10" s="267" t="s">
        <v>121</v>
      </c>
      <c r="G10" s="236">
        <f t="shared" si="0"/>
        <v>1</v>
      </c>
      <c r="H10" s="236" t="s">
        <v>93</v>
      </c>
      <c r="I10" s="268">
        <f t="shared" si="1"/>
        <v>1</v>
      </c>
      <c r="J10" s="268" t="e">
        <f>+IF(#REF!="Issued",1,IF(#REF!="Not Issued",2,"Nil"))</f>
        <v>#REF!</v>
      </c>
      <c r="K10" s="268" t="s">
        <v>5097</v>
      </c>
      <c r="L10" s="283"/>
      <c r="M10" s="110" t="s">
        <v>5093</v>
      </c>
    </row>
    <row r="11" spans="1:13" ht="15.75" customHeight="1" x14ac:dyDescent="0.25">
      <c r="A11" s="190">
        <v>8</v>
      </c>
      <c r="B11" s="279" t="s">
        <v>6565</v>
      </c>
      <c r="C11" s="280">
        <v>57429</v>
      </c>
      <c r="D11" s="281" t="s">
        <v>6566</v>
      </c>
      <c r="E11" s="275" t="s">
        <v>6567</v>
      </c>
      <c r="F11" s="267" t="s">
        <v>192</v>
      </c>
      <c r="G11" s="236">
        <f t="shared" si="0"/>
        <v>2</v>
      </c>
      <c r="H11" s="236" t="s">
        <v>93</v>
      </c>
      <c r="I11" s="268">
        <f t="shared" si="1"/>
        <v>1</v>
      </c>
      <c r="J11" s="268" t="e">
        <f>+IF(#REF!="Issued",1,IF(#REF!="Not Issued",2,"Nil"))</f>
        <v>#REF!</v>
      </c>
      <c r="K11" s="268" t="s">
        <v>5102</v>
      </c>
      <c r="L11" s="283"/>
      <c r="M11" s="110" t="s">
        <v>5098</v>
      </c>
    </row>
    <row r="12" spans="1:13" ht="15.75" customHeight="1" x14ac:dyDescent="0.25">
      <c r="A12" s="190">
        <v>9</v>
      </c>
      <c r="B12" s="279" t="s">
        <v>6568</v>
      </c>
      <c r="C12" s="280">
        <v>57430</v>
      </c>
      <c r="D12" s="281" t="s">
        <v>6569</v>
      </c>
      <c r="E12" s="275" t="s">
        <v>1784</v>
      </c>
      <c r="F12" s="267" t="s">
        <v>192</v>
      </c>
      <c r="G12" s="236">
        <f t="shared" si="0"/>
        <v>2</v>
      </c>
      <c r="H12" s="236" t="s">
        <v>93</v>
      </c>
      <c r="I12" s="268">
        <f t="shared" si="1"/>
        <v>1</v>
      </c>
      <c r="J12" s="268" t="e">
        <f>+IF(#REF!="Issued",1,IF(#REF!="Not Issued",2,"Nil"))</f>
        <v>#REF!</v>
      </c>
      <c r="K12" s="268" t="s">
        <v>5107</v>
      </c>
      <c r="L12" s="283"/>
      <c r="M12" s="110" t="s">
        <v>5103</v>
      </c>
    </row>
    <row r="13" spans="1:13" ht="15.75" customHeight="1" x14ac:dyDescent="0.25">
      <c r="A13" s="190">
        <v>10</v>
      </c>
      <c r="B13" s="279" t="s">
        <v>6572</v>
      </c>
      <c r="C13" s="280">
        <v>57432</v>
      </c>
      <c r="D13" s="281" t="s">
        <v>6573</v>
      </c>
      <c r="E13" s="275" t="s">
        <v>6574</v>
      </c>
      <c r="F13" s="267" t="s">
        <v>121</v>
      </c>
      <c r="G13" s="236">
        <f t="shared" si="0"/>
        <v>1</v>
      </c>
      <c r="H13" s="236" t="s">
        <v>93</v>
      </c>
      <c r="I13" s="268">
        <f t="shared" si="1"/>
        <v>1</v>
      </c>
      <c r="J13" s="268" t="e">
        <f>+IF(#REF!="Issued",1,IF(#REF!="Not Issued",2,"Nil"))</f>
        <v>#REF!</v>
      </c>
      <c r="K13" s="268" t="s">
        <v>5116</v>
      </c>
      <c r="L13" s="283"/>
      <c r="M13" s="110" t="s">
        <v>5108</v>
      </c>
    </row>
    <row r="14" spans="1:13" ht="15.75" customHeight="1" x14ac:dyDescent="0.25">
      <c r="A14" s="190">
        <v>11</v>
      </c>
      <c r="B14" s="279" t="s">
        <v>6581</v>
      </c>
      <c r="C14" s="280">
        <v>57433</v>
      </c>
      <c r="D14" s="281" t="s">
        <v>6582</v>
      </c>
      <c r="E14" s="275" t="s">
        <v>6583</v>
      </c>
      <c r="F14" s="267" t="s">
        <v>192</v>
      </c>
      <c r="G14" s="236">
        <f t="shared" si="0"/>
        <v>2</v>
      </c>
      <c r="H14" s="236" t="s">
        <v>93</v>
      </c>
      <c r="I14" s="268">
        <f t="shared" si="1"/>
        <v>1</v>
      </c>
      <c r="J14" s="268" t="e">
        <f>+IF(#REF!="Issued",1,IF(#REF!="Not Issued",2,"Nil"))</f>
        <v>#REF!</v>
      </c>
      <c r="K14" s="268" t="s">
        <v>5131</v>
      </c>
      <c r="L14" s="283"/>
      <c r="M14" s="110" t="s">
        <v>5113</v>
      </c>
    </row>
    <row r="15" spans="1:13" ht="15.75" customHeight="1" x14ac:dyDescent="0.25">
      <c r="A15" s="190">
        <v>12</v>
      </c>
      <c r="B15" s="279" t="s">
        <v>6589</v>
      </c>
      <c r="C15" s="280">
        <v>57434</v>
      </c>
      <c r="D15" s="281" t="s">
        <v>6590</v>
      </c>
      <c r="E15" s="275" t="s">
        <v>6591</v>
      </c>
      <c r="F15" s="267" t="s">
        <v>121</v>
      </c>
      <c r="G15" s="236">
        <f t="shared" si="0"/>
        <v>1</v>
      </c>
      <c r="H15" s="236" t="s">
        <v>93</v>
      </c>
      <c r="I15" s="268">
        <f t="shared" si="1"/>
        <v>1</v>
      </c>
      <c r="J15" s="268" t="e">
        <f>+IF(#REF!="Issued",1,IF(#REF!="Not Issued",2,"Nil"))</f>
        <v>#REF!</v>
      </c>
      <c r="K15" s="268" t="s">
        <v>5146</v>
      </c>
      <c r="L15" s="283"/>
      <c r="M15" s="110" t="s">
        <v>5117</v>
      </c>
    </row>
    <row r="16" spans="1:13" ht="15.75" customHeight="1" x14ac:dyDescent="0.25">
      <c r="A16" s="190">
        <v>13</v>
      </c>
      <c r="B16" s="279" t="s">
        <v>6595</v>
      </c>
      <c r="C16" s="280">
        <v>57436</v>
      </c>
      <c r="D16" s="281" t="s">
        <v>6596</v>
      </c>
      <c r="E16" s="275" t="s">
        <v>2217</v>
      </c>
      <c r="F16" s="267" t="s">
        <v>192</v>
      </c>
      <c r="G16" s="236">
        <f t="shared" si="0"/>
        <v>2</v>
      </c>
      <c r="H16" s="236" t="s">
        <v>93</v>
      </c>
      <c r="I16" s="268">
        <f t="shared" si="1"/>
        <v>1</v>
      </c>
      <c r="J16" s="268" t="e">
        <f>+IF(#REF!="Issued",1,IF(#REF!="Not Issued",2,"Nil"))</f>
        <v>#REF!</v>
      </c>
      <c r="K16" s="268" t="s">
        <v>5161</v>
      </c>
      <c r="L16" s="283"/>
      <c r="M16" s="110" t="s">
        <v>5122</v>
      </c>
    </row>
    <row r="17" spans="1:13" ht="15.75" customHeight="1" x14ac:dyDescent="0.25">
      <c r="A17" s="190">
        <v>14</v>
      </c>
      <c r="B17" s="279" t="s">
        <v>6597</v>
      </c>
      <c r="C17" s="280">
        <v>27172</v>
      </c>
      <c r="D17" s="281" t="s">
        <v>6121</v>
      </c>
      <c r="E17" s="275" t="s">
        <v>6598</v>
      </c>
      <c r="F17" s="267" t="s">
        <v>121</v>
      </c>
      <c r="G17" s="236">
        <f t="shared" si="0"/>
        <v>1</v>
      </c>
      <c r="H17" s="236" t="s">
        <v>93</v>
      </c>
      <c r="I17" s="268">
        <f t="shared" si="1"/>
        <v>1</v>
      </c>
      <c r="J17" s="268" t="e">
        <f>+IF(#REF!="Issued",1,IF(#REF!="Not Issued",2,"Nil"))</f>
        <v>#REF!</v>
      </c>
      <c r="K17" s="268" t="s">
        <v>5166</v>
      </c>
      <c r="L17" s="283"/>
      <c r="M17" s="110" t="s">
        <v>5127</v>
      </c>
    </row>
    <row r="18" spans="1:13" ht="15.75" customHeight="1" x14ac:dyDescent="0.25">
      <c r="A18" s="190">
        <v>15</v>
      </c>
      <c r="B18" s="279" t="s">
        <v>6599</v>
      </c>
      <c r="C18" s="280">
        <v>57437</v>
      </c>
      <c r="D18" s="281" t="s">
        <v>6600</v>
      </c>
      <c r="E18" s="275" t="s">
        <v>6601</v>
      </c>
      <c r="F18" s="267" t="s">
        <v>121</v>
      </c>
      <c r="G18" s="236">
        <f t="shared" si="0"/>
        <v>1</v>
      </c>
      <c r="H18" s="236" t="s">
        <v>93</v>
      </c>
      <c r="I18" s="268">
        <f t="shared" si="1"/>
        <v>1</v>
      </c>
      <c r="J18" s="268" t="e">
        <f>+IF(#REF!="Issued",1,IF(#REF!="Not Issued",2,"Nil"))</f>
        <v>#REF!</v>
      </c>
      <c r="K18" s="268" t="s">
        <v>5170</v>
      </c>
      <c r="L18" s="283"/>
      <c r="M18" s="110" t="s">
        <v>5132</v>
      </c>
    </row>
    <row r="19" spans="1:13" ht="15.75" customHeight="1" x14ac:dyDescent="0.25">
      <c r="A19" s="190">
        <v>16</v>
      </c>
      <c r="B19" s="279" t="s">
        <v>6602</v>
      </c>
      <c r="C19" s="280">
        <v>57403</v>
      </c>
      <c r="D19" s="281" t="s">
        <v>6603</v>
      </c>
      <c r="E19" s="275" t="s">
        <v>6604</v>
      </c>
      <c r="F19" s="267" t="s">
        <v>192</v>
      </c>
      <c r="G19" s="236">
        <f t="shared" si="0"/>
        <v>2</v>
      </c>
      <c r="H19" s="236" t="s">
        <v>93</v>
      </c>
      <c r="I19" s="268">
        <f t="shared" si="1"/>
        <v>1</v>
      </c>
      <c r="J19" s="268" t="e">
        <f>+IF(#REF!="Issued",1,IF(#REF!="Not Issued",2,"Nil"))</f>
        <v>#REF!</v>
      </c>
      <c r="K19" s="268" t="s">
        <v>6605</v>
      </c>
      <c r="L19" s="283"/>
      <c r="M19" s="110" t="s">
        <v>5137</v>
      </c>
    </row>
    <row r="20" spans="1:13" ht="15.75" customHeight="1" x14ac:dyDescent="0.25">
      <c r="A20" s="190">
        <v>17</v>
      </c>
      <c r="B20" s="279" t="s">
        <v>6607</v>
      </c>
      <c r="C20" s="280">
        <v>46011</v>
      </c>
      <c r="D20" s="281" t="s">
        <v>6608</v>
      </c>
      <c r="E20" s="275" t="s">
        <v>4922</v>
      </c>
      <c r="F20" s="267" t="s">
        <v>121</v>
      </c>
      <c r="G20" s="236">
        <f t="shared" si="0"/>
        <v>1</v>
      </c>
      <c r="H20" s="236" t="s">
        <v>93</v>
      </c>
      <c r="I20" s="268">
        <f t="shared" si="1"/>
        <v>1</v>
      </c>
      <c r="J20" s="268" t="e">
        <f>+IF(#REF!="Issued",1,IF(#REF!="Not Issued",2,"Nil"))</f>
        <v>#REF!</v>
      </c>
      <c r="K20" s="268" t="s">
        <v>5175</v>
      </c>
      <c r="L20" s="283"/>
      <c r="M20" s="110" t="s">
        <v>5142</v>
      </c>
    </row>
    <row r="21" spans="1:13" ht="15.75" customHeight="1" x14ac:dyDescent="0.25">
      <c r="A21" s="190">
        <v>18</v>
      </c>
      <c r="B21" s="279" t="s">
        <v>6611</v>
      </c>
      <c r="C21" s="280">
        <v>57784</v>
      </c>
      <c r="D21" s="281" t="s">
        <v>6612</v>
      </c>
      <c r="E21" s="275" t="s">
        <v>6613</v>
      </c>
      <c r="F21" s="267" t="s">
        <v>192</v>
      </c>
      <c r="G21" s="236">
        <f t="shared" si="0"/>
        <v>2</v>
      </c>
      <c r="H21" s="236" t="s">
        <v>93</v>
      </c>
      <c r="I21" s="268">
        <f t="shared" si="1"/>
        <v>1</v>
      </c>
      <c r="J21" s="268" t="e">
        <f>+IF(#REF!="Issued",1,IF(#REF!="Not Issued",2,"Nil"))</f>
        <v>#REF!</v>
      </c>
      <c r="K21" s="268" t="s">
        <v>5190</v>
      </c>
      <c r="L21" s="283"/>
      <c r="M21" s="110" t="s">
        <v>5147</v>
      </c>
    </row>
    <row r="22" spans="1:13" ht="15.75" customHeight="1" x14ac:dyDescent="0.25">
      <c r="A22" s="190">
        <v>19</v>
      </c>
      <c r="B22" s="279" t="s">
        <v>6614</v>
      </c>
      <c r="C22" s="280">
        <v>57439</v>
      </c>
      <c r="D22" s="281" t="s">
        <v>1682</v>
      </c>
      <c r="E22" s="275" t="s">
        <v>3367</v>
      </c>
      <c r="F22" s="267" t="s">
        <v>121</v>
      </c>
      <c r="G22" s="236">
        <f t="shared" si="0"/>
        <v>1</v>
      </c>
      <c r="H22" s="236" t="s">
        <v>93</v>
      </c>
      <c r="I22" s="268">
        <f t="shared" si="1"/>
        <v>1</v>
      </c>
      <c r="J22" s="268" t="e">
        <f>+IF(#REF!="Issued",1,IF(#REF!="Not Issued",2,"Nil"))</f>
        <v>#REF!</v>
      </c>
      <c r="K22" s="268" t="s">
        <v>5195</v>
      </c>
      <c r="L22" s="283"/>
      <c r="M22" s="110" t="s">
        <v>5157</v>
      </c>
    </row>
    <row r="23" spans="1:13" ht="15.75" customHeight="1" x14ac:dyDescent="0.25">
      <c r="A23" s="190">
        <v>20</v>
      </c>
      <c r="B23" s="279" t="s">
        <v>6615</v>
      </c>
      <c r="C23" s="280">
        <v>57440</v>
      </c>
      <c r="D23" s="281" t="s">
        <v>6616</v>
      </c>
      <c r="E23" s="275" t="s">
        <v>6617</v>
      </c>
      <c r="F23" s="267" t="s">
        <v>121</v>
      </c>
      <c r="G23" s="236">
        <f t="shared" si="0"/>
        <v>1</v>
      </c>
      <c r="H23" s="236" t="s">
        <v>93</v>
      </c>
      <c r="I23" s="268">
        <f t="shared" si="1"/>
        <v>1</v>
      </c>
      <c r="J23" s="268" t="e">
        <f>+IF(#REF!="Issued",1,IF(#REF!="Not Issued",2,"Nil"))</f>
        <v>#REF!</v>
      </c>
      <c r="K23" s="268" t="s">
        <v>5199</v>
      </c>
      <c r="L23" s="283"/>
      <c r="M23" s="110" t="s">
        <v>5162</v>
      </c>
    </row>
    <row r="24" spans="1:13" ht="15.75" customHeight="1" x14ac:dyDescent="0.25">
      <c r="A24" s="190">
        <v>21</v>
      </c>
      <c r="B24" s="279" t="s">
        <v>6618</v>
      </c>
      <c r="C24" s="280">
        <v>57802</v>
      </c>
      <c r="D24" s="281" t="s">
        <v>6619</v>
      </c>
      <c r="E24" s="275" t="s">
        <v>6620</v>
      </c>
      <c r="F24" s="267" t="s">
        <v>192</v>
      </c>
      <c r="G24" s="236">
        <f t="shared" si="0"/>
        <v>2</v>
      </c>
      <c r="H24" s="236" t="s">
        <v>93</v>
      </c>
      <c r="I24" s="268">
        <f t="shared" si="1"/>
        <v>1</v>
      </c>
      <c r="J24" s="268" t="e">
        <f>+IF(#REF!="Issued",1,IF(#REF!="Not Issued",2,"Nil"))</f>
        <v>#REF!</v>
      </c>
      <c r="K24" s="268" t="s">
        <v>5204</v>
      </c>
      <c r="L24" s="283"/>
      <c r="M24" s="110" t="s">
        <v>5167</v>
      </c>
    </row>
    <row r="25" spans="1:13" ht="15.75" customHeight="1" x14ac:dyDescent="0.25">
      <c r="A25" s="190">
        <v>22</v>
      </c>
      <c r="B25" s="279" t="s">
        <v>6621</v>
      </c>
      <c r="C25" s="280">
        <v>57441</v>
      </c>
      <c r="D25" s="281" t="s">
        <v>6622</v>
      </c>
      <c r="E25" s="275" t="s">
        <v>6623</v>
      </c>
      <c r="F25" s="267" t="s">
        <v>192</v>
      </c>
      <c r="G25" s="236">
        <f t="shared" si="0"/>
        <v>2</v>
      </c>
      <c r="H25" s="236" t="s">
        <v>93</v>
      </c>
      <c r="I25" s="268">
        <f t="shared" si="1"/>
        <v>1</v>
      </c>
      <c r="J25" s="268" t="e">
        <f>+IF(#REF!="Issued",1,IF(#REF!="Not Issued",2,"Nil"))</f>
        <v>#REF!</v>
      </c>
      <c r="K25" s="268" t="s">
        <v>5212</v>
      </c>
      <c r="L25" s="283"/>
      <c r="M25" s="110" t="s">
        <v>5171</v>
      </c>
    </row>
    <row r="26" spans="1:13" ht="15.75" customHeight="1" x14ac:dyDescent="0.25">
      <c r="A26" s="190">
        <v>23</v>
      </c>
      <c r="B26" s="279" t="s">
        <v>6627</v>
      </c>
      <c r="C26" s="280">
        <v>57404</v>
      </c>
      <c r="D26" s="281" t="s">
        <v>671</v>
      </c>
      <c r="E26" s="275" t="s">
        <v>6628</v>
      </c>
      <c r="F26" s="267" t="s">
        <v>121</v>
      </c>
      <c r="G26" s="236">
        <f t="shared" si="0"/>
        <v>1</v>
      </c>
      <c r="H26" s="236" t="s">
        <v>93</v>
      </c>
      <c r="I26" s="268">
        <f t="shared" si="1"/>
        <v>1</v>
      </c>
      <c r="J26" s="268" t="e">
        <f>+IF(#REF!="Issued",1,IF(#REF!="Not Issued",2,"Nil"))</f>
        <v>#REF!</v>
      </c>
      <c r="K26" s="268" t="s">
        <v>5218</v>
      </c>
      <c r="L26" s="283"/>
      <c r="M26" s="110" t="s">
        <v>6606</v>
      </c>
    </row>
    <row r="27" spans="1:13" ht="15.75" customHeight="1" x14ac:dyDescent="0.25">
      <c r="A27" s="190">
        <v>24</v>
      </c>
      <c r="B27" s="279" t="s">
        <v>6635</v>
      </c>
      <c r="C27" s="280">
        <v>57405</v>
      </c>
      <c r="D27" s="281" t="s">
        <v>6636</v>
      </c>
      <c r="E27" s="275" t="s">
        <v>1605</v>
      </c>
      <c r="F27" s="267" t="s">
        <v>192</v>
      </c>
      <c r="G27" s="236">
        <f t="shared" si="0"/>
        <v>2</v>
      </c>
      <c r="H27" s="236" t="s">
        <v>93</v>
      </c>
      <c r="I27" s="268">
        <f t="shared" si="1"/>
        <v>1</v>
      </c>
      <c r="J27" s="268" t="e">
        <f>+IF(#REF!="Issued",1,IF(#REF!="Not Issued",2,"Nil"))</f>
        <v>#REF!</v>
      </c>
      <c r="K27" s="268" t="s">
        <v>5229</v>
      </c>
      <c r="L27" s="283"/>
      <c r="M27" s="110" t="s">
        <v>5176</v>
      </c>
    </row>
    <row r="28" spans="1:13" ht="15.75" customHeight="1" x14ac:dyDescent="0.25">
      <c r="A28" s="190">
        <v>25</v>
      </c>
      <c r="B28" s="279" t="s">
        <v>6637</v>
      </c>
      <c r="C28" s="280">
        <v>57788</v>
      </c>
      <c r="D28" s="281" t="s">
        <v>6638</v>
      </c>
      <c r="E28" s="275" t="s">
        <v>6639</v>
      </c>
      <c r="F28" s="267" t="s">
        <v>192</v>
      </c>
      <c r="G28" s="236">
        <f t="shared" si="0"/>
        <v>2</v>
      </c>
      <c r="H28" s="236" t="s">
        <v>93</v>
      </c>
      <c r="I28" s="268">
        <f t="shared" si="1"/>
        <v>1</v>
      </c>
      <c r="J28" s="268" t="e">
        <f>+IF(#REF!="Issued",1,IF(#REF!="Not Issued",2,"Nil"))</f>
        <v>#REF!</v>
      </c>
      <c r="K28" s="268" t="s">
        <v>6640</v>
      </c>
      <c r="L28" s="283"/>
      <c r="M28" s="110" t="s">
        <v>5181</v>
      </c>
    </row>
    <row r="29" spans="1:13" ht="15.75" customHeight="1" x14ac:dyDescent="0.25">
      <c r="A29" s="190">
        <v>26</v>
      </c>
      <c r="B29" s="279" t="s">
        <v>6641</v>
      </c>
      <c r="C29" s="280">
        <v>57803</v>
      </c>
      <c r="D29" s="281" t="s">
        <v>6642</v>
      </c>
      <c r="E29" s="275" t="s">
        <v>6643</v>
      </c>
      <c r="F29" s="267" t="s">
        <v>192</v>
      </c>
      <c r="G29" s="236">
        <f t="shared" si="0"/>
        <v>2</v>
      </c>
      <c r="H29" s="236" t="s">
        <v>93</v>
      </c>
      <c r="I29" s="268">
        <f t="shared" si="1"/>
        <v>1</v>
      </c>
      <c r="J29" s="268" t="e">
        <f>+IF(#REF!="Issued",1,IF(#REF!="Not Issued",2,"Nil"))</f>
        <v>#REF!</v>
      </c>
      <c r="K29" s="268" t="s">
        <v>6644</v>
      </c>
      <c r="L29" s="283"/>
      <c r="M29" s="110" t="s">
        <v>5191</v>
      </c>
    </row>
    <row r="30" spans="1:13" ht="15.75" customHeight="1" x14ac:dyDescent="0.25">
      <c r="A30" s="190">
        <v>27</v>
      </c>
      <c r="B30" s="279" t="s">
        <v>6649</v>
      </c>
      <c r="C30" s="280">
        <v>57406</v>
      </c>
      <c r="D30" s="281" t="s">
        <v>6650</v>
      </c>
      <c r="E30" s="275" t="s">
        <v>163</v>
      </c>
      <c r="F30" s="267" t="s">
        <v>192</v>
      </c>
      <c r="G30" s="236">
        <f t="shared" si="0"/>
        <v>2</v>
      </c>
      <c r="H30" s="236" t="s">
        <v>93</v>
      </c>
      <c r="I30" s="268">
        <f t="shared" si="1"/>
        <v>1</v>
      </c>
      <c r="J30" s="268" t="e">
        <f>+IF(#REF!="Issued",1,IF(#REF!="Not Issued",2,"Nil"))</f>
        <v>#REF!</v>
      </c>
      <c r="K30" s="268" t="s">
        <v>6651</v>
      </c>
      <c r="L30" s="283"/>
      <c r="M30" s="110" t="s">
        <v>5196</v>
      </c>
    </row>
    <row r="31" spans="1:13" ht="15.75" customHeight="1" x14ac:dyDescent="0.25">
      <c r="A31" s="190">
        <v>28</v>
      </c>
      <c r="B31" s="279" t="s">
        <v>6656</v>
      </c>
      <c r="C31" s="280">
        <v>57443</v>
      </c>
      <c r="D31" s="281" t="s">
        <v>6657</v>
      </c>
      <c r="E31" s="275" t="s">
        <v>6658</v>
      </c>
      <c r="F31" s="267" t="s">
        <v>121</v>
      </c>
      <c r="G31" s="236">
        <f t="shared" si="0"/>
        <v>1</v>
      </c>
      <c r="H31" s="236" t="s">
        <v>93</v>
      </c>
      <c r="I31" s="268">
        <f t="shared" si="1"/>
        <v>1</v>
      </c>
      <c r="J31" s="268" t="e">
        <f>+IF(#REF!="Issued",1,IF(#REF!="Not Issued",2,"Nil"))</f>
        <v>#REF!</v>
      </c>
      <c r="K31" s="268" t="s">
        <v>6659</v>
      </c>
      <c r="L31" s="283"/>
      <c r="M31" s="110" t="s">
        <v>5200</v>
      </c>
    </row>
    <row r="32" spans="1:13" ht="15.75" customHeight="1" x14ac:dyDescent="0.25">
      <c r="A32" s="190">
        <v>29</v>
      </c>
      <c r="B32" s="284" t="s">
        <v>6548</v>
      </c>
      <c r="C32" s="280">
        <v>57425</v>
      </c>
      <c r="D32" s="281" t="s">
        <v>6549</v>
      </c>
      <c r="E32" s="275" t="s">
        <v>6550</v>
      </c>
      <c r="F32" s="267" t="s">
        <v>192</v>
      </c>
      <c r="G32" s="236">
        <f t="shared" si="0"/>
        <v>2</v>
      </c>
      <c r="H32" s="236" t="s">
        <v>2</v>
      </c>
      <c r="I32" s="268">
        <f t="shared" si="1"/>
        <v>5</v>
      </c>
      <c r="J32" s="268" t="e">
        <f>+IF(#REF!="Issued",1,IF(#REF!="Not Issued",2,"Nil"))</f>
        <v>#REF!</v>
      </c>
      <c r="K32" s="268" t="s">
        <v>5072</v>
      </c>
      <c r="L32" s="283"/>
      <c r="M32" s="110"/>
    </row>
    <row r="33" spans="1:13" ht="15.75" customHeight="1" x14ac:dyDescent="0.25">
      <c r="A33" s="190">
        <v>30</v>
      </c>
      <c r="B33" s="284" t="s">
        <v>6570</v>
      </c>
      <c r="C33" s="280">
        <v>57431</v>
      </c>
      <c r="D33" s="281" t="s">
        <v>6571</v>
      </c>
      <c r="E33" s="275" t="s">
        <v>6018</v>
      </c>
      <c r="F33" s="267" t="s">
        <v>192</v>
      </c>
      <c r="G33" s="236">
        <f t="shared" si="0"/>
        <v>2</v>
      </c>
      <c r="H33" s="236" t="s">
        <v>2</v>
      </c>
      <c r="I33" s="268">
        <f t="shared" si="1"/>
        <v>5</v>
      </c>
      <c r="J33" s="268" t="e">
        <f>+IF(#REF!="Issued",1,IF(#REF!="Not Issued",2,"Nil"))</f>
        <v>#REF!</v>
      </c>
      <c r="K33" s="268" t="s">
        <v>5112</v>
      </c>
      <c r="L33" s="283"/>
      <c r="M33" s="110"/>
    </row>
    <row r="34" spans="1:13" ht="15.75" customHeight="1" x14ac:dyDescent="0.25">
      <c r="A34" s="190">
        <v>31</v>
      </c>
      <c r="B34" s="284" t="s">
        <v>6575</v>
      </c>
      <c r="C34" s="280">
        <v>57783</v>
      </c>
      <c r="D34" s="281" t="s">
        <v>6576</v>
      </c>
      <c r="E34" s="275" t="s">
        <v>6577</v>
      </c>
      <c r="F34" s="267" t="s">
        <v>121</v>
      </c>
      <c r="G34" s="236">
        <f t="shared" si="0"/>
        <v>1</v>
      </c>
      <c r="H34" s="236" t="s">
        <v>2</v>
      </c>
      <c r="I34" s="268">
        <f t="shared" si="1"/>
        <v>5</v>
      </c>
      <c r="J34" s="268" t="e">
        <f>+IF(#REF!="Issued",1,IF(#REF!="Not Issued",2,"Nil"))</f>
        <v>#REF!</v>
      </c>
      <c r="K34" s="268" t="s">
        <v>5121</v>
      </c>
      <c r="L34" s="283"/>
      <c r="M34" s="110"/>
    </row>
    <row r="35" spans="1:13" ht="15.75" customHeight="1" x14ac:dyDescent="0.25">
      <c r="A35" s="190">
        <v>32</v>
      </c>
      <c r="B35" s="284" t="s">
        <v>6578</v>
      </c>
      <c r="C35" s="280">
        <v>57400</v>
      </c>
      <c r="D35" s="281" t="s">
        <v>6579</v>
      </c>
      <c r="E35" s="275" t="s">
        <v>6580</v>
      </c>
      <c r="F35" s="267" t="s">
        <v>121</v>
      </c>
      <c r="G35" s="236">
        <f t="shared" si="0"/>
        <v>1</v>
      </c>
      <c r="H35" s="236" t="s">
        <v>2</v>
      </c>
      <c r="I35" s="268">
        <f t="shared" si="1"/>
        <v>5</v>
      </c>
      <c r="J35" s="268" t="e">
        <f>+IF(#REF!="Issued",1,IF(#REF!="Not Issued",2,"Nil"))</f>
        <v>#REF!</v>
      </c>
      <c r="K35" s="268" t="s">
        <v>5126</v>
      </c>
      <c r="L35" s="283"/>
      <c r="M35" s="110"/>
    </row>
    <row r="36" spans="1:13" ht="15.75" customHeight="1" x14ac:dyDescent="0.25">
      <c r="A36" s="190">
        <v>33</v>
      </c>
      <c r="B36" s="284" t="s">
        <v>6584</v>
      </c>
      <c r="C36" s="280">
        <v>57401</v>
      </c>
      <c r="D36" s="281" t="s">
        <v>6585</v>
      </c>
      <c r="E36" s="275" t="s">
        <v>6586</v>
      </c>
      <c r="F36" s="267" t="s">
        <v>192</v>
      </c>
      <c r="G36" s="236">
        <f t="shared" si="0"/>
        <v>2</v>
      </c>
      <c r="H36" s="236" t="s">
        <v>2</v>
      </c>
      <c r="I36" s="268">
        <f t="shared" si="1"/>
        <v>5</v>
      </c>
      <c r="J36" s="268" t="e">
        <f>+IF(#REF!="Issued",1,IF(#REF!="Not Issued",2,"Nil"))</f>
        <v>#REF!</v>
      </c>
      <c r="K36" s="268" t="s">
        <v>5136</v>
      </c>
      <c r="L36" s="283"/>
      <c r="M36" s="110"/>
    </row>
    <row r="37" spans="1:13" ht="15.75" customHeight="1" x14ac:dyDescent="0.25">
      <c r="A37" s="190">
        <v>34</v>
      </c>
      <c r="B37" s="284" t="s">
        <v>6587</v>
      </c>
      <c r="C37" s="280">
        <v>57402</v>
      </c>
      <c r="D37" s="281" t="s">
        <v>6588</v>
      </c>
      <c r="E37" s="275" t="s">
        <v>2225</v>
      </c>
      <c r="F37" s="267" t="s">
        <v>121</v>
      </c>
      <c r="G37" s="236">
        <f t="shared" si="0"/>
        <v>1</v>
      </c>
      <c r="H37" s="236" t="s">
        <v>2</v>
      </c>
      <c r="I37" s="268">
        <f t="shared" si="1"/>
        <v>5</v>
      </c>
      <c r="J37" s="268" t="e">
        <f>+IF(#REF!="Issued",1,IF(#REF!="Not Issued",2,"Nil"))</f>
        <v>#REF!</v>
      </c>
      <c r="K37" s="268" t="s">
        <v>5141</v>
      </c>
      <c r="L37" s="283"/>
      <c r="M37" s="110"/>
    </row>
    <row r="38" spans="1:13" ht="15.75" customHeight="1" x14ac:dyDescent="0.25">
      <c r="A38" s="190">
        <v>35</v>
      </c>
      <c r="B38" s="284" t="s">
        <v>6592</v>
      </c>
      <c r="C38" s="280">
        <v>57435</v>
      </c>
      <c r="D38" s="281" t="s">
        <v>6593</v>
      </c>
      <c r="E38" s="275" t="s">
        <v>6594</v>
      </c>
      <c r="F38" s="267" t="s">
        <v>192</v>
      </c>
      <c r="G38" s="236">
        <f t="shared" si="0"/>
        <v>2</v>
      </c>
      <c r="H38" s="236" t="s">
        <v>2</v>
      </c>
      <c r="I38" s="268">
        <f t="shared" si="1"/>
        <v>5</v>
      </c>
      <c r="J38" s="268" t="e">
        <f>+IF(#REF!="Issued",1,IF(#REF!="Not Issued",2,"Nil"))</f>
        <v>#REF!</v>
      </c>
      <c r="K38" s="268" t="s">
        <v>5156</v>
      </c>
      <c r="L38" s="283"/>
      <c r="M38" s="110"/>
    </row>
    <row r="39" spans="1:13" ht="15.75" customHeight="1" x14ac:dyDescent="0.25">
      <c r="A39" s="190">
        <v>36</v>
      </c>
      <c r="B39" s="279" t="s">
        <v>6609</v>
      </c>
      <c r="C39" s="280">
        <v>57438</v>
      </c>
      <c r="D39" s="281" t="s">
        <v>6610</v>
      </c>
      <c r="E39" s="275" t="s">
        <v>3448</v>
      </c>
      <c r="F39" s="267" t="s">
        <v>192</v>
      </c>
      <c r="G39" s="236">
        <f t="shared" si="0"/>
        <v>2</v>
      </c>
      <c r="H39" s="236" t="s">
        <v>2</v>
      </c>
      <c r="I39" s="268">
        <f t="shared" si="1"/>
        <v>5</v>
      </c>
      <c r="J39" s="268" t="e">
        <f>+IF(#REF!="Issued",1,IF(#REF!="Not Issued",2,"Nil"))</f>
        <v>#REF!</v>
      </c>
      <c r="K39" s="268" t="s">
        <v>5180</v>
      </c>
      <c r="L39" s="283"/>
      <c r="M39" s="110"/>
    </row>
    <row r="40" spans="1:13" ht="15.75" customHeight="1" x14ac:dyDescent="0.25">
      <c r="A40" s="190">
        <v>37</v>
      </c>
      <c r="B40" s="279" t="s">
        <v>6624</v>
      </c>
      <c r="C40" s="280">
        <v>57785</v>
      </c>
      <c r="D40" s="281" t="s">
        <v>6625</v>
      </c>
      <c r="E40" s="275" t="s">
        <v>6626</v>
      </c>
      <c r="F40" s="267" t="s">
        <v>192</v>
      </c>
      <c r="G40" s="236">
        <f t="shared" si="0"/>
        <v>2</v>
      </c>
      <c r="H40" s="236" t="s">
        <v>2</v>
      </c>
      <c r="I40" s="268">
        <f t="shared" si="1"/>
        <v>5</v>
      </c>
      <c r="J40" s="268" t="e">
        <f>+IF(#REF!="Issued",1,IF(#REF!="Not Issued",2,"Nil"))</f>
        <v>#REF!</v>
      </c>
      <c r="K40" s="268" t="s">
        <v>5216</v>
      </c>
      <c r="L40" s="283"/>
      <c r="M40" s="110"/>
    </row>
    <row r="41" spans="1:13" ht="15.75" customHeight="1" x14ac:dyDescent="0.25">
      <c r="A41" s="190">
        <v>38</v>
      </c>
      <c r="B41" s="284" t="s">
        <v>6629</v>
      </c>
      <c r="C41" s="280">
        <v>57786</v>
      </c>
      <c r="D41" s="281" t="s">
        <v>6630</v>
      </c>
      <c r="E41" s="275" t="s">
        <v>6631</v>
      </c>
      <c r="F41" s="267" t="s">
        <v>121</v>
      </c>
      <c r="G41" s="236">
        <f t="shared" si="0"/>
        <v>1</v>
      </c>
      <c r="H41" s="236" t="s">
        <v>2</v>
      </c>
      <c r="I41" s="268">
        <f t="shared" si="1"/>
        <v>5</v>
      </c>
      <c r="J41" s="268" t="e">
        <f>+IF(#REF!="Issued",1,IF(#REF!="Not Issued",2,"Nil"))</f>
        <v>#REF!</v>
      </c>
      <c r="K41" s="268" t="s">
        <v>5221</v>
      </c>
      <c r="L41" s="283"/>
      <c r="M41" s="110"/>
    </row>
    <row r="42" spans="1:13" ht="15.75" customHeight="1" x14ac:dyDescent="0.25">
      <c r="A42" s="190">
        <v>39</v>
      </c>
      <c r="B42" s="284" t="s">
        <v>6632</v>
      </c>
      <c r="C42" s="280">
        <v>57787</v>
      </c>
      <c r="D42" s="281" t="s">
        <v>6633</v>
      </c>
      <c r="E42" s="275" t="s">
        <v>6634</v>
      </c>
      <c r="F42" s="267" t="s">
        <v>121</v>
      </c>
      <c r="G42" s="236">
        <f t="shared" si="0"/>
        <v>1</v>
      </c>
      <c r="H42" s="236" t="s">
        <v>2</v>
      </c>
      <c r="I42" s="268">
        <f t="shared" si="1"/>
        <v>5</v>
      </c>
      <c r="J42" s="268" t="e">
        <f>+IF(#REF!="Issued",1,IF(#REF!="Not Issued",2,"Nil"))</f>
        <v>#REF!</v>
      </c>
      <c r="K42" s="268" t="s">
        <v>5225</v>
      </c>
      <c r="L42" s="283"/>
      <c r="M42" s="110"/>
    </row>
    <row r="43" spans="1:13" ht="15.75" customHeight="1" x14ac:dyDescent="0.25">
      <c r="A43" s="190">
        <v>40</v>
      </c>
      <c r="B43" s="284" t="s">
        <v>6645</v>
      </c>
      <c r="C43" s="280">
        <v>59785</v>
      </c>
      <c r="D43" s="281" t="s">
        <v>6646</v>
      </c>
      <c r="E43" s="275" t="s">
        <v>6647</v>
      </c>
      <c r="F43" s="267" t="s">
        <v>121</v>
      </c>
      <c r="G43" s="236">
        <f t="shared" si="0"/>
        <v>1</v>
      </c>
      <c r="H43" s="236" t="s">
        <v>2</v>
      </c>
      <c r="I43" s="268">
        <f t="shared" si="1"/>
        <v>5</v>
      </c>
      <c r="J43" s="268" t="e">
        <f>+IF(#REF!="Issued",1,IF(#REF!="Not Issued",2,"Nil"))</f>
        <v>#REF!</v>
      </c>
      <c r="K43" s="268" t="s">
        <v>6648</v>
      </c>
      <c r="L43" s="283"/>
      <c r="M43" s="110"/>
    </row>
    <row r="44" spans="1:13" ht="15.75" customHeight="1" x14ac:dyDescent="0.25">
      <c r="A44" s="190">
        <v>41</v>
      </c>
      <c r="B44" s="284" t="s">
        <v>6652</v>
      </c>
      <c r="C44" s="280">
        <v>57442</v>
      </c>
      <c r="D44" s="281" t="s">
        <v>6653</v>
      </c>
      <c r="E44" s="275" t="s">
        <v>6654</v>
      </c>
      <c r="F44" s="267" t="s">
        <v>121</v>
      </c>
      <c r="G44" s="236">
        <f t="shared" si="0"/>
        <v>1</v>
      </c>
      <c r="H44" s="236" t="s">
        <v>2</v>
      </c>
      <c r="I44" s="268">
        <f t="shared" si="1"/>
        <v>5</v>
      </c>
      <c r="J44" s="268" t="e">
        <f>+IF(#REF!="Issued",1,IF(#REF!="Not Issued",2,"Nil"))</f>
        <v>#REF!</v>
      </c>
      <c r="K44" s="268" t="s">
        <v>6655</v>
      </c>
      <c r="L44" s="283"/>
      <c r="M44" s="110"/>
    </row>
    <row r="45" spans="1:13" ht="15.75" customHeight="1" x14ac:dyDescent="0.25">
      <c r="A45" s="190">
        <v>42</v>
      </c>
      <c r="B45" s="284" t="s">
        <v>6660</v>
      </c>
      <c r="C45" s="280">
        <v>57615</v>
      </c>
      <c r="D45" s="281" t="s">
        <v>6661</v>
      </c>
      <c r="E45" s="275" t="s">
        <v>6662</v>
      </c>
      <c r="F45" s="267" t="s">
        <v>121</v>
      </c>
      <c r="G45" s="236">
        <f t="shared" si="0"/>
        <v>1</v>
      </c>
      <c r="H45" s="236" t="s">
        <v>2</v>
      </c>
      <c r="I45" s="268">
        <f t="shared" si="1"/>
        <v>5</v>
      </c>
      <c r="J45" s="268" t="e">
        <f>+IF(#REF!="Issued",1,IF(#REF!="Not Issued",2,"Nil"))</f>
        <v>#REF!</v>
      </c>
      <c r="K45" s="268" t="s">
        <v>6663</v>
      </c>
      <c r="L45" s="283"/>
      <c r="M45" s="110"/>
    </row>
    <row r="46" spans="1:13" ht="15.75" customHeight="1" x14ac:dyDescent="0.25">
      <c r="A46" s="190">
        <v>43</v>
      </c>
      <c r="B46" s="284" t="s">
        <v>6664</v>
      </c>
      <c r="C46" s="280">
        <v>57616</v>
      </c>
      <c r="D46" s="281" t="s">
        <v>6665</v>
      </c>
      <c r="E46" s="275" t="s">
        <v>6666</v>
      </c>
      <c r="F46" s="267" t="s">
        <v>192</v>
      </c>
      <c r="G46" s="236">
        <f t="shared" si="0"/>
        <v>2</v>
      </c>
      <c r="H46" s="236" t="s">
        <v>2</v>
      </c>
      <c r="I46" s="268">
        <f t="shared" si="1"/>
        <v>5</v>
      </c>
      <c r="J46" s="268" t="e">
        <f>+IF(#REF!="Issued",1,IF(#REF!="Not Issued",2,"Nil"))</f>
        <v>#REF!</v>
      </c>
      <c r="K46" s="268" t="s">
        <v>6667</v>
      </c>
      <c r="L46" s="283"/>
      <c r="M46" s="110"/>
    </row>
    <row r="47" spans="1:13" ht="15.75" customHeight="1" x14ac:dyDescent="0.25">
      <c r="A47" s="190">
        <v>44</v>
      </c>
      <c r="B47" s="284" t="s">
        <v>6668</v>
      </c>
      <c r="C47" s="280">
        <v>57804</v>
      </c>
      <c r="D47" s="281" t="s">
        <v>6669</v>
      </c>
      <c r="E47" s="275" t="s">
        <v>3142</v>
      </c>
      <c r="F47" s="267" t="s">
        <v>192</v>
      </c>
      <c r="G47" s="236">
        <f t="shared" si="0"/>
        <v>2</v>
      </c>
      <c r="H47" s="236" t="s">
        <v>2</v>
      </c>
      <c r="I47" s="268">
        <f t="shared" si="1"/>
        <v>5</v>
      </c>
      <c r="J47" s="268" t="e">
        <f>+IF(#REF!="Issued",1,IF(#REF!="Not Issued",2,"Nil"))</f>
        <v>#REF!</v>
      </c>
      <c r="K47" s="268" t="s">
        <v>6670</v>
      </c>
      <c r="L47" s="283"/>
      <c r="M47" s="110"/>
    </row>
    <row r="48" spans="1:13" ht="15.75" customHeight="1" x14ac:dyDescent="0.25">
      <c r="A48" s="190">
        <v>45</v>
      </c>
      <c r="B48" s="284" t="s">
        <v>6671</v>
      </c>
      <c r="C48" s="280">
        <v>57617</v>
      </c>
      <c r="D48" s="281" t="s">
        <v>6672</v>
      </c>
      <c r="E48" s="275" t="s">
        <v>6673</v>
      </c>
      <c r="F48" s="267" t="s">
        <v>121</v>
      </c>
      <c r="G48" s="236">
        <f t="shared" si="0"/>
        <v>1</v>
      </c>
      <c r="H48" s="236" t="s">
        <v>2</v>
      </c>
      <c r="I48" s="268">
        <f t="shared" si="1"/>
        <v>5</v>
      </c>
      <c r="J48" s="268" t="e">
        <f>+IF(#REF!="Issued",1,IF(#REF!="Not Issued",2,"Nil"))</f>
        <v>#REF!</v>
      </c>
      <c r="K48" s="268" t="s">
        <v>6674</v>
      </c>
      <c r="L48" s="283"/>
      <c r="M48" s="110" t="s">
        <v>5234</v>
      </c>
    </row>
    <row r="49" spans="1:12" ht="30.6" thickBot="1" x14ac:dyDescent="0.75">
      <c r="A49" s="384" t="s">
        <v>32</v>
      </c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 ht="31.8" thickBot="1" x14ac:dyDescent="0.3">
      <c r="A50" s="245" t="s">
        <v>84</v>
      </c>
      <c r="B50" s="246" t="s">
        <v>85</v>
      </c>
      <c r="C50" s="247" t="s">
        <v>113</v>
      </c>
      <c r="D50" s="248" t="s">
        <v>87</v>
      </c>
      <c r="E50" s="249" t="s">
        <v>88</v>
      </c>
      <c r="F50" s="250" t="s">
        <v>423</v>
      </c>
      <c r="G50" s="250"/>
      <c r="H50" s="251" t="s">
        <v>424</v>
      </c>
      <c r="I50" s="251"/>
      <c r="J50" s="252" t="s">
        <v>115</v>
      </c>
      <c r="K50" s="253"/>
      <c r="L50" s="254" t="s">
        <v>91</v>
      </c>
    </row>
    <row r="51" spans="1:12" ht="17.25" customHeight="1" x14ac:dyDescent="0.25">
      <c r="A51" s="190">
        <v>1</v>
      </c>
      <c r="B51" s="279" t="s">
        <v>6907</v>
      </c>
      <c r="C51" s="280">
        <v>57780</v>
      </c>
      <c r="D51" s="281" t="s">
        <v>6908</v>
      </c>
      <c r="E51" s="275" t="s">
        <v>6909</v>
      </c>
      <c r="F51" s="267" t="s">
        <v>192</v>
      </c>
      <c r="G51" s="236">
        <f t="shared" ref="G51:G78" si="2">+IF(F51="M",1,IF(F51="f",2,IF(F51="Civ",3,"Error")))</f>
        <v>2</v>
      </c>
      <c r="H51" s="236" t="s">
        <v>93</v>
      </c>
      <c r="I51" s="268">
        <f t="shared" ref="I51:I78" si="3">+IF(H51="Incomplete",5,IF(H51="Complete",1,IF(H51="Incomplete",2,IF(H51="Left",3,IF(H51="Dropped",4,"Error")))))</f>
        <v>1</v>
      </c>
      <c r="J51" s="268" t="e">
        <f>+IF(#REF!="Issued",1,IF(#REF!="Not Issued",2,"Nil"))</f>
        <v>#REF!</v>
      </c>
      <c r="K51" s="268" t="s">
        <v>5238</v>
      </c>
      <c r="L51" s="283"/>
    </row>
    <row r="52" spans="1:12" ht="17.25" customHeight="1" x14ac:dyDescent="0.25">
      <c r="A52" s="190">
        <v>2</v>
      </c>
      <c r="B52" s="279" t="s">
        <v>6910</v>
      </c>
      <c r="C52" s="280">
        <v>57017</v>
      </c>
      <c r="D52" s="281" t="s">
        <v>6911</v>
      </c>
      <c r="E52" s="275" t="s">
        <v>341</v>
      </c>
      <c r="F52" s="267" t="s">
        <v>121</v>
      </c>
      <c r="G52" s="236">
        <f t="shared" si="2"/>
        <v>1</v>
      </c>
      <c r="H52" s="236" t="s">
        <v>93</v>
      </c>
      <c r="I52" s="268">
        <f t="shared" si="3"/>
        <v>1</v>
      </c>
      <c r="J52" s="268" t="e">
        <f>+IF(#REF!="Issued",1,IF(#REF!="Not Issued",2,"Nil"))</f>
        <v>#REF!</v>
      </c>
      <c r="K52" s="268" t="s">
        <v>5243</v>
      </c>
      <c r="L52" s="283"/>
    </row>
    <row r="53" spans="1:12" ht="17.25" customHeight="1" x14ac:dyDescent="0.25">
      <c r="A53" s="190">
        <f>+A52+1</f>
        <v>3</v>
      </c>
      <c r="B53" s="279" t="s">
        <v>6912</v>
      </c>
      <c r="C53" s="280">
        <v>57018</v>
      </c>
      <c r="D53" s="281" t="s">
        <v>6913</v>
      </c>
      <c r="E53" s="275" t="s">
        <v>6914</v>
      </c>
      <c r="F53" s="267" t="s">
        <v>192</v>
      </c>
      <c r="G53" s="236">
        <f t="shared" si="2"/>
        <v>2</v>
      </c>
      <c r="H53" s="236" t="s">
        <v>93</v>
      </c>
      <c r="I53" s="268">
        <f t="shared" si="3"/>
        <v>1</v>
      </c>
      <c r="J53" s="268" t="e">
        <f>+IF(#REF!="Issued",1,IF(#REF!="Not Issued",2,"Nil"))</f>
        <v>#REF!</v>
      </c>
      <c r="K53" s="268" t="s">
        <v>5247</v>
      </c>
      <c r="L53" s="283"/>
    </row>
    <row r="54" spans="1:12" ht="17.25" customHeight="1" x14ac:dyDescent="0.25">
      <c r="A54" s="190">
        <f t="shared" ref="A54:A77" si="4">+A53+1</f>
        <v>4</v>
      </c>
      <c r="B54" s="279" t="s">
        <v>6915</v>
      </c>
      <c r="C54" s="280">
        <v>57019</v>
      </c>
      <c r="D54" s="281" t="s">
        <v>6916</v>
      </c>
      <c r="E54" s="275" t="s">
        <v>5731</v>
      </c>
      <c r="F54" s="267" t="s">
        <v>192</v>
      </c>
      <c r="G54" s="236">
        <f t="shared" si="2"/>
        <v>2</v>
      </c>
      <c r="H54" s="236" t="s">
        <v>93</v>
      </c>
      <c r="I54" s="268">
        <f t="shared" si="3"/>
        <v>1</v>
      </c>
      <c r="J54" s="268" t="e">
        <f>+IF(#REF!="Issued",1,IF(#REF!="Not Issued",2,"Nil"))</f>
        <v>#REF!</v>
      </c>
      <c r="K54" s="268" t="s">
        <v>5252</v>
      </c>
      <c r="L54" s="283"/>
    </row>
    <row r="55" spans="1:12" ht="17.25" customHeight="1" x14ac:dyDescent="0.25">
      <c r="A55" s="190">
        <f t="shared" si="4"/>
        <v>5</v>
      </c>
      <c r="B55" s="279" t="s">
        <v>6917</v>
      </c>
      <c r="C55" s="280">
        <v>57020</v>
      </c>
      <c r="D55" s="281" t="s">
        <v>6918</v>
      </c>
      <c r="E55" s="275" t="s">
        <v>6919</v>
      </c>
      <c r="F55" s="267" t="s">
        <v>192</v>
      </c>
      <c r="G55" s="236">
        <f t="shared" si="2"/>
        <v>2</v>
      </c>
      <c r="H55" s="236" t="s">
        <v>93</v>
      </c>
      <c r="I55" s="268">
        <f t="shared" si="3"/>
        <v>1</v>
      </c>
      <c r="J55" s="268" t="e">
        <f>+IF(#REF!="Issued",1,IF(#REF!="Not Issued",2,"Nil"))</f>
        <v>#REF!</v>
      </c>
      <c r="K55" s="268" t="s">
        <v>5257</v>
      </c>
      <c r="L55" s="283"/>
    </row>
    <row r="56" spans="1:12" ht="17.25" customHeight="1" x14ac:dyDescent="0.25">
      <c r="A56" s="190">
        <f t="shared" si="4"/>
        <v>6</v>
      </c>
      <c r="B56" s="279" t="s">
        <v>6920</v>
      </c>
      <c r="C56" s="280">
        <v>57781</v>
      </c>
      <c r="D56" s="281" t="s">
        <v>6921</v>
      </c>
      <c r="E56" s="275" t="s">
        <v>6922</v>
      </c>
      <c r="F56" s="267" t="s">
        <v>192</v>
      </c>
      <c r="G56" s="236">
        <f t="shared" si="2"/>
        <v>2</v>
      </c>
      <c r="H56" s="236" t="s">
        <v>93</v>
      </c>
      <c r="I56" s="268">
        <f t="shared" si="3"/>
        <v>1</v>
      </c>
      <c r="J56" s="268" t="e">
        <f>+IF(#REF!="Issued",1,IF(#REF!="Not Issued",2,"Nil"))</f>
        <v>#REF!</v>
      </c>
      <c r="K56" s="268" t="s">
        <v>5261</v>
      </c>
      <c r="L56" s="283"/>
    </row>
    <row r="57" spans="1:12" ht="17.25" customHeight="1" x14ac:dyDescent="0.25">
      <c r="A57" s="190">
        <f t="shared" si="4"/>
        <v>7</v>
      </c>
      <c r="B57" s="279" t="s">
        <v>6923</v>
      </c>
      <c r="C57" s="280">
        <v>57021</v>
      </c>
      <c r="D57" s="281" t="s">
        <v>6924</v>
      </c>
      <c r="E57" s="275" t="s">
        <v>6925</v>
      </c>
      <c r="F57" s="267" t="s">
        <v>192</v>
      </c>
      <c r="G57" s="236">
        <f t="shared" si="2"/>
        <v>2</v>
      </c>
      <c r="H57" s="236" t="s">
        <v>93</v>
      </c>
      <c r="I57" s="268">
        <f t="shared" si="3"/>
        <v>1</v>
      </c>
      <c r="J57" s="268" t="e">
        <f>+IF(#REF!="Issued",1,IF(#REF!="Not Issued",2,"Nil"))</f>
        <v>#REF!</v>
      </c>
      <c r="K57" s="268" t="s">
        <v>5266</v>
      </c>
      <c r="L57" s="283"/>
    </row>
    <row r="58" spans="1:12" ht="17.25" customHeight="1" x14ac:dyDescent="0.25">
      <c r="A58" s="190">
        <f t="shared" si="4"/>
        <v>8</v>
      </c>
      <c r="B58" s="279" t="s">
        <v>6926</v>
      </c>
      <c r="C58" s="280">
        <v>57022</v>
      </c>
      <c r="D58" s="281" t="s">
        <v>659</v>
      </c>
      <c r="E58" s="275" t="s">
        <v>1449</v>
      </c>
      <c r="F58" s="267" t="s">
        <v>192</v>
      </c>
      <c r="G58" s="236">
        <f t="shared" si="2"/>
        <v>2</v>
      </c>
      <c r="H58" s="236" t="s">
        <v>93</v>
      </c>
      <c r="I58" s="268">
        <f t="shared" si="3"/>
        <v>1</v>
      </c>
      <c r="J58" s="268" t="e">
        <f>+IF(#REF!="Issued",1,IF(#REF!="Not Issued",2,"Nil"))</f>
        <v>#REF!</v>
      </c>
      <c r="K58" s="268" t="s">
        <v>5270</v>
      </c>
      <c r="L58" s="283"/>
    </row>
    <row r="59" spans="1:12" ht="17.25" customHeight="1" x14ac:dyDescent="0.25">
      <c r="A59" s="190">
        <f t="shared" si="4"/>
        <v>9</v>
      </c>
      <c r="B59" s="279" t="s">
        <v>6927</v>
      </c>
      <c r="C59" s="280">
        <v>57023</v>
      </c>
      <c r="D59" s="281" t="s">
        <v>6928</v>
      </c>
      <c r="E59" s="275" t="s">
        <v>6929</v>
      </c>
      <c r="F59" s="267" t="s">
        <v>192</v>
      </c>
      <c r="G59" s="236">
        <f t="shared" si="2"/>
        <v>2</v>
      </c>
      <c r="H59" s="236" t="s">
        <v>93</v>
      </c>
      <c r="I59" s="268">
        <f t="shared" si="3"/>
        <v>1</v>
      </c>
      <c r="J59" s="268" t="e">
        <f>+IF(#REF!="Issued",1,IF(#REF!="Not Issued",2,"Nil"))</f>
        <v>#REF!</v>
      </c>
      <c r="K59" s="268" t="s">
        <v>5274</v>
      </c>
      <c r="L59" s="283"/>
    </row>
    <row r="60" spans="1:12" ht="17.25" customHeight="1" x14ac:dyDescent="0.25">
      <c r="A60" s="190">
        <f t="shared" si="4"/>
        <v>10</v>
      </c>
      <c r="B60" s="279" t="s">
        <v>6930</v>
      </c>
      <c r="C60" s="280">
        <v>57024</v>
      </c>
      <c r="D60" s="281" t="s">
        <v>6931</v>
      </c>
      <c r="E60" s="275" t="s">
        <v>6932</v>
      </c>
      <c r="F60" s="267" t="s">
        <v>192</v>
      </c>
      <c r="G60" s="236">
        <f t="shared" si="2"/>
        <v>2</v>
      </c>
      <c r="H60" s="236" t="s">
        <v>93</v>
      </c>
      <c r="I60" s="268">
        <f t="shared" si="3"/>
        <v>1</v>
      </c>
      <c r="J60" s="268" t="e">
        <f>+IF(#REF!="Issued",1,IF(#REF!="Not Issued",2,"Nil"))</f>
        <v>#REF!</v>
      </c>
      <c r="K60" s="268" t="s">
        <v>5278</v>
      </c>
      <c r="L60" s="283"/>
    </row>
    <row r="61" spans="1:12" ht="17.25" customHeight="1" x14ac:dyDescent="0.25">
      <c r="A61" s="190">
        <f t="shared" si="4"/>
        <v>11</v>
      </c>
      <c r="B61" s="279" t="s">
        <v>6933</v>
      </c>
      <c r="C61" s="280">
        <v>57025</v>
      </c>
      <c r="D61" s="281" t="s">
        <v>6934</v>
      </c>
      <c r="E61" s="275" t="s">
        <v>6935</v>
      </c>
      <c r="F61" s="267" t="s">
        <v>192</v>
      </c>
      <c r="G61" s="236">
        <f t="shared" si="2"/>
        <v>2</v>
      </c>
      <c r="H61" s="236" t="s">
        <v>93</v>
      </c>
      <c r="I61" s="268">
        <f t="shared" si="3"/>
        <v>1</v>
      </c>
      <c r="J61" s="268" t="e">
        <f>+IF(#REF!="Issued",1,IF(#REF!="Not Issued",2,"Nil"))</f>
        <v>#REF!</v>
      </c>
      <c r="K61" s="268" t="s">
        <v>5283</v>
      </c>
      <c r="L61" s="283"/>
    </row>
    <row r="62" spans="1:12" ht="17.25" customHeight="1" x14ac:dyDescent="0.25">
      <c r="A62" s="190">
        <f t="shared" si="4"/>
        <v>12</v>
      </c>
      <c r="B62" s="279" t="s">
        <v>6936</v>
      </c>
      <c r="C62" s="280">
        <v>57026</v>
      </c>
      <c r="D62" s="281" t="s">
        <v>6937</v>
      </c>
      <c r="E62" s="275" t="s">
        <v>6938</v>
      </c>
      <c r="F62" s="267" t="s">
        <v>192</v>
      </c>
      <c r="G62" s="236">
        <f t="shared" si="2"/>
        <v>2</v>
      </c>
      <c r="H62" s="236" t="s">
        <v>93</v>
      </c>
      <c r="I62" s="268">
        <f t="shared" si="3"/>
        <v>1</v>
      </c>
      <c r="J62" s="268" t="e">
        <f>+IF(#REF!="Issued",1,IF(#REF!="Not Issued",2,"Nil"))</f>
        <v>#REF!</v>
      </c>
      <c r="K62" s="268" t="s">
        <v>5288</v>
      </c>
      <c r="L62" s="283"/>
    </row>
    <row r="63" spans="1:12" ht="17.25" customHeight="1" x14ac:dyDescent="0.25">
      <c r="A63" s="190">
        <f t="shared" si="4"/>
        <v>13</v>
      </c>
      <c r="B63" s="279" t="s">
        <v>6939</v>
      </c>
      <c r="C63" s="280">
        <v>57027</v>
      </c>
      <c r="D63" s="281" t="s">
        <v>6940</v>
      </c>
      <c r="E63" s="275" t="s">
        <v>6941</v>
      </c>
      <c r="F63" s="267" t="s">
        <v>192</v>
      </c>
      <c r="G63" s="236">
        <f t="shared" si="2"/>
        <v>2</v>
      </c>
      <c r="H63" s="236" t="s">
        <v>93</v>
      </c>
      <c r="I63" s="268">
        <f t="shared" si="3"/>
        <v>1</v>
      </c>
      <c r="J63" s="268" t="e">
        <f>+IF(#REF!="Issued",1,IF(#REF!="Not Issued",2,"Nil"))</f>
        <v>#REF!</v>
      </c>
      <c r="K63" s="268" t="s">
        <v>5293</v>
      </c>
      <c r="L63" s="283"/>
    </row>
    <row r="64" spans="1:12" ht="17.25" customHeight="1" x14ac:dyDescent="0.25">
      <c r="A64" s="190">
        <f t="shared" si="4"/>
        <v>14</v>
      </c>
      <c r="B64" s="279" t="s">
        <v>6945</v>
      </c>
      <c r="C64" s="280">
        <v>57029</v>
      </c>
      <c r="D64" s="281" t="s">
        <v>3579</v>
      </c>
      <c r="E64" s="275" t="s">
        <v>6946</v>
      </c>
      <c r="F64" s="267" t="s">
        <v>192</v>
      </c>
      <c r="G64" s="236">
        <f t="shared" si="2"/>
        <v>2</v>
      </c>
      <c r="H64" s="236" t="s">
        <v>93</v>
      </c>
      <c r="I64" s="268">
        <f t="shared" si="3"/>
        <v>1</v>
      </c>
      <c r="J64" s="268" t="e">
        <f>+IF(#REF!="Issued",1,IF(#REF!="Not Issued",2,"Nil"))</f>
        <v>#REF!</v>
      </c>
      <c r="K64" s="268" t="s">
        <v>5301</v>
      </c>
      <c r="L64" s="283"/>
    </row>
    <row r="65" spans="1:12" ht="17.25" customHeight="1" x14ac:dyDescent="0.25">
      <c r="A65" s="190">
        <f t="shared" si="4"/>
        <v>15</v>
      </c>
      <c r="B65" s="279" t="s">
        <v>6947</v>
      </c>
      <c r="C65" s="280">
        <v>48813</v>
      </c>
      <c r="D65" s="281" t="s">
        <v>6948</v>
      </c>
      <c r="E65" s="275" t="s">
        <v>6949</v>
      </c>
      <c r="F65" s="267" t="s">
        <v>192</v>
      </c>
      <c r="G65" s="236">
        <f t="shared" si="2"/>
        <v>2</v>
      </c>
      <c r="H65" s="236" t="s">
        <v>93</v>
      </c>
      <c r="I65" s="268">
        <f t="shared" si="3"/>
        <v>1</v>
      </c>
      <c r="J65" s="268" t="e">
        <f>+IF(#REF!="Issued",1,IF(#REF!="Not Issued",2,"Nil"))</f>
        <v>#REF!</v>
      </c>
      <c r="K65" s="268" t="s">
        <v>5311</v>
      </c>
      <c r="L65" s="283"/>
    </row>
    <row r="66" spans="1:12" ht="17.25" customHeight="1" x14ac:dyDescent="0.25">
      <c r="A66" s="190">
        <f t="shared" si="4"/>
        <v>16</v>
      </c>
      <c r="B66" s="279" t="s">
        <v>6950</v>
      </c>
      <c r="C66" s="280">
        <v>57030</v>
      </c>
      <c r="D66" s="281" t="s">
        <v>6951</v>
      </c>
      <c r="E66" s="275" t="s">
        <v>6952</v>
      </c>
      <c r="F66" s="267" t="s">
        <v>192</v>
      </c>
      <c r="G66" s="236">
        <f t="shared" si="2"/>
        <v>2</v>
      </c>
      <c r="H66" s="236" t="s">
        <v>93</v>
      </c>
      <c r="I66" s="268">
        <f t="shared" si="3"/>
        <v>1</v>
      </c>
      <c r="J66" s="268" t="e">
        <f>+IF(#REF!="Issued",1,IF(#REF!="Not Issued",2,"Nil"))</f>
        <v>#REF!</v>
      </c>
      <c r="K66" s="268" t="s">
        <v>5315</v>
      </c>
      <c r="L66" s="283"/>
    </row>
    <row r="67" spans="1:12" ht="17.25" customHeight="1" x14ac:dyDescent="0.25">
      <c r="A67" s="190">
        <f t="shared" si="4"/>
        <v>17</v>
      </c>
      <c r="B67" s="279" t="s">
        <v>6953</v>
      </c>
      <c r="C67" s="280">
        <v>57031</v>
      </c>
      <c r="D67" s="281" t="s">
        <v>6954</v>
      </c>
      <c r="E67" s="275" t="s">
        <v>6955</v>
      </c>
      <c r="F67" s="267" t="s">
        <v>192</v>
      </c>
      <c r="G67" s="236">
        <f t="shared" si="2"/>
        <v>2</v>
      </c>
      <c r="H67" s="236" t="s">
        <v>93</v>
      </c>
      <c r="I67" s="268">
        <f t="shared" si="3"/>
        <v>1</v>
      </c>
      <c r="J67" s="268" t="e">
        <f>+IF(#REF!="Issued",1,IF(#REF!="Not Issued",2,"Nil"))</f>
        <v>#REF!</v>
      </c>
      <c r="K67" s="268" t="s">
        <v>5528</v>
      </c>
      <c r="L67" s="283"/>
    </row>
    <row r="68" spans="1:12" ht="17.25" customHeight="1" x14ac:dyDescent="0.25">
      <c r="A68" s="190">
        <f t="shared" si="4"/>
        <v>18</v>
      </c>
      <c r="B68" s="279" t="s">
        <v>6956</v>
      </c>
      <c r="C68" s="280">
        <v>57032</v>
      </c>
      <c r="D68" s="281" t="s">
        <v>6957</v>
      </c>
      <c r="E68" s="275" t="s">
        <v>6958</v>
      </c>
      <c r="F68" s="267" t="s">
        <v>192</v>
      </c>
      <c r="G68" s="236">
        <f t="shared" si="2"/>
        <v>2</v>
      </c>
      <c r="H68" s="236" t="s">
        <v>93</v>
      </c>
      <c r="I68" s="268">
        <f t="shared" si="3"/>
        <v>1</v>
      </c>
      <c r="J68" s="268" t="e">
        <f>+IF(#REF!="Issued",1,IF(#REF!="Not Issued",2,"Nil"))</f>
        <v>#REF!</v>
      </c>
      <c r="K68" s="268" t="s">
        <v>5324</v>
      </c>
      <c r="L68" s="283"/>
    </row>
    <row r="69" spans="1:12" ht="17.25" customHeight="1" x14ac:dyDescent="0.25">
      <c r="A69" s="190">
        <f t="shared" si="4"/>
        <v>19</v>
      </c>
      <c r="B69" s="279" t="s">
        <v>6959</v>
      </c>
      <c r="C69" s="280">
        <v>57033</v>
      </c>
      <c r="D69" s="281" t="s">
        <v>3907</v>
      </c>
      <c r="E69" s="275" t="s">
        <v>6960</v>
      </c>
      <c r="F69" s="267" t="s">
        <v>192</v>
      </c>
      <c r="G69" s="236">
        <f t="shared" si="2"/>
        <v>2</v>
      </c>
      <c r="H69" s="236" t="s">
        <v>93</v>
      </c>
      <c r="I69" s="268">
        <f t="shared" si="3"/>
        <v>1</v>
      </c>
      <c r="J69" s="268" t="e">
        <f>+IF(#REF!="Issued",1,IF(#REF!="Not Issued",2,"Nil"))</f>
        <v>#REF!</v>
      </c>
      <c r="K69" s="268" t="s">
        <v>5329</v>
      </c>
      <c r="L69" s="283"/>
    </row>
    <row r="70" spans="1:12" ht="17.25" customHeight="1" x14ac:dyDescent="0.25">
      <c r="A70" s="190">
        <f t="shared" si="4"/>
        <v>20</v>
      </c>
      <c r="B70" s="279" t="s">
        <v>6963</v>
      </c>
      <c r="C70" s="280">
        <v>57782</v>
      </c>
      <c r="D70" s="281" t="s">
        <v>6964</v>
      </c>
      <c r="E70" s="275" t="s">
        <v>6965</v>
      </c>
      <c r="F70" s="267" t="s">
        <v>192</v>
      </c>
      <c r="G70" s="236">
        <f t="shared" si="2"/>
        <v>2</v>
      </c>
      <c r="H70" s="236" t="s">
        <v>93</v>
      </c>
      <c r="I70" s="268">
        <f t="shared" si="3"/>
        <v>1</v>
      </c>
      <c r="J70" s="268" t="e">
        <f>+IF(#REF!="Issued",1,IF(#REF!="Not Issued",2,"Nil"))</f>
        <v>#REF!</v>
      </c>
      <c r="K70" s="268" t="s">
        <v>5338</v>
      </c>
      <c r="L70" s="283"/>
    </row>
    <row r="71" spans="1:12" ht="17.25" customHeight="1" x14ac:dyDescent="0.25">
      <c r="A71" s="190">
        <f t="shared" si="4"/>
        <v>21</v>
      </c>
      <c r="B71" s="279" t="s">
        <v>6968</v>
      </c>
      <c r="C71" s="280">
        <v>48802</v>
      </c>
      <c r="D71" s="281" t="s">
        <v>6969</v>
      </c>
      <c r="E71" s="275" t="s">
        <v>6970</v>
      </c>
      <c r="F71" s="267" t="s">
        <v>192</v>
      </c>
      <c r="G71" s="236">
        <f t="shared" si="2"/>
        <v>2</v>
      </c>
      <c r="H71" s="236" t="s">
        <v>93</v>
      </c>
      <c r="I71" s="268">
        <f t="shared" si="3"/>
        <v>1</v>
      </c>
      <c r="J71" s="268" t="e">
        <f>+IF(#REF!="Issued",1,IF(#REF!="Not Issued",2,"Nil"))</f>
        <v>#REF!</v>
      </c>
      <c r="K71" s="268" t="s">
        <v>5552</v>
      </c>
      <c r="L71" s="283"/>
    </row>
    <row r="72" spans="1:12" ht="17.25" customHeight="1" x14ac:dyDescent="0.25">
      <c r="A72" s="190">
        <f t="shared" si="4"/>
        <v>22</v>
      </c>
      <c r="B72" s="279" t="s">
        <v>6971</v>
      </c>
      <c r="C72" s="280">
        <v>57036</v>
      </c>
      <c r="D72" s="281" t="s">
        <v>6972</v>
      </c>
      <c r="E72" s="275" t="s">
        <v>6973</v>
      </c>
      <c r="F72" s="267" t="s">
        <v>192</v>
      </c>
      <c r="G72" s="236">
        <f t="shared" si="2"/>
        <v>2</v>
      </c>
      <c r="H72" s="236" t="s">
        <v>93</v>
      </c>
      <c r="I72" s="268">
        <f t="shared" si="3"/>
        <v>1</v>
      </c>
      <c r="J72" s="268" t="e">
        <f>+IF(#REF!="Issued",1,IF(#REF!="Not Issued",2,"Nil"))</f>
        <v>#REF!</v>
      </c>
      <c r="K72" s="268" t="s">
        <v>5348</v>
      </c>
      <c r="L72" s="283"/>
    </row>
    <row r="73" spans="1:12" ht="17.25" customHeight="1" x14ac:dyDescent="0.25">
      <c r="A73" s="190">
        <f t="shared" si="4"/>
        <v>23</v>
      </c>
      <c r="B73" s="279" t="s">
        <v>6974</v>
      </c>
      <c r="C73" s="280">
        <v>51886</v>
      </c>
      <c r="D73" s="281" t="s">
        <v>6975</v>
      </c>
      <c r="E73" s="275" t="s">
        <v>6976</v>
      </c>
      <c r="F73" s="267" t="s">
        <v>192</v>
      </c>
      <c r="G73" s="236">
        <f t="shared" si="2"/>
        <v>2</v>
      </c>
      <c r="H73" s="236" t="s">
        <v>93</v>
      </c>
      <c r="I73" s="268">
        <f t="shared" si="3"/>
        <v>1</v>
      </c>
      <c r="J73" s="268" t="e">
        <f>+IF(#REF!="Issued",1,IF(#REF!="Not Issued",2,"Nil"))</f>
        <v>#REF!</v>
      </c>
      <c r="K73" s="268" t="s">
        <v>5352</v>
      </c>
      <c r="L73" s="283"/>
    </row>
    <row r="74" spans="1:12" ht="17.25" customHeight="1" x14ac:dyDescent="0.25">
      <c r="A74" s="190">
        <f t="shared" si="4"/>
        <v>24</v>
      </c>
      <c r="B74" s="279" t="s">
        <v>6977</v>
      </c>
      <c r="C74" s="280">
        <v>58439</v>
      </c>
      <c r="D74" s="281" t="s">
        <v>6978</v>
      </c>
      <c r="E74" s="275" t="s">
        <v>6979</v>
      </c>
      <c r="F74" s="267" t="s">
        <v>192</v>
      </c>
      <c r="G74" s="236">
        <f t="shared" si="2"/>
        <v>2</v>
      </c>
      <c r="H74" s="236" t="s">
        <v>93</v>
      </c>
      <c r="I74" s="268">
        <f t="shared" si="3"/>
        <v>1</v>
      </c>
      <c r="J74" s="268" t="e">
        <f>+IF(#REF!="Issued",1,IF(#REF!="Not Issued",2,"Nil"))</f>
        <v>#REF!</v>
      </c>
      <c r="K74" s="268" t="s">
        <v>6980</v>
      </c>
      <c r="L74" s="283"/>
    </row>
    <row r="75" spans="1:12" ht="17.25" customHeight="1" x14ac:dyDescent="0.25">
      <c r="A75" s="190">
        <f t="shared" si="4"/>
        <v>25</v>
      </c>
      <c r="B75" s="284" t="s">
        <v>6942</v>
      </c>
      <c r="C75" s="280">
        <v>57028</v>
      </c>
      <c r="D75" s="281" t="s">
        <v>6943</v>
      </c>
      <c r="E75" s="275" t="s">
        <v>6944</v>
      </c>
      <c r="F75" s="267" t="s">
        <v>192</v>
      </c>
      <c r="G75" s="236">
        <f t="shared" si="2"/>
        <v>2</v>
      </c>
      <c r="H75" s="236" t="s">
        <v>2</v>
      </c>
      <c r="I75" s="268">
        <f t="shared" si="3"/>
        <v>5</v>
      </c>
      <c r="J75" s="268" t="e">
        <f>+IF(#REF!="Issued",1,IF(#REF!="Not Issued",2,"Nil"))</f>
        <v>#REF!</v>
      </c>
      <c r="K75" s="268" t="s">
        <v>5298</v>
      </c>
      <c r="L75" s="283"/>
    </row>
    <row r="76" spans="1:12" ht="17.25" customHeight="1" x14ac:dyDescent="0.25">
      <c r="A76" s="190">
        <f t="shared" si="4"/>
        <v>26</v>
      </c>
      <c r="B76" s="284" t="s">
        <v>6961</v>
      </c>
      <c r="C76" s="280">
        <v>57034</v>
      </c>
      <c r="D76" s="281" t="s">
        <v>6962</v>
      </c>
      <c r="E76" s="275" t="s">
        <v>163</v>
      </c>
      <c r="F76" s="267" t="s">
        <v>192</v>
      </c>
      <c r="G76" s="236">
        <f t="shared" si="2"/>
        <v>2</v>
      </c>
      <c r="H76" s="236" t="s">
        <v>2</v>
      </c>
      <c r="I76" s="268">
        <f t="shared" si="3"/>
        <v>5</v>
      </c>
      <c r="J76" s="268" t="e">
        <f>+IF(#REF!="Issued",1,IF(#REF!="Not Issued",2,"Nil"))</f>
        <v>#REF!</v>
      </c>
      <c r="K76" s="268" t="s">
        <v>5333</v>
      </c>
      <c r="L76" s="283"/>
    </row>
    <row r="77" spans="1:12" ht="17.25" customHeight="1" x14ac:dyDescent="0.25">
      <c r="A77" s="190">
        <f t="shared" si="4"/>
        <v>27</v>
      </c>
      <c r="B77" s="284" t="s">
        <v>6966</v>
      </c>
      <c r="C77" s="280">
        <v>57035</v>
      </c>
      <c r="D77" s="281" t="s">
        <v>5309</v>
      </c>
      <c r="E77" s="275" t="s">
        <v>6967</v>
      </c>
      <c r="F77" s="267" t="s">
        <v>192</v>
      </c>
      <c r="G77" s="236">
        <f t="shared" si="2"/>
        <v>2</v>
      </c>
      <c r="H77" s="236" t="s">
        <v>2</v>
      </c>
      <c r="I77" s="268">
        <f t="shared" si="3"/>
        <v>5</v>
      </c>
      <c r="J77" s="268" t="e">
        <f>+IF(#REF!="Issued",1,IF(#REF!="Not Issued",2,"Nil"))</f>
        <v>#REF!</v>
      </c>
      <c r="K77" s="268" t="s">
        <v>5343</v>
      </c>
      <c r="L77" s="283"/>
    </row>
    <row r="78" spans="1:12" ht="17.25" customHeight="1" x14ac:dyDescent="0.25">
      <c r="A78" s="190">
        <f>+A76+1</f>
        <v>27</v>
      </c>
      <c r="B78" s="284" t="s">
        <v>6981</v>
      </c>
      <c r="C78" s="280">
        <v>57037</v>
      </c>
      <c r="D78" s="281" t="s">
        <v>6982</v>
      </c>
      <c r="E78" s="275" t="s">
        <v>6983</v>
      </c>
      <c r="F78" s="267" t="s">
        <v>192</v>
      </c>
      <c r="G78" s="236">
        <f t="shared" si="2"/>
        <v>2</v>
      </c>
      <c r="H78" s="236" t="s">
        <v>2</v>
      </c>
      <c r="I78" s="268">
        <f t="shared" si="3"/>
        <v>5</v>
      </c>
      <c r="J78" s="268" t="e">
        <f>+IF(#REF!="Issued",1,IF(#REF!="Not Issued",2,"Nil"))</f>
        <v>#REF!</v>
      </c>
      <c r="K78" s="268" t="s">
        <v>5357</v>
      </c>
      <c r="L78" s="283"/>
    </row>
  </sheetData>
  <sortState xmlns:xlrd2="http://schemas.microsoft.com/office/spreadsheetml/2017/richdata2" ref="B51:L78">
    <sortCondition ref="H51:H78"/>
  </sortState>
  <mergeCells count="3">
    <mergeCell ref="A2:L2"/>
    <mergeCell ref="A49:L49"/>
    <mergeCell ref="A1:L1"/>
  </mergeCells>
  <conditionalFormatting sqref="H4:H48">
    <cfRule type="cellIs" dxfId="151" priority="35" stopIfTrue="1" operator="equal">
      <formula>"Dropped"</formula>
    </cfRule>
    <cfRule type="cellIs" dxfId="150" priority="36" stopIfTrue="1" operator="equal">
      <formula>"Left"</formula>
    </cfRule>
    <cfRule type="cellIs" dxfId="149" priority="37" stopIfTrue="1" operator="equal">
      <formula>"Incomplete"</formula>
    </cfRule>
    <cfRule type="cellIs" dxfId="148" priority="38" stopIfTrue="1" operator="equal">
      <formula>"Complete"</formula>
    </cfRule>
  </conditionalFormatting>
  <conditionalFormatting sqref="H51:H78">
    <cfRule type="cellIs" dxfId="147" priority="51" stopIfTrue="1" operator="equal">
      <formula>"Dropped"</formula>
    </cfRule>
    <cfRule type="cellIs" dxfId="146" priority="52" stopIfTrue="1" operator="equal">
      <formula>"Left"</formula>
    </cfRule>
    <cfRule type="cellIs" dxfId="145" priority="53" stopIfTrue="1" operator="equal">
      <formula>"Incomplete"</formula>
    </cfRule>
    <cfRule type="cellIs" dxfId="144" priority="54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G144"/>
  <sheetViews>
    <sheetView workbookViewId="0">
      <selection activeCell="E10" sqref="E10"/>
    </sheetView>
  </sheetViews>
  <sheetFormatPr defaultRowHeight="14.4" x14ac:dyDescent="0.3"/>
  <cols>
    <col min="1" max="1" width="4" bestFit="1" customWidth="1"/>
    <col min="2" max="2" width="14" customWidth="1"/>
    <col min="3" max="3" width="11.88671875" customWidth="1"/>
    <col min="4" max="4" width="14.109375" bestFit="1" customWidth="1"/>
    <col min="5" max="5" width="13.5546875" bestFit="1" customWidth="1"/>
    <col min="6" max="6" width="30.6640625" customWidth="1"/>
    <col min="7" max="7" width="12.6640625" customWidth="1"/>
  </cols>
  <sheetData>
    <row r="1" spans="1:7" ht="31.5" customHeight="1" x14ac:dyDescent="0.6">
      <c r="A1" s="387" t="s">
        <v>7120</v>
      </c>
      <c r="B1" s="387"/>
      <c r="C1" s="387"/>
      <c r="D1" s="387"/>
      <c r="E1" s="387"/>
      <c r="F1" s="387"/>
      <c r="G1" s="387"/>
    </row>
    <row r="2" spans="1:7" ht="31.5" customHeight="1" x14ac:dyDescent="0.6">
      <c r="A2" s="387" t="s">
        <v>3776</v>
      </c>
      <c r="B2" s="387"/>
      <c r="C2" s="387"/>
      <c r="D2" s="387"/>
      <c r="E2" s="387"/>
      <c r="F2" s="387"/>
      <c r="G2" s="387"/>
    </row>
    <row r="3" spans="1:7" ht="31.5" customHeight="1" x14ac:dyDescent="0.6">
      <c r="A3" s="387" t="s">
        <v>7535</v>
      </c>
      <c r="B3" s="387"/>
      <c r="C3" s="387"/>
      <c r="D3" s="387"/>
      <c r="E3" s="387"/>
      <c r="F3" s="387"/>
      <c r="G3" s="387"/>
    </row>
    <row r="4" spans="1:7" ht="28.8" x14ac:dyDescent="0.3">
      <c r="A4" s="309" t="s">
        <v>7072</v>
      </c>
      <c r="B4" s="304" t="s">
        <v>7073</v>
      </c>
      <c r="C4" s="304" t="s">
        <v>7074</v>
      </c>
      <c r="D4" s="304" t="s">
        <v>7075</v>
      </c>
      <c r="E4" s="304" t="s">
        <v>7076</v>
      </c>
      <c r="F4" s="304" t="s">
        <v>7077</v>
      </c>
      <c r="G4" s="304" t="s">
        <v>7078</v>
      </c>
    </row>
    <row r="5" spans="1:7" ht="24.9" customHeight="1" x14ac:dyDescent="0.3">
      <c r="A5" s="305">
        <v>1</v>
      </c>
      <c r="B5" s="305" t="s">
        <v>7251</v>
      </c>
      <c r="C5" s="305" t="s">
        <v>7536</v>
      </c>
      <c r="D5" s="305">
        <v>57977</v>
      </c>
      <c r="E5" s="305" t="s">
        <v>7537</v>
      </c>
      <c r="F5" s="305" t="s">
        <v>7538</v>
      </c>
      <c r="G5" s="306" t="s">
        <v>93</v>
      </c>
    </row>
    <row r="6" spans="1:7" ht="24.9" customHeight="1" x14ac:dyDescent="0.3">
      <c r="A6" s="305">
        <v>2</v>
      </c>
      <c r="B6" s="305" t="s">
        <v>7251</v>
      </c>
      <c r="C6" s="305" t="s">
        <v>7536</v>
      </c>
      <c r="D6" s="305">
        <v>57966</v>
      </c>
      <c r="E6" s="305" t="s">
        <v>7539</v>
      </c>
      <c r="F6" s="305" t="s">
        <v>7540</v>
      </c>
      <c r="G6" s="306" t="s">
        <v>93</v>
      </c>
    </row>
    <row r="7" spans="1:7" ht="24.9" customHeight="1" x14ac:dyDescent="0.3">
      <c r="A7" s="305">
        <v>3</v>
      </c>
      <c r="B7" s="305" t="s">
        <v>7251</v>
      </c>
      <c r="C7" s="305" t="s">
        <v>7536</v>
      </c>
      <c r="D7" s="305">
        <v>57951</v>
      </c>
      <c r="E7" s="305" t="s">
        <v>7541</v>
      </c>
      <c r="F7" s="305" t="s">
        <v>7542</v>
      </c>
      <c r="G7" s="306" t="s">
        <v>93</v>
      </c>
    </row>
    <row r="8" spans="1:7" ht="24.9" customHeight="1" x14ac:dyDescent="0.3">
      <c r="A8" s="305">
        <v>4</v>
      </c>
      <c r="B8" s="305" t="s">
        <v>7251</v>
      </c>
      <c r="C8" s="305" t="s">
        <v>7536</v>
      </c>
      <c r="D8" s="305">
        <v>57939</v>
      </c>
      <c r="E8" s="305" t="s">
        <v>7543</v>
      </c>
      <c r="F8" s="305" t="s">
        <v>7544</v>
      </c>
      <c r="G8" s="306" t="s">
        <v>93</v>
      </c>
    </row>
    <row r="9" spans="1:7" ht="24.9" customHeight="1" x14ac:dyDescent="0.3">
      <c r="A9" s="305">
        <v>5</v>
      </c>
      <c r="B9" s="305" t="s">
        <v>7251</v>
      </c>
      <c r="C9" s="305" t="s">
        <v>7536</v>
      </c>
      <c r="D9" s="305">
        <v>57934</v>
      </c>
      <c r="E9" s="305" t="s">
        <v>7545</v>
      </c>
      <c r="F9" s="305" t="s">
        <v>7546</v>
      </c>
      <c r="G9" s="306" t="s">
        <v>93</v>
      </c>
    </row>
    <row r="10" spans="1:7" ht="24.9" customHeight="1" x14ac:dyDescent="0.3">
      <c r="A10" s="305">
        <v>6</v>
      </c>
      <c r="B10" s="305" t="s">
        <v>7251</v>
      </c>
      <c r="C10" s="305" t="s">
        <v>7536</v>
      </c>
      <c r="D10" s="305">
        <v>57880</v>
      </c>
      <c r="E10" s="305" t="s">
        <v>7547</v>
      </c>
      <c r="F10" s="305" t="s">
        <v>7548</v>
      </c>
      <c r="G10" s="306" t="s">
        <v>93</v>
      </c>
    </row>
    <row r="11" spans="1:7" ht="24.9" customHeight="1" x14ac:dyDescent="0.3">
      <c r="A11" s="305">
        <v>7</v>
      </c>
      <c r="B11" s="305" t="s">
        <v>7251</v>
      </c>
      <c r="C11" s="305" t="s">
        <v>7536</v>
      </c>
      <c r="D11" s="305">
        <v>57938</v>
      </c>
      <c r="E11" s="305" t="s">
        <v>7549</v>
      </c>
      <c r="F11" s="305" t="s">
        <v>7550</v>
      </c>
      <c r="G11" s="306" t="s">
        <v>93</v>
      </c>
    </row>
    <row r="12" spans="1:7" ht="24.9" customHeight="1" x14ac:dyDescent="0.3">
      <c r="A12" s="305">
        <v>8</v>
      </c>
      <c r="B12" s="305" t="s">
        <v>7251</v>
      </c>
      <c r="C12" s="305" t="s">
        <v>7536</v>
      </c>
      <c r="D12" s="305">
        <v>57893</v>
      </c>
      <c r="E12" s="305" t="s">
        <v>7551</v>
      </c>
      <c r="F12" s="305" t="s">
        <v>7552</v>
      </c>
      <c r="G12" s="306" t="s">
        <v>93</v>
      </c>
    </row>
    <row r="13" spans="1:7" ht="24.9" customHeight="1" x14ac:dyDescent="0.3">
      <c r="A13" s="305">
        <v>9</v>
      </c>
      <c r="B13" s="305" t="s">
        <v>7251</v>
      </c>
      <c r="C13" s="305" t="s">
        <v>7536</v>
      </c>
      <c r="D13" s="305">
        <v>57971</v>
      </c>
      <c r="E13" s="305" t="s">
        <v>7553</v>
      </c>
      <c r="F13" s="305" t="s">
        <v>7554</v>
      </c>
      <c r="G13" s="306" t="s">
        <v>93</v>
      </c>
    </row>
    <row r="14" spans="1:7" ht="24.9" customHeight="1" x14ac:dyDescent="0.3">
      <c r="A14" s="305">
        <v>10</v>
      </c>
      <c r="B14" s="305" t="s">
        <v>7251</v>
      </c>
      <c r="C14" s="305" t="s">
        <v>7536</v>
      </c>
      <c r="D14" s="305">
        <v>57903</v>
      </c>
      <c r="E14" s="305" t="s">
        <v>7555</v>
      </c>
      <c r="F14" s="305" t="s">
        <v>7556</v>
      </c>
      <c r="G14" s="306" t="s">
        <v>93</v>
      </c>
    </row>
    <row r="15" spans="1:7" ht="24.9" customHeight="1" x14ac:dyDescent="0.3">
      <c r="A15" s="305">
        <v>11</v>
      </c>
      <c r="B15" s="305" t="s">
        <v>7251</v>
      </c>
      <c r="C15" s="305" t="s">
        <v>7536</v>
      </c>
      <c r="D15" s="305">
        <v>57866</v>
      </c>
      <c r="E15" s="305" t="s">
        <v>7557</v>
      </c>
      <c r="F15" s="305" t="s">
        <v>7558</v>
      </c>
      <c r="G15" s="306" t="s">
        <v>93</v>
      </c>
    </row>
    <row r="16" spans="1:7" ht="24.9" customHeight="1" x14ac:dyDescent="0.3">
      <c r="A16" s="305">
        <v>12</v>
      </c>
      <c r="B16" s="305" t="s">
        <v>7251</v>
      </c>
      <c r="C16" s="305" t="s">
        <v>7536</v>
      </c>
      <c r="D16" s="305">
        <v>57955</v>
      </c>
      <c r="E16" s="305" t="s">
        <v>7559</v>
      </c>
      <c r="F16" s="305" t="s">
        <v>7560</v>
      </c>
      <c r="G16" s="306" t="s">
        <v>93</v>
      </c>
    </row>
    <row r="17" spans="1:7" ht="24.9" customHeight="1" x14ac:dyDescent="0.3">
      <c r="A17" s="305">
        <v>13</v>
      </c>
      <c r="B17" s="305" t="s">
        <v>7251</v>
      </c>
      <c r="C17" s="305" t="s">
        <v>7536</v>
      </c>
      <c r="D17" s="305">
        <v>57950</v>
      </c>
      <c r="E17" s="305" t="s">
        <v>7561</v>
      </c>
      <c r="F17" s="305" t="s">
        <v>7562</v>
      </c>
      <c r="G17" s="306" t="s">
        <v>93</v>
      </c>
    </row>
    <row r="18" spans="1:7" ht="24.9" customHeight="1" x14ac:dyDescent="0.3">
      <c r="A18" s="305">
        <v>14</v>
      </c>
      <c r="B18" s="305" t="s">
        <v>7251</v>
      </c>
      <c r="C18" s="305" t="s">
        <v>7536</v>
      </c>
      <c r="D18" s="305">
        <v>57932</v>
      </c>
      <c r="E18" s="305" t="s">
        <v>7563</v>
      </c>
      <c r="F18" s="305" t="s">
        <v>7564</v>
      </c>
      <c r="G18" s="306" t="s">
        <v>93</v>
      </c>
    </row>
    <row r="19" spans="1:7" ht="24.9" customHeight="1" x14ac:dyDescent="0.3">
      <c r="A19" s="305">
        <v>15</v>
      </c>
      <c r="B19" s="305" t="s">
        <v>7251</v>
      </c>
      <c r="C19" s="305" t="s">
        <v>7536</v>
      </c>
      <c r="D19" s="305">
        <v>57953</v>
      </c>
      <c r="E19" s="305" t="s">
        <v>7565</v>
      </c>
      <c r="F19" s="305" t="s">
        <v>7566</v>
      </c>
      <c r="G19" s="306" t="s">
        <v>93</v>
      </c>
    </row>
    <row r="20" spans="1:7" ht="24.9" customHeight="1" x14ac:dyDescent="0.3">
      <c r="A20" s="305">
        <v>16</v>
      </c>
      <c r="B20" s="305" t="s">
        <v>7251</v>
      </c>
      <c r="C20" s="305" t="s">
        <v>7536</v>
      </c>
      <c r="D20" s="305">
        <v>57957</v>
      </c>
      <c r="E20" s="305" t="s">
        <v>7567</v>
      </c>
      <c r="F20" s="305" t="s">
        <v>7568</v>
      </c>
      <c r="G20" s="306" t="s">
        <v>93</v>
      </c>
    </row>
    <row r="21" spans="1:7" ht="24.9" customHeight="1" x14ac:dyDescent="0.3">
      <c r="A21" s="305">
        <v>17</v>
      </c>
      <c r="B21" s="305" t="s">
        <v>7251</v>
      </c>
      <c r="C21" s="305" t="s">
        <v>7536</v>
      </c>
      <c r="D21" s="305">
        <v>57956</v>
      </c>
      <c r="E21" s="305" t="s">
        <v>7569</v>
      </c>
      <c r="F21" s="305" t="s">
        <v>7570</v>
      </c>
      <c r="G21" s="306" t="s">
        <v>93</v>
      </c>
    </row>
    <row r="22" spans="1:7" ht="24.9" customHeight="1" x14ac:dyDescent="0.3">
      <c r="A22" s="305">
        <v>18</v>
      </c>
      <c r="B22" s="305" t="s">
        <v>7251</v>
      </c>
      <c r="C22" s="305" t="s">
        <v>7536</v>
      </c>
      <c r="D22" s="305">
        <v>57871</v>
      </c>
      <c r="E22" s="305" t="s">
        <v>7571</v>
      </c>
      <c r="F22" s="305" t="s">
        <v>7572</v>
      </c>
      <c r="G22" s="306" t="s">
        <v>93</v>
      </c>
    </row>
    <row r="23" spans="1:7" ht="24.9" customHeight="1" x14ac:dyDescent="0.3">
      <c r="A23" s="305">
        <v>19</v>
      </c>
      <c r="B23" s="305" t="s">
        <v>7251</v>
      </c>
      <c r="C23" s="305" t="s">
        <v>7536</v>
      </c>
      <c r="D23" s="305">
        <v>57979</v>
      </c>
      <c r="E23" s="305" t="s">
        <v>7573</v>
      </c>
      <c r="F23" s="305" t="s">
        <v>7574</v>
      </c>
      <c r="G23" s="306" t="s">
        <v>93</v>
      </c>
    </row>
    <row r="24" spans="1:7" ht="24.9" customHeight="1" x14ac:dyDescent="0.3">
      <c r="A24" s="305">
        <v>20</v>
      </c>
      <c r="B24" s="305" t="s">
        <v>7251</v>
      </c>
      <c r="C24" s="305" t="s">
        <v>7536</v>
      </c>
      <c r="D24" s="305">
        <v>57923</v>
      </c>
      <c r="E24" s="305" t="s">
        <v>7575</v>
      </c>
      <c r="F24" s="305" t="s">
        <v>7576</v>
      </c>
      <c r="G24" s="306" t="s">
        <v>93</v>
      </c>
    </row>
    <row r="25" spans="1:7" ht="24.9" customHeight="1" x14ac:dyDescent="0.3">
      <c r="A25" s="305">
        <v>21</v>
      </c>
      <c r="B25" s="305" t="s">
        <v>7251</v>
      </c>
      <c r="C25" s="305" t="s">
        <v>7536</v>
      </c>
      <c r="D25" s="305">
        <v>57910</v>
      </c>
      <c r="E25" s="305" t="s">
        <v>7577</v>
      </c>
      <c r="F25" s="305" t="s">
        <v>7578</v>
      </c>
      <c r="G25" s="306" t="s">
        <v>93</v>
      </c>
    </row>
    <row r="26" spans="1:7" ht="24.9" customHeight="1" x14ac:dyDescent="0.3">
      <c r="A26" s="305">
        <v>22</v>
      </c>
      <c r="B26" s="305" t="s">
        <v>7251</v>
      </c>
      <c r="C26" s="305" t="s">
        <v>7536</v>
      </c>
      <c r="D26" s="305">
        <v>57878</v>
      </c>
      <c r="E26" s="305" t="s">
        <v>7579</v>
      </c>
      <c r="F26" s="305" t="s">
        <v>7580</v>
      </c>
      <c r="G26" s="306" t="s">
        <v>93</v>
      </c>
    </row>
    <row r="27" spans="1:7" ht="24.9" customHeight="1" x14ac:dyDescent="0.3">
      <c r="A27" s="305">
        <v>23</v>
      </c>
      <c r="B27" s="305" t="s">
        <v>7251</v>
      </c>
      <c r="C27" s="305" t="s">
        <v>7536</v>
      </c>
      <c r="D27" s="305">
        <v>57907</v>
      </c>
      <c r="E27" s="305" t="s">
        <v>7581</v>
      </c>
      <c r="F27" s="305" t="s">
        <v>7582</v>
      </c>
      <c r="G27" s="306" t="s">
        <v>93</v>
      </c>
    </row>
    <row r="28" spans="1:7" ht="24.9" customHeight="1" x14ac:dyDescent="0.3">
      <c r="A28" s="305">
        <v>24</v>
      </c>
      <c r="B28" s="305" t="s">
        <v>7251</v>
      </c>
      <c r="C28" s="305" t="s">
        <v>7536</v>
      </c>
      <c r="D28" s="305">
        <v>57967</v>
      </c>
      <c r="E28" s="305" t="s">
        <v>7583</v>
      </c>
      <c r="F28" s="305" t="s">
        <v>7584</v>
      </c>
      <c r="G28" s="306" t="s">
        <v>93</v>
      </c>
    </row>
    <row r="29" spans="1:7" ht="24.9" customHeight="1" x14ac:dyDescent="0.3">
      <c r="A29" s="305">
        <v>25</v>
      </c>
      <c r="B29" s="305" t="s">
        <v>7251</v>
      </c>
      <c r="C29" s="305" t="s">
        <v>7536</v>
      </c>
      <c r="D29" s="305">
        <v>57964</v>
      </c>
      <c r="E29" s="305" t="s">
        <v>7585</v>
      </c>
      <c r="F29" s="305" t="s">
        <v>7586</v>
      </c>
      <c r="G29" s="306" t="s">
        <v>93</v>
      </c>
    </row>
    <row r="30" spans="1:7" ht="24.9" customHeight="1" x14ac:dyDescent="0.3">
      <c r="A30" s="305">
        <v>26</v>
      </c>
      <c r="B30" s="305" t="s">
        <v>7251</v>
      </c>
      <c r="C30" s="305" t="s">
        <v>7536</v>
      </c>
      <c r="D30" s="305">
        <v>57885</v>
      </c>
      <c r="E30" s="305" t="s">
        <v>7587</v>
      </c>
      <c r="F30" s="305" t="s">
        <v>7588</v>
      </c>
      <c r="G30" s="306" t="s">
        <v>93</v>
      </c>
    </row>
    <row r="31" spans="1:7" ht="24.9" customHeight="1" x14ac:dyDescent="0.3">
      <c r="A31" s="305">
        <v>27</v>
      </c>
      <c r="B31" s="305" t="s">
        <v>7251</v>
      </c>
      <c r="C31" s="305" t="s">
        <v>7536</v>
      </c>
      <c r="D31" s="305">
        <v>57986</v>
      </c>
      <c r="E31" s="305" t="s">
        <v>7589</v>
      </c>
      <c r="F31" s="305" t="s">
        <v>7590</v>
      </c>
      <c r="G31" s="306" t="s">
        <v>93</v>
      </c>
    </row>
    <row r="32" spans="1:7" ht="24.9" customHeight="1" x14ac:dyDescent="0.3">
      <c r="A32" s="305">
        <v>28</v>
      </c>
      <c r="B32" s="305" t="s">
        <v>7251</v>
      </c>
      <c r="C32" s="305" t="s">
        <v>7536</v>
      </c>
      <c r="D32" s="305">
        <v>57962</v>
      </c>
      <c r="E32" s="305" t="s">
        <v>7591</v>
      </c>
      <c r="F32" s="305" t="s">
        <v>7592</v>
      </c>
      <c r="G32" s="306" t="s">
        <v>93</v>
      </c>
    </row>
    <row r="33" spans="1:7" ht="24.9" customHeight="1" x14ac:dyDescent="0.3">
      <c r="A33" s="305">
        <v>29</v>
      </c>
      <c r="B33" s="305" t="s">
        <v>7251</v>
      </c>
      <c r="C33" s="305" t="s">
        <v>7536</v>
      </c>
      <c r="D33" s="305">
        <v>57886</v>
      </c>
      <c r="E33" s="305" t="s">
        <v>7593</v>
      </c>
      <c r="F33" s="305" t="s">
        <v>7594</v>
      </c>
      <c r="G33" s="306" t="s">
        <v>93</v>
      </c>
    </row>
    <row r="34" spans="1:7" ht="24.9" customHeight="1" x14ac:dyDescent="0.3">
      <c r="A34" s="305">
        <v>30</v>
      </c>
      <c r="B34" s="305" t="s">
        <v>7251</v>
      </c>
      <c r="C34" s="305" t="s">
        <v>7536</v>
      </c>
      <c r="D34" s="305">
        <v>57946</v>
      </c>
      <c r="E34" s="305" t="s">
        <v>7595</v>
      </c>
      <c r="F34" s="305" t="s">
        <v>7596</v>
      </c>
      <c r="G34" s="306" t="s">
        <v>93</v>
      </c>
    </row>
    <row r="35" spans="1:7" ht="24.9" customHeight="1" x14ac:dyDescent="0.3">
      <c r="A35" s="305">
        <v>31</v>
      </c>
      <c r="B35" s="305" t="s">
        <v>7251</v>
      </c>
      <c r="C35" s="305" t="s">
        <v>7536</v>
      </c>
      <c r="D35" s="305">
        <v>57919</v>
      </c>
      <c r="E35" s="305" t="s">
        <v>7597</v>
      </c>
      <c r="F35" s="305" t="s">
        <v>7598</v>
      </c>
      <c r="G35" s="306" t="s">
        <v>93</v>
      </c>
    </row>
    <row r="36" spans="1:7" ht="24.9" customHeight="1" x14ac:dyDescent="0.3">
      <c r="A36" s="305">
        <v>32</v>
      </c>
      <c r="B36" s="305" t="s">
        <v>7251</v>
      </c>
      <c r="C36" s="305" t="s">
        <v>7536</v>
      </c>
      <c r="D36" s="305">
        <v>57930</v>
      </c>
      <c r="E36" s="305" t="s">
        <v>7599</v>
      </c>
      <c r="F36" s="305" t="s">
        <v>7600</v>
      </c>
      <c r="G36" s="306" t="s">
        <v>93</v>
      </c>
    </row>
    <row r="37" spans="1:7" ht="24.9" customHeight="1" x14ac:dyDescent="0.3">
      <c r="A37" s="305">
        <v>33</v>
      </c>
      <c r="B37" s="305" t="s">
        <v>7251</v>
      </c>
      <c r="C37" s="305" t="s">
        <v>7536</v>
      </c>
      <c r="D37" s="305">
        <v>57931</v>
      </c>
      <c r="E37" s="305" t="s">
        <v>7601</v>
      </c>
      <c r="F37" s="305" t="s">
        <v>7602</v>
      </c>
      <c r="G37" s="306" t="s">
        <v>93</v>
      </c>
    </row>
    <row r="38" spans="1:7" ht="24.9" customHeight="1" x14ac:dyDescent="0.3">
      <c r="A38" s="305">
        <v>34</v>
      </c>
      <c r="B38" s="305" t="s">
        <v>7251</v>
      </c>
      <c r="C38" s="305" t="s">
        <v>7536</v>
      </c>
      <c r="D38" s="305">
        <v>57872</v>
      </c>
      <c r="E38" s="305" t="s">
        <v>7603</v>
      </c>
      <c r="F38" s="305" t="s">
        <v>7604</v>
      </c>
      <c r="G38" s="306" t="s">
        <v>93</v>
      </c>
    </row>
    <row r="39" spans="1:7" ht="24.9" customHeight="1" x14ac:dyDescent="0.3">
      <c r="A39" s="305">
        <v>35</v>
      </c>
      <c r="B39" s="305" t="s">
        <v>7251</v>
      </c>
      <c r="C39" s="305" t="s">
        <v>7536</v>
      </c>
      <c r="D39" s="305">
        <v>57954</v>
      </c>
      <c r="E39" s="305" t="s">
        <v>7605</v>
      </c>
      <c r="F39" s="305" t="s">
        <v>7606</v>
      </c>
      <c r="G39" s="306" t="s">
        <v>93</v>
      </c>
    </row>
    <row r="40" spans="1:7" ht="24.9" customHeight="1" x14ac:dyDescent="0.3">
      <c r="A40" s="305">
        <v>36</v>
      </c>
      <c r="B40" s="305" t="s">
        <v>7251</v>
      </c>
      <c r="C40" s="305" t="s">
        <v>7536</v>
      </c>
      <c r="D40" s="305">
        <v>57940</v>
      </c>
      <c r="E40" s="305" t="s">
        <v>7607</v>
      </c>
      <c r="F40" s="305" t="s">
        <v>7608</v>
      </c>
      <c r="G40" s="306" t="s">
        <v>93</v>
      </c>
    </row>
    <row r="41" spans="1:7" ht="24.9" customHeight="1" x14ac:dyDescent="0.3">
      <c r="A41" s="305">
        <v>37</v>
      </c>
      <c r="B41" s="305" t="s">
        <v>7251</v>
      </c>
      <c r="C41" s="305" t="s">
        <v>7536</v>
      </c>
      <c r="D41" s="305">
        <v>57937</v>
      </c>
      <c r="E41" s="305" t="s">
        <v>7609</v>
      </c>
      <c r="F41" s="305" t="s">
        <v>7610</v>
      </c>
      <c r="G41" s="306" t="s">
        <v>93</v>
      </c>
    </row>
    <row r="42" spans="1:7" ht="24.9" customHeight="1" x14ac:dyDescent="0.3">
      <c r="A42" s="305">
        <v>38</v>
      </c>
      <c r="B42" s="305" t="s">
        <v>7251</v>
      </c>
      <c r="C42" s="305" t="s">
        <v>7536</v>
      </c>
      <c r="D42" s="305">
        <v>57973</v>
      </c>
      <c r="E42" s="305" t="s">
        <v>7611</v>
      </c>
      <c r="F42" s="305" t="s">
        <v>7612</v>
      </c>
      <c r="G42" s="306" t="s">
        <v>93</v>
      </c>
    </row>
    <row r="43" spans="1:7" ht="24.9" customHeight="1" x14ac:dyDescent="0.3">
      <c r="A43" s="305">
        <v>39</v>
      </c>
      <c r="B43" s="305" t="s">
        <v>7251</v>
      </c>
      <c r="C43" s="305" t="s">
        <v>7536</v>
      </c>
      <c r="D43" s="305">
        <v>57899</v>
      </c>
      <c r="E43" s="305" t="s">
        <v>7613</v>
      </c>
      <c r="F43" s="305" t="s">
        <v>7614</v>
      </c>
      <c r="G43" s="306" t="s">
        <v>93</v>
      </c>
    </row>
    <row r="44" spans="1:7" ht="24.9" customHeight="1" x14ac:dyDescent="0.3">
      <c r="A44" s="305">
        <v>40</v>
      </c>
      <c r="B44" s="305" t="s">
        <v>7251</v>
      </c>
      <c r="C44" s="305" t="s">
        <v>7536</v>
      </c>
      <c r="D44" s="305">
        <v>57912</v>
      </c>
      <c r="E44" s="305" t="s">
        <v>7615</v>
      </c>
      <c r="F44" s="305" t="s">
        <v>7616</v>
      </c>
      <c r="G44" s="306" t="s">
        <v>93</v>
      </c>
    </row>
    <row r="45" spans="1:7" ht="24.9" customHeight="1" x14ac:dyDescent="0.3">
      <c r="A45" s="305">
        <v>41</v>
      </c>
      <c r="B45" s="305" t="s">
        <v>7251</v>
      </c>
      <c r="C45" s="305" t="s">
        <v>7536</v>
      </c>
      <c r="D45" s="305">
        <v>57865</v>
      </c>
      <c r="E45" s="305" t="s">
        <v>7617</v>
      </c>
      <c r="F45" s="305" t="s">
        <v>7618</v>
      </c>
      <c r="G45" s="306" t="s">
        <v>93</v>
      </c>
    </row>
    <row r="46" spans="1:7" ht="24.9" customHeight="1" x14ac:dyDescent="0.3">
      <c r="A46" s="305">
        <v>42</v>
      </c>
      <c r="B46" s="305" t="s">
        <v>7251</v>
      </c>
      <c r="C46" s="305" t="s">
        <v>7536</v>
      </c>
      <c r="D46" s="305">
        <v>57990</v>
      </c>
      <c r="E46" s="305" t="s">
        <v>7619</v>
      </c>
      <c r="F46" s="305" t="s">
        <v>5497</v>
      </c>
      <c r="G46" s="306" t="s">
        <v>93</v>
      </c>
    </row>
    <row r="47" spans="1:7" ht="24.9" customHeight="1" x14ac:dyDescent="0.3">
      <c r="A47" s="305">
        <v>43</v>
      </c>
      <c r="B47" s="305" t="s">
        <v>7251</v>
      </c>
      <c r="C47" s="305" t="s">
        <v>7536</v>
      </c>
      <c r="D47" s="305">
        <v>57985</v>
      </c>
      <c r="E47" s="305" t="s">
        <v>7620</v>
      </c>
      <c r="F47" s="305" t="s">
        <v>7621</v>
      </c>
      <c r="G47" s="306" t="s">
        <v>93</v>
      </c>
    </row>
    <row r="48" spans="1:7" ht="24.9" customHeight="1" x14ac:dyDescent="0.3">
      <c r="A48" s="305">
        <v>44</v>
      </c>
      <c r="B48" s="305" t="s">
        <v>7251</v>
      </c>
      <c r="C48" s="305" t="s">
        <v>7536</v>
      </c>
      <c r="D48" s="305">
        <v>57958</v>
      </c>
      <c r="E48" s="305" t="s">
        <v>7622</v>
      </c>
      <c r="F48" s="305" t="s">
        <v>7623</v>
      </c>
      <c r="G48" s="306" t="s">
        <v>93</v>
      </c>
    </row>
    <row r="49" spans="1:7" ht="24.9" customHeight="1" x14ac:dyDescent="0.3">
      <c r="A49" s="305">
        <v>45</v>
      </c>
      <c r="B49" s="305" t="s">
        <v>7251</v>
      </c>
      <c r="C49" s="305" t="s">
        <v>7536</v>
      </c>
      <c r="D49" s="305">
        <v>57997</v>
      </c>
      <c r="E49" s="305" t="s">
        <v>7624</v>
      </c>
      <c r="F49" s="305" t="s">
        <v>7625</v>
      </c>
      <c r="G49" s="306" t="s">
        <v>93</v>
      </c>
    </row>
    <row r="50" spans="1:7" ht="24.9" customHeight="1" x14ac:dyDescent="0.3">
      <c r="A50" s="305">
        <v>46</v>
      </c>
      <c r="B50" s="305" t="s">
        <v>7251</v>
      </c>
      <c r="C50" s="305" t="s">
        <v>7536</v>
      </c>
      <c r="D50" s="305">
        <v>57900</v>
      </c>
      <c r="E50" s="305" t="s">
        <v>7626</v>
      </c>
      <c r="F50" s="305" t="s">
        <v>7627</v>
      </c>
      <c r="G50" s="306" t="s">
        <v>93</v>
      </c>
    </row>
    <row r="51" spans="1:7" ht="24.9" customHeight="1" x14ac:dyDescent="0.3">
      <c r="A51" s="305">
        <v>47</v>
      </c>
      <c r="B51" s="305" t="s">
        <v>7251</v>
      </c>
      <c r="C51" s="305" t="s">
        <v>7536</v>
      </c>
      <c r="D51" s="305">
        <v>57969</v>
      </c>
      <c r="E51" s="305" t="s">
        <v>7628</v>
      </c>
      <c r="F51" s="305" t="s">
        <v>7629</v>
      </c>
      <c r="G51" s="306" t="s">
        <v>93</v>
      </c>
    </row>
    <row r="52" spans="1:7" ht="24.9" customHeight="1" x14ac:dyDescent="0.3">
      <c r="A52" s="305">
        <v>48</v>
      </c>
      <c r="B52" s="305" t="s">
        <v>7251</v>
      </c>
      <c r="C52" s="305" t="s">
        <v>7536</v>
      </c>
      <c r="D52" s="305">
        <v>57933</v>
      </c>
      <c r="E52" s="305" t="s">
        <v>7630</v>
      </c>
      <c r="F52" s="305" t="s">
        <v>7631</v>
      </c>
      <c r="G52" s="306" t="s">
        <v>93</v>
      </c>
    </row>
    <row r="53" spans="1:7" ht="24.9" customHeight="1" x14ac:dyDescent="0.3">
      <c r="A53" s="305">
        <v>49</v>
      </c>
      <c r="B53" s="305" t="s">
        <v>7251</v>
      </c>
      <c r="C53" s="305" t="s">
        <v>7536</v>
      </c>
      <c r="D53" s="305">
        <v>57994</v>
      </c>
      <c r="E53" s="305" t="s">
        <v>7632</v>
      </c>
      <c r="F53" s="305" t="s">
        <v>7633</v>
      </c>
      <c r="G53" s="306" t="s">
        <v>93</v>
      </c>
    </row>
    <row r="54" spans="1:7" ht="24.9" customHeight="1" x14ac:dyDescent="0.3">
      <c r="A54" s="305">
        <v>50</v>
      </c>
      <c r="B54" s="305" t="s">
        <v>7251</v>
      </c>
      <c r="C54" s="305" t="s">
        <v>7536</v>
      </c>
      <c r="D54" s="305">
        <v>57889</v>
      </c>
      <c r="E54" s="305" t="s">
        <v>7634</v>
      </c>
      <c r="F54" s="305" t="s">
        <v>7635</v>
      </c>
      <c r="G54" s="306" t="s">
        <v>93</v>
      </c>
    </row>
    <row r="55" spans="1:7" ht="24.9" customHeight="1" x14ac:dyDescent="0.3">
      <c r="A55" s="305">
        <v>51</v>
      </c>
      <c r="B55" s="305" t="s">
        <v>7251</v>
      </c>
      <c r="C55" s="305" t="s">
        <v>7536</v>
      </c>
      <c r="D55" s="305">
        <v>57972</v>
      </c>
      <c r="E55" s="305" t="s">
        <v>7636</v>
      </c>
      <c r="F55" s="305" t="s">
        <v>7637</v>
      </c>
      <c r="G55" s="306" t="s">
        <v>93</v>
      </c>
    </row>
    <row r="56" spans="1:7" ht="24.9" customHeight="1" x14ac:dyDescent="0.3">
      <c r="A56" s="305">
        <v>52</v>
      </c>
      <c r="B56" s="305" t="s">
        <v>7251</v>
      </c>
      <c r="C56" s="305" t="s">
        <v>7536</v>
      </c>
      <c r="D56" s="305">
        <v>57943</v>
      </c>
      <c r="E56" s="305" t="s">
        <v>7638</v>
      </c>
      <c r="F56" s="305" t="s">
        <v>7639</v>
      </c>
      <c r="G56" s="306" t="s">
        <v>93</v>
      </c>
    </row>
    <row r="57" spans="1:7" ht="24.9" customHeight="1" x14ac:dyDescent="0.3">
      <c r="A57" s="305">
        <v>53</v>
      </c>
      <c r="B57" s="305" t="s">
        <v>7251</v>
      </c>
      <c r="C57" s="305" t="s">
        <v>7536</v>
      </c>
      <c r="D57" s="305">
        <v>57949</v>
      </c>
      <c r="E57" s="305" t="s">
        <v>7640</v>
      </c>
      <c r="F57" s="305" t="s">
        <v>7641</v>
      </c>
      <c r="G57" s="306" t="s">
        <v>93</v>
      </c>
    </row>
    <row r="58" spans="1:7" ht="24.9" customHeight="1" x14ac:dyDescent="0.3">
      <c r="A58" s="305">
        <v>54</v>
      </c>
      <c r="B58" s="305" t="s">
        <v>7251</v>
      </c>
      <c r="C58" s="305" t="s">
        <v>7536</v>
      </c>
      <c r="D58" s="305">
        <v>57896</v>
      </c>
      <c r="E58" s="305" t="s">
        <v>7642</v>
      </c>
      <c r="F58" s="305" t="s">
        <v>7643</v>
      </c>
      <c r="G58" s="306" t="s">
        <v>93</v>
      </c>
    </row>
    <row r="59" spans="1:7" ht="24.9" customHeight="1" x14ac:dyDescent="0.3">
      <c r="A59" s="305">
        <v>55</v>
      </c>
      <c r="B59" s="305" t="s">
        <v>7251</v>
      </c>
      <c r="C59" s="305" t="s">
        <v>7536</v>
      </c>
      <c r="D59" s="305">
        <v>57911</v>
      </c>
      <c r="E59" s="305" t="s">
        <v>7644</v>
      </c>
      <c r="F59" s="305" t="s">
        <v>7645</v>
      </c>
      <c r="G59" s="306" t="s">
        <v>93</v>
      </c>
    </row>
    <row r="60" spans="1:7" ht="24.9" customHeight="1" x14ac:dyDescent="0.3">
      <c r="A60" s="305">
        <v>56</v>
      </c>
      <c r="B60" s="305" t="s">
        <v>7251</v>
      </c>
      <c r="C60" s="305" t="s">
        <v>7536</v>
      </c>
      <c r="D60" s="305">
        <v>58000</v>
      </c>
      <c r="E60" s="305" t="s">
        <v>7646</v>
      </c>
      <c r="F60" s="305" t="s">
        <v>7647</v>
      </c>
      <c r="G60" s="306" t="s">
        <v>93</v>
      </c>
    </row>
    <row r="61" spans="1:7" ht="24.9" customHeight="1" x14ac:dyDescent="0.3">
      <c r="A61" s="305">
        <v>57</v>
      </c>
      <c r="B61" s="305" t="s">
        <v>7251</v>
      </c>
      <c r="C61" s="305" t="s">
        <v>7536</v>
      </c>
      <c r="D61" s="305">
        <v>57947</v>
      </c>
      <c r="E61" s="305" t="s">
        <v>7648</v>
      </c>
      <c r="F61" s="305" t="s">
        <v>7649</v>
      </c>
      <c r="G61" s="306" t="s">
        <v>93</v>
      </c>
    </row>
    <row r="62" spans="1:7" ht="24.9" customHeight="1" x14ac:dyDescent="0.3">
      <c r="A62" s="305">
        <v>58</v>
      </c>
      <c r="B62" s="305" t="s">
        <v>7251</v>
      </c>
      <c r="C62" s="305" t="s">
        <v>7536</v>
      </c>
      <c r="D62" s="305">
        <v>57944</v>
      </c>
      <c r="E62" s="305" t="s">
        <v>7650</v>
      </c>
      <c r="F62" s="305" t="s">
        <v>3417</v>
      </c>
      <c r="G62" s="306" t="s">
        <v>93</v>
      </c>
    </row>
    <row r="63" spans="1:7" ht="24.9" customHeight="1" x14ac:dyDescent="0.3">
      <c r="A63" s="305">
        <v>59</v>
      </c>
      <c r="B63" s="305" t="s">
        <v>7251</v>
      </c>
      <c r="C63" s="305" t="s">
        <v>7536</v>
      </c>
      <c r="D63" s="305">
        <v>57926</v>
      </c>
      <c r="E63" s="305" t="s">
        <v>7651</v>
      </c>
      <c r="F63" s="305" t="s">
        <v>7652</v>
      </c>
      <c r="G63" s="306" t="s">
        <v>93</v>
      </c>
    </row>
    <row r="64" spans="1:7" ht="24.9" customHeight="1" x14ac:dyDescent="0.3">
      <c r="A64" s="305">
        <v>60</v>
      </c>
      <c r="B64" s="305" t="s">
        <v>7251</v>
      </c>
      <c r="C64" s="305" t="s">
        <v>7536</v>
      </c>
      <c r="D64" s="305">
        <v>57881</v>
      </c>
      <c r="E64" s="305" t="s">
        <v>7653</v>
      </c>
      <c r="F64" s="305" t="s">
        <v>7654</v>
      </c>
      <c r="G64" s="306" t="s">
        <v>93</v>
      </c>
    </row>
    <row r="65" spans="1:7" ht="24.9" customHeight="1" x14ac:dyDescent="0.3">
      <c r="A65" s="305">
        <v>61</v>
      </c>
      <c r="B65" s="305" t="s">
        <v>7251</v>
      </c>
      <c r="C65" s="305" t="s">
        <v>7536</v>
      </c>
      <c r="D65" s="305">
        <v>57960</v>
      </c>
      <c r="E65" s="305" t="s">
        <v>7655</v>
      </c>
      <c r="F65" s="305" t="s">
        <v>7656</v>
      </c>
      <c r="G65" s="306" t="s">
        <v>93</v>
      </c>
    </row>
    <row r="66" spans="1:7" ht="24.9" customHeight="1" x14ac:dyDescent="0.3">
      <c r="A66" s="305">
        <v>62</v>
      </c>
      <c r="B66" s="305" t="s">
        <v>7251</v>
      </c>
      <c r="C66" s="305" t="s">
        <v>7536</v>
      </c>
      <c r="D66" s="305">
        <v>57970</v>
      </c>
      <c r="E66" s="305" t="s">
        <v>7657</v>
      </c>
      <c r="F66" s="305" t="s">
        <v>7658</v>
      </c>
      <c r="G66" s="306" t="s">
        <v>93</v>
      </c>
    </row>
    <row r="67" spans="1:7" ht="24.9" customHeight="1" x14ac:dyDescent="0.3">
      <c r="A67" s="305">
        <v>63</v>
      </c>
      <c r="B67" s="305" t="s">
        <v>7251</v>
      </c>
      <c r="C67" s="305" t="s">
        <v>7536</v>
      </c>
      <c r="D67" s="305">
        <v>57963</v>
      </c>
      <c r="E67" s="305" t="s">
        <v>7659</v>
      </c>
      <c r="F67" s="305" t="s">
        <v>7660</v>
      </c>
      <c r="G67" s="306" t="s">
        <v>93</v>
      </c>
    </row>
    <row r="68" spans="1:7" ht="24.9" customHeight="1" x14ac:dyDescent="0.3">
      <c r="A68" s="305">
        <v>64</v>
      </c>
      <c r="B68" s="305" t="s">
        <v>7251</v>
      </c>
      <c r="C68" s="305" t="s">
        <v>7536</v>
      </c>
      <c r="D68" s="305">
        <v>57873</v>
      </c>
      <c r="E68" s="305" t="s">
        <v>7661</v>
      </c>
      <c r="F68" s="305" t="s">
        <v>7662</v>
      </c>
      <c r="G68" s="306" t="s">
        <v>93</v>
      </c>
    </row>
    <row r="69" spans="1:7" ht="24.9" customHeight="1" x14ac:dyDescent="0.3">
      <c r="A69" s="305">
        <v>65</v>
      </c>
      <c r="B69" s="305" t="s">
        <v>7251</v>
      </c>
      <c r="C69" s="305" t="s">
        <v>7536</v>
      </c>
      <c r="D69" s="305">
        <v>57905</v>
      </c>
      <c r="E69" s="305" t="s">
        <v>7663</v>
      </c>
      <c r="F69" s="305" t="s">
        <v>5741</v>
      </c>
      <c r="G69" s="306" t="s">
        <v>93</v>
      </c>
    </row>
    <row r="70" spans="1:7" ht="24.9" customHeight="1" x14ac:dyDescent="0.3">
      <c r="A70" s="305">
        <v>66</v>
      </c>
      <c r="B70" s="305" t="s">
        <v>7251</v>
      </c>
      <c r="C70" s="305" t="s">
        <v>7536</v>
      </c>
      <c r="D70" s="305">
        <v>57877</v>
      </c>
      <c r="E70" s="305" t="s">
        <v>7664</v>
      </c>
      <c r="F70" s="305" t="s">
        <v>7665</v>
      </c>
      <c r="G70" s="306" t="s">
        <v>93</v>
      </c>
    </row>
    <row r="71" spans="1:7" ht="24.9" customHeight="1" x14ac:dyDescent="0.3">
      <c r="A71" s="305">
        <v>67</v>
      </c>
      <c r="B71" s="305" t="s">
        <v>7251</v>
      </c>
      <c r="C71" s="305" t="s">
        <v>7536</v>
      </c>
      <c r="D71" s="305">
        <v>57925</v>
      </c>
      <c r="E71" s="305" t="s">
        <v>7666</v>
      </c>
      <c r="F71" s="305" t="s">
        <v>7667</v>
      </c>
      <c r="G71" s="306" t="s">
        <v>93</v>
      </c>
    </row>
    <row r="72" spans="1:7" ht="24.9" customHeight="1" x14ac:dyDescent="0.3">
      <c r="A72" s="305">
        <v>68</v>
      </c>
      <c r="B72" s="305" t="s">
        <v>7251</v>
      </c>
      <c r="C72" s="305" t="s">
        <v>7536</v>
      </c>
      <c r="D72" s="305">
        <v>57867</v>
      </c>
      <c r="E72" s="305" t="s">
        <v>7668</v>
      </c>
      <c r="F72" s="305" t="s">
        <v>7669</v>
      </c>
      <c r="G72" s="306" t="s">
        <v>93</v>
      </c>
    </row>
    <row r="73" spans="1:7" ht="24.9" customHeight="1" x14ac:dyDescent="0.3">
      <c r="A73" s="305">
        <v>69</v>
      </c>
      <c r="B73" s="305" t="s">
        <v>7251</v>
      </c>
      <c r="C73" s="305" t="s">
        <v>7536</v>
      </c>
      <c r="D73" s="305">
        <v>57980</v>
      </c>
      <c r="E73" s="305" t="s">
        <v>7670</v>
      </c>
      <c r="F73" s="305" t="s">
        <v>7671</v>
      </c>
      <c r="G73" s="306" t="s">
        <v>93</v>
      </c>
    </row>
    <row r="74" spans="1:7" ht="24.9" customHeight="1" x14ac:dyDescent="0.3">
      <c r="A74" s="305">
        <v>70</v>
      </c>
      <c r="B74" s="305" t="s">
        <v>7251</v>
      </c>
      <c r="C74" s="305" t="s">
        <v>7536</v>
      </c>
      <c r="D74" s="305">
        <v>57978</v>
      </c>
      <c r="E74" s="305" t="s">
        <v>7672</v>
      </c>
      <c r="F74" s="305" t="s">
        <v>7673</v>
      </c>
      <c r="G74" s="306" t="s">
        <v>93</v>
      </c>
    </row>
    <row r="75" spans="1:7" ht="24.9" customHeight="1" x14ac:dyDescent="0.3">
      <c r="A75" s="305">
        <v>71</v>
      </c>
      <c r="B75" s="305" t="s">
        <v>7251</v>
      </c>
      <c r="C75" s="305" t="s">
        <v>7536</v>
      </c>
      <c r="D75" s="305">
        <v>57898</v>
      </c>
      <c r="E75" s="305" t="s">
        <v>7674</v>
      </c>
      <c r="F75" s="305" t="s">
        <v>7675</v>
      </c>
      <c r="G75" s="306" t="s">
        <v>93</v>
      </c>
    </row>
    <row r="76" spans="1:7" ht="24.9" customHeight="1" x14ac:dyDescent="0.3">
      <c r="A76" s="305">
        <v>72</v>
      </c>
      <c r="B76" s="305" t="s">
        <v>7251</v>
      </c>
      <c r="C76" s="305" t="s">
        <v>7536</v>
      </c>
      <c r="D76" s="305">
        <v>58001</v>
      </c>
      <c r="E76" s="305" t="s">
        <v>7676</v>
      </c>
      <c r="F76" s="305" t="s">
        <v>7677</v>
      </c>
      <c r="G76" s="306" t="s">
        <v>93</v>
      </c>
    </row>
    <row r="77" spans="1:7" ht="24.9" customHeight="1" x14ac:dyDescent="0.3">
      <c r="A77" s="305">
        <v>73</v>
      </c>
      <c r="B77" s="305" t="s">
        <v>7251</v>
      </c>
      <c r="C77" s="305" t="s">
        <v>7536</v>
      </c>
      <c r="D77" s="305">
        <v>57883</v>
      </c>
      <c r="E77" s="305" t="s">
        <v>7678</v>
      </c>
      <c r="F77" s="305" t="s">
        <v>7679</v>
      </c>
      <c r="G77" s="306" t="s">
        <v>93</v>
      </c>
    </row>
    <row r="78" spans="1:7" ht="24.9" customHeight="1" x14ac:dyDescent="0.3">
      <c r="A78" s="305">
        <v>74</v>
      </c>
      <c r="B78" s="305" t="s">
        <v>7251</v>
      </c>
      <c r="C78" s="305" t="s">
        <v>7536</v>
      </c>
      <c r="D78" s="305">
        <v>57870</v>
      </c>
      <c r="E78" s="305" t="s">
        <v>7680</v>
      </c>
      <c r="F78" s="305" t="s">
        <v>7681</v>
      </c>
      <c r="G78" s="306" t="s">
        <v>93</v>
      </c>
    </row>
    <row r="79" spans="1:7" ht="24.9" customHeight="1" x14ac:dyDescent="0.3">
      <c r="A79" s="305">
        <v>75</v>
      </c>
      <c r="B79" s="305" t="s">
        <v>7251</v>
      </c>
      <c r="C79" s="305" t="s">
        <v>7536</v>
      </c>
      <c r="D79" s="305">
        <v>57864</v>
      </c>
      <c r="E79" s="305" t="s">
        <v>7682</v>
      </c>
      <c r="F79" s="305" t="s">
        <v>7683</v>
      </c>
      <c r="G79" s="306" t="s">
        <v>93</v>
      </c>
    </row>
    <row r="80" spans="1:7" ht="24.9" customHeight="1" x14ac:dyDescent="0.3">
      <c r="A80" s="305">
        <v>76</v>
      </c>
      <c r="B80" s="305" t="s">
        <v>7251</v>
      </c>
      <c r="C80" s="305" t="s">
        <v>7536</v>
      </c>
      <c r="D80" s="305">
        <v>54919</v>
      </c>
      <c r="E80" s="305" t="s">
        <v>7684</v>
      </c>
      <c r="F80" s="305" t="s">
        <v>7685</v>
      </c>
      <c r="G80" s="306" t="s">
        <v>93</v>
      </c>
    </row>
    <row r="81" spans="1:7" ht="24.9" customHeight="1" x14ac:dyDescent="0.3">
      <c r="A81" s="305">
        <v>77</v>
      </c>
      <c r="B81" s="305" t="s">
        <v>7251</v>
      </c>
      <c r="C81" s="305" t="s">
        <v>7536</v>
      </c>
      <c r="D81" s="305">
        <v>57929</v>
      </c>
      <c r="E81" s="305" t="s">
        <v>7686</v>
      </c>
      <c r="F81" s="305" t="s">
        <v>7687</v>
      </c>
      <c r="G81" s="306" t="s">
        <v>93</v>
      </c>
    </row>
    <row r="82" spans="1:7" ht="24.9" customHeight="1" x14ac:dyDescent="0.3">
      <c r="A82" s="305">
        <v>78</v>
      </c>
      <c r="B82" s="305" t="s">
        <v>7251</v>
      </c>
      <c r="C82" s="305" t="s">
        <v>7536</v>
      </c>
      <c r="D82" s="305">
        <v>57988</v>
      </c>
      <c r="E82" s="305" t="s">
        <v>7688</v>
      </c>
      <c r="F82" s="305" t="s">
        <v>7689</v>
      </c>
      <c r="G82" s="306" t="s">
        <v>93</v>
      </c>
    </row>
    <row r="83" spans="1:7" ht="24.9" customHeight="1" x14ac:dyDescent="0.3">
      <c r="A83" s="305">
        <v>79</v>
      </c>
      <c r="B83" s="305" t="s">
        <v>7251</v>
      </c>
      <c r="C83" s="305" t="s">
        <v>7536</v>
      </c>
      <c r="D83" s="305">
        <v>57924</v>
      </c>
      <c r="E83" s="305" t="s">
        <v>7690</v>
      </c>
      <c r="F83" s="305" t="s">
        <v>7691</v>
      </c>
      <c r="G83" s="306" t="s">
        <v>93</v>
      </c>
    </row>
    <row r="84" spans="1:7" ht="24.9" customHeight="1" x14ac:dyDescent="0.3">
      <c r="A84" s="305">
        <v>80</v>
      </c>
      <c r="B84" s="305" t="s">
        <v>7251</v>
      </c>
      <c r="C84" s="305" t="s">
        <v>7536</v>
      </c>
      <c r="D84" s="305">
        <v>57902</v>
      </c>
      <c r="E84" s="305" t="s">
        <v>7692</v>
      </c>
      <c r="F84" s="305" t="s">
        <v>7693</v>
      </c>
      <c r="G84" s="306" t="s">
        <v>93</v>
      </c>
    </row>
    <row r="85" spans="1:7" ht="24.9" customHeight="1" x14ac:dyDescent="0.3">
      <c r="A85" s="305">
        <v>81</v>
      </c>
      <c r="B85" s="305" t="s">
        <v>7251</v>
      </c>
      <c r="C85" s="305" t="s">
        <v>7536</v>
      </c>
      <c r="D85" s="305">
        <v>57952</v>
      </c>
      <c r="E85" s="305" t="s">
        <v>7694</v>
      </c>
      <c r="F85" s="305" t="s">
        <v>7695</v>
      </c>
      <c r="G85" s="306" t="s">
        <v>93</v>
      </c>
    </row>
    <row r="86" spans="1:7" ht="24.9" customHeight="1" x14ac:dyDescent="0.3">
      <c r="A86" s="305">
        <v>82</v>
      </c>
      <c r="B86" s="305" t="s">
        <v>7251</v>
      </c>
      <c r="C86" s="305" t="s">
        <v>7536</v>
      </c>
      <c r="D86" s="305">
        <v>57975</v>
      </c>
      <c r="E86" s="305" t="s">
        <v>7696</v>
      </c>
      <c r="F86" s="305" t="s">
        <v>7697</v>
      </c>
      <c r="G86" s="306" t="s">
        <v>93</v>
      </c>
    </row>
    <row r="87" spans="1:7" ht="24.9" customHeight="1" x14ac:dyDescent="0.3">
      <c r="A87" s="305">
        <v>83</v>
      </c>
      <c r="B87" s="305" t="s">
        <v>7251</v>
      </c>
      <c r="C87" s="305" t="s">
        <v>7536</v>
      </c>
      <c r="D87" s="305">
        <v>57882</v>
      </c>
      <c r="E87" s="305" t="s">
        <v>7698</v>
      </c>
      <c r="F87" s="305" t="s">
        <v>7176</v>
      </c>
      <c r="G87" s="306" t="s">
        <v>93</v>
      </c>
    </row>
    <row r="88" spans="1:7" ht="24.9" customHeight="1" x14ac:dyDescent="0.3">
      <c r="A88" s="305">
        <v>84</v>
      </c>
      <c r="B88" s="305" t="s">
        <v>7251</v>
      </c>
      <c r="C88" s="305" t="s">
        <v>7536</v>
      </c>
      <c r="D88" s="305">
        <v>57917</v>
      </c>
      <c r="E88" s="305" t="s">
        <v>7699</v>
      </c>
      <c r="F88" s="305" t="s">
        <v>7700</v>
      </c>
      <c r="G88" s="306" t="s">
        <v>93</v>
      </c>
    </row>
    <row r="89" spans="1:7" ht="24.9" customHeight="1" x14ac:dyDescent="0.3">
      <c r="A89" s="305">
        <v>85</v>
      </c>
      <c r="B89" s="305" t="s">
        <v>7251</v>
      </c>
      <c r="C89" s="305" t="s">
        <v>7536</v>
      </c>
      <c r="D89" s="305">
        <v>57961</v>
      </c>
      <c r="E89" s="305" t="s">
        <v>7701</v>
      </c>
      <c r="F89" s="305" t="s">
        <v>7702</v>
      </c>
      <c r="G89" s="306" t="s">
        <v>93</v>
      </c>
    </row>
    <row r="90" spans="1:7" ht="24.9" customHeight="1" x14ac:dyDescent="0.3">
      <c r="A90" s="305">
        <v>86</v>
      </c>
      <c r="B90" s="305" t="s">
        <v>7251</v>
      </c>
      <c r="C90" s="305" t="s">
        <v>7536</v>
      </c>
      <c r="D90" s="305">
        <v>57984</v>
      </c>
      <c r="E90" s="305" t="s">
        <v>7703</v>
      </c>
      <c r="F90" s="305" t="s">
        <v>7704</v>
      </c>
      <c r="G90" s="306" t="s">
        <v>93</v>
      </c>
    </row>
    <row r="91" spans="1:7" ht="24.9" customHeight="1" x14ac:dyDescent="0.3">
      <c r="A91" s="305">
        <v>87</v>
      </c>
      <c r="B91" s="305" t="s">
        <v>7251</v>
      </c>
      <c r="C91" s="305" t="s">
        <v>7536</v>
      </c>
      <c r="D91" s="305">
        <v>57927</v>
      </c>
      <c r="E91" s="305" t="s">
        <v>7705</v>
      </c>
      <c r="F91" s="305" t="s">
        <v>7706</v>
      </c>
      <c r="G91" s="306" t="s">
        <v>93</v>
      </c>
    </row>
    <row r="92" spans="1:7" ht="24.9" customHeight="1" x14ac:dyDescent="0.3">
      <c r="A92" s="305">
        <v>88</v>
      </c>
      <c r="B92" s="305" t="s">
        <v>7251</v>
      </c>
      <c r="C92" s="305" t="s">
        <v>7536</v>
      </c>
      <c r="D92" s="305">
        <v>57942</v>
      </c>
      <c r="E92" s="305" t="s">
        <v>7707</v>
      </c>
      <c r="F92" s="305" t="s">
        <v>623</v>
      </c>
      <c r="G92" s="306" t="s">
        <v>93</v>
      </c>
    </row>
    <row r="93" spans="1:7" ht="24.9" customHeight="1" x14ac:dyDescent="0.3">
      <c r="A93" s="305">
        <v>89</v>
      </c>
      <c r="B93" s="305" t="s">
        <v>7251</v>
      </c>
      <c r="C93" s="305" t="s">
        <v>7536</v>
      </c>
      <c r="D93" s="305">
        <v>57901</v>
      </c>
      <c r="E93" s="305" t="s">
        <v>7708</v>
      </c>
      <c r="F93" s="305" t="s">
        <v>7709</v>
      </c>
      <c r="G93" s="306" t="s">
        <v>93</v>
      </c>
    </row>
    <row r="94" spans="1:7" ht="24.9" customHeight="1" x14ac:dyDescent="0.3">
      <c r="A94" s="305">
        <v>90</v>
      </c>
      <c r="B94" s="305" t="s">
        <v>7251</v>
      </c>
      <c r="C94" s="305" t="s">
        <v>7536</v>
      </c>
      <c r="D94" s="305">
        <v>57876</v>
      </c>
      <c r="E94" s="305" t="s">
        <v>7710</v>
      </c>
      <c r="F94" s="305" t="s">
        <v>7711</v>
      </c>
      <c r="G94" s="306" t="s">
        <v>93</v>
      </c>
    </row>
    <row r="95" spans="1:7" ht="24.9" customHeight="1" x14ac:dyDescent="0.3">
      <c r="A95" s="305">
        <v>91</v>
      </c>
      <c r="B95" s="305" t="s">
        <v>7251</v>
      </c>
      <c r="C95" s="305" t="s">
        <v>7536</v>
      </c>
      <c r="D95" s="305">
        <v>57918</v>
      </c>
      <c r="E95" s="305" t="s">
        <v>7712</v>
      </c>
      <c r="F95" s="305" t="s">
        <v>7713</v>
      </c>
      <c r="G95" s="306" t="s">
        <v>93</v>
      </c>
    </row>
    <row r="96" spans="1:7" ht="24.9" customHeight="1" x14ac:dyDescent="0.3">
      <c r="A96" s="305">
        <v>92</v>
      </c>
      <c r="B96" s="305" t="s">
        <v>7251</v>
      </c>
      <c r="C96" s="305" t="s">
        <v>7536</v>
      </c>
      <c r="D96" s="305">
        <v>57879</v>
      </c>
      <c r="E96" s="305" t="s">
        <v>7714</v>
      </c>
      <c r="F96" s="305" t="s">
        <v>7715</v>
      </c>
      <c r="G96" s="306" t="s">
        <v>93</v>
      </c>
    </row>
    <row r="97" spans="1:7" ht="24.9" customHeight="1" x14ac:dyDescent="0.3">
      <c r="A97" s="305">
        <v>93</v>
      </c>
      <c r="B97" s="305" t="s">
        <v>7251</v>
      </c>
      <c r="C97" s="305" t="s">
        <v>7536</v>
      </c>
      <c r="D97" s="305">
        <v>57884</v>
      </c>
      <c r="E97" s="305" t="s">
        <v>7716</v>
      </c>
      <c r="F97" s="305" t="s">
        <v>7717</v>
      </c>
      <c r="G97" s="306" t="s">
        <v>93</v>
      </c>
    </row>
    <row r="98" spans="1:7" ht="24.9" customHeight="1" x14ac:dyDescent="0.3">
      <c r="A98" s="305">
        <v>94</v>
      </c>
      <c r="B98" s="305" t="s">
        <v>7251</v>
      </c>
      <c r="C98" s="305" t="s">
        <v>7536</v>
      </c>
      <c r="D98" s="305">
        <v>57895</v>
      </c>
      <c r="E98" s="305" t="s">
        <v>7718</v>
      </c>
      <c r="F98" s="305" t="s">
        <v>7719</v>
      </c>
      <c r="G98" s="306" t="s">
        <v>93</v>
      </c>
    </row>
    <row r="99" spans="1:7" ht="24.9" customHeight="1" x14ac:dyDescent="0.3">
      <c r="A99" s="305">
        <v>95</v>
      </c>
      <c r="B99" s="305" t="s">
        <v>7251</v>
      </c>
      <c r="C99" s="305" t="s">
        <v>7536</v>
      </c>
      <c r="D99" s="305">
        <v>57936</v>
      </c>
      <c r="E99" s="305" t="s">
        <v>7720</v>
      </c>
      <c r="F99" s="305" t="s">
        <v>7721</v>
      </c>
      <c r="G99" s="306" t="s">
        <v>93</v>
      </c>
    </row>
    <row r="100" spans="1:7" ht="24.9" customHeight="1" x14ac:dyDescent="0.3">
      <c r="A100" s="305">
        <v>96</v>
      </c>
      <c r="B100" s="305" t="s">
        <v>7251</v>
      </c>
      <c r="C100" s="305" t="s">
        <v>7536</v>
      </c>
      <c r="D100" s="305">
        <v>57892</v>
      </c>
      <c r="E100" s="305" t="s">
        <v>7722</v>
      </c>
      <c r="F100" s="305" t="s">
        <v>7723</v>
      </c>
      <c r="G100" s="306" t="s">
        <v>93</v>
      </c>
    </row>
    <row r="101" spans="1:7" ht="24.9" customHeight="1" x14ac:dyDescent="0.3">
      <c r="A101" s="305">
        <v>97</v>
      </c>
      <c r="B101" s="305" t="s">
        <v>7251</v>
      </c>
      <c r="C101" s="305" t="s">
        <v>7536</v>
      </c>
      <c r="D101" s="305">
        <v>57906</v>
      </c>
      <c r="E101" s="305" t="s">
        <v>7724</v>
      </c>
      <c r="F101" s="305" t="s">
        <v>7725</v>
      </c>
      <c r="G101" s="306" t="s">
        <v>93</v>
      </c>
    </row>
    <row r="102" spans="1:7" ht="24.9" customHeight="1" x14ac:dyDescent="0.3">
      <c r="A102" s="305">
        <v>98</v>
      </c>
      <c r="B102" s="305" t="s">
        <v>7251</v>
      </c>
      <c r="C102" s="305" t="s">
        <v>7536</v>
      </c>
      <c r="D102" s="305">
        <v>57921</v>
      </c>
      <c r="E102" s="305" t="s">
        <v>7726</v>
      </c>
      <c r="F102" s="305" t="s">
        <v>7727</v>
      </c>
      <c r="G102" s="306" t="s">
        <v>93</v>
      </c>
    </row>
    <row r="103" spans="1:7" ht="24.9" customHeight="1" x14ac:dyDescent="0.3">
      <c r="A103" s="305">
        <v>99</v>
      </c>
      <c r="B103" s="305" t="s">
        <v>7251</v>
      </c>
      <c r="C103" s="305" t="s">
        <v>7536</v>
      </c>
      <c r="D103" s="305">
        <v>57976</v>
      </c>
      <c r="E103" s="305" t="s">
        <v>7728</v>
      </c>
      <c r="F103" s="305" t="s">
        <v>7729</v>
      </c>
      <c r="G103" s="306" t="s">
        <v>93</v>
      </c>
    </row>
    <row r="104" spans="1:7" ht="24.9" customHeight="1" x14ac:dyDescent="0.3">
      <c r="A104" s="305">
        <v>100</v>
      </c>
      <c r="B104" s="305" t="s">
        <v>7251</v>
      </c>
      <c r="C104" s="305" t="s">
        <v>7536</v>
      </c>
      <c r="D104" s="305">
        <v>57981</v>
      </c>
      <c r="E104" s="305" t="s">
        <v>7730</v>
      </c>
      <c r="F104" s="305" t="s">
        <v>7731</v>
      </c>
      <c r="G104" s="306" t="s">
        <v>93</v>
      </c>
    </row>
    <row r="105" spans="1:7" ht="24.9" customHeight="1" x14ac:dyDescent="0.3">
      <c r="A105" s="305">
        <v>101</v>
      </c>
      <c r="B105" s="305" t="s">
        <v>7251</v>
      </c>
      <c r="C105" s="305" t="s">
        <v>7536</v>
      </c>
      <c r="D105" s="305">
        <v>57945</v>
      </c>
      <c r="E105" s="305" t="s">
        <v>7732</v>
      </c>
      <c r="F105" s="305" t="s">
        <v>7733</v>
      </c>
      <c r="G105" s="306" t="s">
        <v>93</v>
      </c>
    </row>
    <row r="106" spans="1:7" ht="24.9" customHeight="1" x14ac:dyDescent="0.3">
      <c r="A106" s="305">
        <v>102</v>
      </c>
      <c r="B106" s="305" t="s">
        <v>7251</v>
      </c>
      <c r="C106" s="305" t="s">
        <v>7536</v>
      </c>
      <c r="D106" s="305">
        <v>57948</v>
      </c>
      <c r="E106" s="305" t="s">
        <v>7734</v>
      </c>
      <c r="F106" s="305" t="s">
        <v>7735</v>
      </c>
      <c r="G106" s="306" t="s">
        <v>93</v>
      </c>
    </row>
    <row r="107" spans="1:7" ht="24.9" customHeight="1" x14ac:dyDescent="0.3">
      <c r="A107" s="305">
        <v>103</v>
      </c>
      <c r="B107" s="305" t="s">
        <v>7251</v>
      </c>
      <c r="C107" s="305" t="s">
        <v>7536</v>
      </c>
      <c r="D107" s="305">
        <v>57916</v>
      </c>
      <c r="E107" s="305" t="s">
        <v>7736</v>
      </c>
      <c r="F107" s="305" t="s">
        <v>7737</v>
      </c>
      <c r="G107" s="306" t="s">
        <v>93</v>
      </c>
    </row>
    <row r="108" spans="1:7" ht="24.9" customHeight="1" x14ac:dyDescent="0.3">
      <c r="A108" s="305">
        <v>104</v>
      </c>
      <c r="B108" s="305" t="s">
        <v>7251</v>
      </c>
      <c r="C108" s="305" t="s">
        <v>7536</v>
      </c>
      <c r="D108" s="305">
        <v>57991</v>
      </c>
      <c r="E108" s="305" t="s">
        <v>7738</v>
      </c>
      <c r="F108" s="305" t="s">
        <v>7739</v>
      </c>
      <c r="G108" s="306" t="s">
        <v>93</v>
      </c>
    </row>
    <row r="109" spans="1:7" ht="24.9" customHeight="1" x14ac:dyDescent="0.3">
      <c r="A109" s="305">
        <v>105</v>
      </c>
      <c r="B109" s="305" t="s">
        <v>7251</v>
      </c>
      <c r="C109" s="305" t="s">
        <v>7536</v>
      </c>
      <c r="D109" s="305">
        <v>57887</v>
      </c>
      <c r="E109" s="305" t="s">
        <v>7740</v>
      </c>
      <c r="F109" s="305" t="s">
        <v>7741</v>
      </c>
      <c r="G109" s="306" t="s">
        <v>93</v>
      </c>
    </row>
    <row r="110" spans="1:7" ht="24.9" customHeight="1" x14ac:dyDescent="0.3">
      <c r="A110" s="305">
        <v>106</v>
      </c>
      <c r="B110" s="305" t="s">
        <v>7251</v>
      </c>
      <c r="C110" s="305" t="s">
        <v>7536</v>
      </c>
      <c r="D110" s="305">
        <v>57891</v>
      </c>
      <c r="E110" s="305" t="s">
        <v>7742</v>
      </c>
      <c r="F110" s="305" t="s">
        <v>7743</v>
      </c>
      <c r="G110" s="306" t="s">
        <v>93</v>
      </c>
    </row>
    <row r="111" spans="1:7" ht="24.9" customHeight="1" x14ac:dyDescent="0.3">
      <c r="A111" s="305">
        <v>107</v>
      </c>
      <c r="B111" s="305" t="s">
        <v>7251</v>
      </c>
      <c r="C111" s="305" t="s">
        <v>7536</v>
      </c>
      <c r="D111" s="305">
        <v>57959</v>
      </c>
      <c r="E111" s="305" t="s">
        <v>7744</v>
      </c>
      <c r="F111" s="305" t="s">
        <v>7745</v>
      </c>
      <c r="G111" s="306" t="s">
        <v>93</v>
      </c>
    </row>
    <row r="112" spans="1:7" ht="24.9" customHeight="1" x14ac:dyDescent="0.3">
      <c r="A112" s="305">
        <v>108</v>
      </c>
      <c r="B112" s="305" t="s">
        <v>7251</v>
      </c>
      <c r="C112" s="305" t="s">
        <v>7536</v>
      </c>
      <c r="D112" s="305">
        <v>57922</v>
      </c>
      <c r="E112" s="305" t="s">
        <v>7746</v>
      </c>
      <c r="F112" s="305" t="s">
        <v>7747</v>
      </c>
      <c r="G112" s="306" t="s">
        <v>93</v>
      </c>
    </row>
    <row r="113" spans="1:7" ht="24.9" customHeight="1" x14ac:dyDescent="0.3">
      <c r="A113" s="305">
        <v>109</v>
      </c>
      <c r="B113" s="305" t="s">
        <v>7251</v>
      </c>
      <c r="C113" s="305" t="s">
        <v>7536</v>
      </c>
      <c r="D113" s="305">
        <v>57915</v>
      </c>
      <c r="E113" s="305" t="s">
        <v>7748</v>
      </c>
      <c r="F113" s="305" t="s">
        <v>7749</v>
      </c>
      <c r="G113" s="306" t="s">
        <v>93</v>
      </c>
    </row>
    <row r="114" spans="1:7" ht="24.9" customHeight="1" x14ac:dyDescent="0.3">
      <c r="A114" s="305">
        <v>110</v>
      </c>
      <c r="B114" s="305" t="s">
        <v>7251</v>
      </c>
      <c r="C114" s="305" t="s">
        <v>7536</v>
      </c>
      <c r="D114" s="305">
        <v>57904</v>
      </c>
      <c r="E114" s="305" t="s">
        <v>7750</v>
      </c>
      <c r="F114" s="305" t="s">
        <v>7751</v>
      </c>
      <c r="G114" s="306" t="s">
        <v>93</v>
      </c>
    </row>
    <row r="115" spans="1:7" ht="24.9" customHeight="1" x14ac:dyDescent="0.3">
      <c r="A115" s="305">
        <v>111</v>
      </c>
      <c r="B115" s="305" t="s">
        <v>7251</v>
      </c>
      <c r="C115" s="305" t="s">
        <v>7536</v>
      </c>
      <c r="D115" s="305">
        <v>57875</v>
      </c>
      <c r="E115" s="305" t="s">
        <v>7752</v>
      </c>
      <c r="F115" s="305" t="s">
        <v>7753</v>
      </c>
      <c r="G115" s="306" t="s">
        <v>93</v>
      </c>
    </row>
    <row r="116" spans="1:7" ht="24.9" customHeight="1" x14ac:dyDescent="0.3">
      <c r="A116" s="305">
        <v>112</v>
      </c>
      <c r="B116" s="305" t="s">
        <v>7251</v>
      </c>
      <c r="C116" s="305" t="s">
        <v>7536</v>
      </c>
      <c r="D116" s="305">
        <v>57974</v>
      </c>
      <c r="E116" s="305" t="s">
        <v>7754</v>
      </c>
      <c r="F116" s="305" t="s">
        <v>7755</v>
      </c>
      <c r="G116" s="306" t="s">
        <v>93</v>
      </c>
    </row>
    <row r="117" spans="1:7" ht="24.9" customHeight="1" x14ac:dyDescent="0.3">
      <c r="A117" s="305">
        <v>113</v>
      </c>
      <c r="B117" s="305" t="s">
        <v>7251</v>
      </c>
      <c r="C117" s="305" t="s">
        <v>7536</v>
      </c>
      <c r="D117" s="305">
        <v>57935</v>
      </c>
      <c r="E117" s="305" t="s">
        <v>7756</v>
      </c>
      <c r="F117" s="305" t="s">
        <v>7757</v>
      </c>
      <c r="G117" s="306" t="s">
        <v>93</v>
      </c>
    </row>
    <row r="118" spans="1:7" ht="24.9" customHeight="1" x14ac:dyDescent="0.3">
      <c r="A118" s="305">
        <v>114</v>
      </c>
      <c r="B118" s="305" t="s">
        <v>7251</v>
      </c>
      <c r="C118" s="305" t="s">
        <v>7536</v>
      </c>
      <c r="D118" s="305">
        <v>58003</v>
      </c>
      <c r="E118" s="305" t="s">
        <v>7758</v>
      </c>
      <c r="F118" s="305" t="s">
        <v>7759</v>
      </c>
      <c r="G118" s="306" t="s">
        <v>93</v>
      </c>
    </row>
    <row r="119" spans="1:7" ht="24.9" customHeight="1" x14ac:dyDescent="0.3">
      <c r="A119" s="305">
        <v>115</v>
      </c>
      <c r="B119" s="305" t="s">
        <v>7251</v>
      </c>
      <c r="C119" s="305" t="s">
        <v>7536</v>
      </c>
      <c r="D119" s="305">
        <v>58002</v>
      </c>
      <c r="E119" s="305" t="s">
        <v>7760</v>
      </c>
      <c r="F119" s="305" t="s">
        <v>7761</v>
      </c>
      <c r="G119" s="306" t="s">
        <v>93</v>
      </c>
    </row>
    <row r="120" spans="1:7" ht="24.9" customHeight="1" x14ac:dyDescent="0.3">
      <c r="A120" s="305">
        <v>116</v>
      </c>
      <c r="B120" s="305" t="s">
        <v>7251</v>
      </c>
      <c r="C120" s="305" t="s">
        <v>7536</v>
      </c>
      <c r="D120" s="305">
        <v>57982</v>
      </c>
      <c r="E120" s="305" t="s">
        <v>7762</v>
      </c>
      <c r="F120" s="305" t="s">
        <v>7763</v>
      </c>
      <c r="G120" s="306" t="s">
        <v>93</v>
      </c>
    </row>
    <row r="121" spans="1:7" ht="24.9" customHeight="1" x14ac:dyDescent="0.3">
      <c r="A121" s="305">
        <v>117</v>
      </c>
      <c r="B121" s="305" t="s">
        <v>7251</v>
      </c>
      <c r="C121" s="305" t="s">
        <v>7536</v>
      </c>
      <c r="D121" s="305">
        <v>57989</v>
      </c>
      <c r="E121" s="305" t="s">
        <v>7764</v>
      </c>
      <c r="F121" s="305" t="s">
        <v>7765</v>
      </c>
      <c r="G121" s="306" t="s">
        <v>93</v>
      </c>
    </row>
    <row r="122" spans="1:7" ht="24.9" customHeight="1" x14ac:dyDescent="0.3">
      <c r="A122" s="305">
        <v>118</v>
      </c>
      <c r="B122" s="305" t="s">
        <v>7251</v>
      </c>
      <c r="C122" s="305" t="s">
        <v>7536</v>
      </c>
      <c r="D122" s="305">
        <v>57987</v>
      </c>
      <c r="E122" s="305" t="s">
        <v>7766</v>
      </c>
      <c r="F122" s="305" t="s">
        <v>7767</v>
      </c>
      <c r="G122" s="306" t="s">
        <v>93</v>
      </c>
    </row>
    <row r="123" spans="1:7" ht="24.9" customHeight="1" x14ac:dyDescent="0.3">
      <c r="A123" s="305">
        <v>119</v>
      </c>
      <c r="B123" s="305" t="s">
        <v>7251</v>
      </c>
      <c r="C123" s="305" t="s">
        <v>7536</v>
      </c>
      <c r="D123" s="305">
        <v>57992</v>
      </c>
      <c r="E123" s="305" t="s">
        <v>7768</v>
      </c>
      <c r="F123" s="305" t="s">
        <v>7769</v>
      </c>
      <c r="G123" s="306" t="s">
        <v>93</v>
      </c>
    </row>
    <row r="124" spans="1:7" ht="24.9" customHeight="1" x14ac:dyDescent="0.3">
      <c r="A124" s="305">
        <v>120</v>
      </c>
      <c r="B124" s="305" t="s">
        <v>7251</v>
      </c>
      <c r="C124" s="305" t="s">
        <v>7536</v>
      </c>
      <c r="D124" s="305">
        <v>57993</v>
      </c>
      <c r="E124" s="305" t="s">
        <v>7770</v>
      </c>
      <c r="F124" s="305" t="s">
        <v>7771</v>
      </c>
      <c r="G124" s="306" t="s">
        <v>7117</v>
      </c>
    </row>
    <row r="125" spans="1:7" ht="24.9" customHeight="1" x14ac:dyDescent="0.3">
      <c r="A125" s="305">
        <v>121</v>
      </c>
      <c r="B125" s="305" t="s">
        <v>7251</v>
      </c>
      <c r="C125" s="305" t="s">
        <v>7536</v>
      </c>
      <c r="D125" s="305">
        <v>57909</v>
      </c>
      <c r="E125" s="305" t="s">
        <v>7772</v>
      </c>
      <c r="F125" s="305" t="s">
        <v>7773</v>
      </c>
      <c r="G125" s="306" t="s">
        <v>7117</v>
      </c>
    </row>
    <row r="126" spans="1:7" ht="24.9" customHeight="1" x14ac:dyDescent="0.3">
      <c r="A126" s="305">
        <v>122</v>
      </c>
      <c r="B126" s="305" t="s">
        <v>7251</v>
      </c>
      <c r="C126" s="305" t="s">
        <v>7536</v>
      </c>
      <c r="D126" s="305">
        <v>57890</v>
      </c>
      <c r="E126" s="305" t="s">
        <v>7774</v>
      </c>
      <c r="F126" s="305" t="s">
        <v>3547</v>
      </c>
      <c r="G126" s="306" t="s">
        <v>7117</v>
      </c>
    </row>
    <row r="127" spans="1:7" ht="24.9" customHeight="1" x14ac:dyDescent="0.3">
      <c r="A127" s="305">
        <v>123</v>
      </c>
      <c r="B127" s="305" t="s">
        <v>7251</v>
      </c>
      <c r="C127" s="305" t="s">
        <v>7536</v>
      </c>
      <c r="D127" s="305">
        <v>57888</v>
      </c>
      <c r="E127" s="305" t="s">
        <v>7775</v>
      </c>
      <c r="F127" s="305" t="s">
        <v>7776</v>
      </c>
      <c r="G127" s="306" t="s">
        <v>7117</v>
      </c>
    </row>
    <row r="128" spans="1:7" ht="24.9" customHeight="1" x14ac:dyDescent="0.3">
      <c r="A128" s="305">
        <v>124</v>
      </c>
      <c r="B128" s="305" t="s">
        <v>7251</v>
      </c>
      <c r="C128" s="305" t="s">
        <v>7536</v>
      </c>
      <c r="D128" s="305">
        <v>57928</v>
      </c>
      <c r="E128" s="305" t="s">
        <v>7777</v>
      </c>
      <c r="F128" s="305" t="s">
        <v>7778</v>
      </c>
      <c r="G128" s="306" t="s">
        <v>7117</v>
      </c>
    </row>
    <row r="129" spans="1:7" ht="24.9" customHeight="1" x14ac:dyDescent="0.3">
      <c r="A129" s="305">
        <v>125</v>
      </c>
      <c r="B129" s="305" t="s">
        <v>7251</v>
      </c>
      <c r="C129" s="305" t="s">
        <v>7536</v>
      </c>
      <c r="D129" s="305">
        <v>57894</v>
      </c>
      <c r="E129" s="305" t="s">
        <v>7779</v>
      </c>
      <c r="F129" s="305" t="s">
        <v>7780</v>
      </c>
      <c r="G129" s="306" t="s">
        <v>7117</v>
      </c>
    </row>
    <row r="130" spans="1:7" ht="24.9" customHeight="1" x14ac:dyDescent="0.3">
      <c r="A130" s="305">
        <v>126</v>
      </c>
      <c r="B130" s="305" t="s">
        <v>7251</v>
      </c>
      <c r="C130" s="305" t="s">
        <v>7536</v>
      </c>
      <c r="D130" s="305">
        <v>57908</v>
      </c>
      <c r="E130" s="305" t="s">
        <v>7781</v>
      </c>
      <c r="F130" s="305" t="s">
        <v>7782</v>
      </c>
      <c r="G130" s="306" t="s">
        <v>7117</v>
      </c>
    </row>
    <row r="131" spans="1:7" ht="24.9" customHeight="1" x14ac:dyDescent="0.3">
      <c r="A131" s="305">
        <v>127</v>
      </c>
      <c r="B131" s="305" t="s">
        <v>7251</v>
      </c>
      <c r="C131" s="305" t="s">
        <v>7536</v>
      </c>
      <c r="D131" s="305">
        <v>57968</v>
      </c>
      <c r="E131" s="305" t="s">
        <v>7783</v>
      </c>
      <c r="F131" s="305" t="s">
        <v>7784</v>
      </c>
      <c r="G131" s="306" t="s">
        <v>7117</v>
      </c>
    </row>
    <row r="132" spans="1:7" ht="24.9" customHeight="1" x14ac:dyDescent="0.3">
      <c r="A132" s="305">
        <v>128</v>
      </c>
      <c r="B132" s="305" t="s">
        <v>7251</v>
      </c>
      <c r="C132" s="305" t="s">
        <v>7536</v>
      </c>
      <c r="D132" s="305">
        <v>57868</v>
      </c>
      <c r="E132" s="305" t="s">
        <v>7785</v>
      </c>
      <c r="F132" s="305" t="s">
        <v>7786</v>
      </c>
      <c r="G132" s="306" t="s">
        <v>7117</v>
      </c>
    </row>
    <row r="133" spans="1:7" ht="24.9" customHeight="1" x14ac:dyDescent="0.3">
      <c r="A133" s="305">
        <v>129</v>
      </c>
      <c r="B133" s="305" t="s">
        <v>7251</v>
      </c>
      <c r="C133" s="305" t="s">
        <v>7536</v>
      </c>
      <c r="D133" s="305">
        <v>57874</v>
      </c>
      <c r="E133" s="305" t="s">
        <v>7787</v>
      </c>
      <c r="F133" s="305" t="s">
        <v>7788</v>
      </c>
      <c r="G133" s="306" t="s">
        <v>7117</v>
      </c>
    </row>
    <row r="134" spans="1:7" ht="24.9" customHeight="1" x14ac:dyDescent="0.3">
      <c r="A134" s="305">
        <v>130</v>
      </c>
      <c r="B134" s="305" t="s">
        <v>7251</v>
      </c>
      <c r="C134" s="305" t="s">
        <v>7536</v>
      </c>
      <c r="D134" s="305">
        <v>57897</v>
      </c>
      <c r="E134" s="305" t="s">
        <v>7789</v>
      </c>
      <c r="F134" s="305" t="s">
        <v>7790</v>
      </c>
      <c r="G134" s="306" t="s">
        <v>7117</v>
      </c>
    </row>
    <row r="135" spans="1:7" ht="24.9" customHeight="1" x14ac:dyDescent="0.3">
      <c r="A135" s="305">
        <v>131</v>
      </c>
      <c r="B135" s="305" t="s">
        <v>7251</v>
      </c>
      <c r="C135" s="305" t="s">
        <v>7536</v>
      </c>
      <c r="D135" s="305">
        <v>57996</v>
      </c>
      <c r="E135" s="305" t="s">
        <v>7791</v>
      </c>
      <c r="F135" s="305" t="s">
        <v>7792</v>
      </c>
      <c r="G135" s="306" t="s">
        <v>7117</v>
      </c>
    </row>
    <row r="136" spans="1:7" ht="24.9" customHeight="1" x14ac:dyDescent="0.3">
      <c r="A136" s="305">
        <v>132</v>
      </c>
      <c r="B136" s="305" t="s">
        <v>7251</v>
      </c>
      <c r="C136" s="305" t="s">
        <v>7536</v>
      </c>
      <c r="D136" s="305">
        <v>57913</v>
      </c>
      <c r="E136" s="305" t="s">
        <v>7793</v>
      </c>
      <c r="F136" s="305" t="s">
        <v>7794</v>
      </c>
      <c r="G136" s="306" t="s">
        <v>7117</v>
      </c>
    </row>
    <row r="137" spans="1:7" ht="24.9" customHeight="1" x14ac:dyDescent="0.3">
      <c r="A137" s="305">
        <v>133</v>
      </c>
      <c r="B137" s="305" t="s">
        <v>7251</v>
      </c>
      <c r="C137" s="305" t="s">
        <v>7536</v>
      </c>
      <c r="D137" s="305">
        <v>57941</v>
      </c>
      <c r="E137" s="305" t="s">
        <v>7795</v>
      </c>
      <c r="F137" s="305" t="s">
        <v>7796</v>
      </c>
      <c r="G137" s="306" t="s">
        <v>7117</v>
      </c>
    </row>
    <row r="138" spans="1:7" ht="24.9" customHeight="1" x14ac:dyDescent="0.3">
      <c r="A138" s="305">
        <v>134</v>
      </c>
      <c r="B138" s="305" t="s">
        <v>7251</v>
      </c>
      <c r="C138" s="305" t="s">
        <v>7536</v>
      </c>
      <c r="D138" s="305">
        <v>57999</v>
      </c>
      <c r="E138" s="305" t="s">
        <v>7797</v>
      </c>
      <c r="F138" s="305" t="s">
        <v>7798</v>
      </c>
      <c r="G138" s="306" t="s">
        <v>7117</v>
      </c>
    </row>
    <row r="139" spans="1:7" ht="24.9" customHeight="1" x14ac:dyDescent="0.3">
      <c r="A139" s="305">
        <v>135</v>
      </c>
      <c r="B139" s="305" t="s">
        <v>7251</v>
      </c>
      <c r="C139" s="305" t="s">
        <v>7536</v>
      </c>
      <c r="D139" s="305">
        <v>57998</v>
      </c>
      <c r="E139" s="305" t="s">
        <v>7799</v>
      </c>
      <c r="F139" s="305" t="s">
        <v>7800</v>
      </c>
      <c r="G139" s="306" t="s">
        <v>7117</v>
      </c>
    </row>
    <row r="140" spans="1:7" ht="24.9" customHeight="1" x14ac:dyDescent="0.3">
      <c r="A140" s="305">
        <v>136</v>
      </c>
      <c r="B140" s="305" t="s">
        <v>7251</v>
      </c>
      <c r="C140" s="305" t="s">
        <v>7536</v>
      </c>
      <c r="D140" s="305">
        <v>57920</v>
      </c>
      <c r="E140" s="305" t="s">
        <v>7801</v>
      </c>
      <c r="F140" s="305" t="s">
        <v>7802</v>
      </c>
      <c r="G140" s="306" t="s">
        <v>7117</v>
      </c>
    </row>
    <row r="141" spans="1:7" ht="24.9" customHeight="1" x14ac:dyDescent="0.3">
      <c r="A141" s="305">
        <v>137</v>
      </c>
      <c r="B141" s="305" t="s">
        <v>7251</v>
      </c>
      <c r="C141" s="305" t="s">
        <v>7536</v>
      </c>
      <c r="D141" s="305">
        <v>57983</v>
      </c>
      <c r="E141" s="305" t="s">
        <v>7803</v>
      </c>
      <c r="F141" s="305" t="s">
        <v>7804</v>
      </c>
      <c r="G141" s="306" t="s">
        <v>7117</v>
      </c>
    </row>
    <row r="142" spans="1:7" ht="24.9" customHeight="1" x14ac:dyDescent="0.3">
      <c r="A142" s="305">
        <v>138</v>
      </c>
      <c r="B142" s="305" t="s">
        <v>7251</v>
      </c>
      <c r="C142" s="305" t="s">
        <v>7536</v>
      </c>
      <c r="D142" s="305">
        <v>58004</v>
      </c>
      <c r="E142" s="305" t="s">
        <v>7805</v>
      </c>
      <c r="F142" s="305" t="s">
        <v>7806</v>
      </c>
      <c r="G142" s="306" t="s">
        <v>7117</v>
      </c>
    </row>
    <row r="143" spans="1:7" ht="24.9" customHeight="1" x14ac:dyDescent="0.3">
      <c r="A143" s="305">
        <v>139</v>
      </c>
      <c r="B143" s="305" t="s">
        <v>7251</v>
      </c>
      <c r="C143" s="305" t="s">
        <v>7536</v>
      </c>
      <c r="D143" s="305">
        <v>57914</v>
      </c>
      <c r="E143" s="305" t="s">
        <v>7807</v>
      </c>
      <c r="F143" s="305" t="s">
        <v>7437</v>
      </c>
      <c r="G143" s="306" t="s">
        <v>7117</v>
      </c>
    </row>
    <row r="144" spans="1:7" ht="24.9" customHeight="1" x14ac:dyDescent="0.3">
      <c r="A144" s="305">
        <v>140</v>
      </c>
      <c r="B144" s="305" t="s">
        <v>7251</v>
      </c>
      <c r="C144" s="305" t="s">
        <v>7536</v>
      </c>
      <c r="D144" s="305">
        <v>57869</v>
      </c>
      <c r="E144" s="305" t="s">
        <v>7808</v>
      </c>
      <c r="F144" s="305" t="s">
        <v>7809</v>
      </c>
      <c r="G144" s="306" t="s">
        <v>7117</v>
      </c>
    </row>
  </sheetData>
  <mergeCells count="3">
    <mergeCell ref="A1:G1"/>
    <mergeCell ref="A2:G2"/>
    <mergeCell ref="A3:G3"/>
  </mergeCells>
  <conditionalFormatting sqref="G5:G144">
    <cfRule type="cellIs" dxfId="143" priority="1" stopIfTrue="1" operator="equal">
      <formula>"Dropped"</formula>
    </cfRule>
    <cfRule type="cellIs" dxfId="142" priority="2" stopIfTrue="1" operator="equal">
      <formula>"Left"</formula>
    </cfRule>
    <cfRule type="cellIs" dxfId="141" priority="3" stopIfTrue="1" operator="equal">
      <formula>"Incomplete"</formula>
    </cfRule>
    <cfRule type="cellIs" dxfId="140" priority="4" stopIfTrue="1" operator="equal">
      <formula>"Complete"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I147"/>
  <sheetViews>
    <sheetView workbookViewId="0">
      <selection activeCell="E7" sqref="E7"/>
    </sheetView>
  </sheetViews>
  <sheetFormatPr defaultRowHeight="14.4" x14ac:dyDescent="0.3"/>
  <cols>
    <col min="1" max="1" width="4" bestFit="1" customWidth="1"/>
    <col min="2" max="2" width="13.33203125" customWidth="1"/>
    <col min="3" max="3" width="12" customWidth="1"/>
    <col min="4" max="4" width="14.5546875" customWidth="1"/>
    <col min="5" max="5" width="20.33203125" customWidth="1"/>
    <col min="6" max="6" width="36.33203125" customWidth="1"/>
    <col min="7" max="7" width="11.88671875" bestFit="1" customWidth="1"/>
  </cols>
  <sheetData>
    <row r="1" spans="1:9" ht="31.2" x14ac:dyDescent="0.6">
      <c r="A1" s="387" t="s">
        <v>7120</v>
      </c>
      <c r="B1" s="387"/>
      <c r="C1" s="387"/>
      <c r="D1" s="387"/>
      <c r="E1" s="387"/>
      <c r="F1" s="387"/>
      <c r="G1" s="387"/>
    </row>
    <row r="2" spans="1:9" ht="31.2" x14ac:dyDescent="0.6">
      <c r="A2" s="387" t="s">
        <v>3776</v>
      </c>
      <c r="B2" s="387"/>
      <c r="C2" s="387"/>
      <c r="D2" s="387"/>
      <c r="E2" s="387"/>
      <c r="F2" s="387"/>
      <c r="G2" s="387"/>
      <c r="H2" s="308"/>
      <c r="I2" s="308"/>
    </row>
    <row r="3" spans="1:9" ht="31.2" x14ac:dyDescent="0.6">
      <c r="A3" s="387" t="s">
        <v>7250</v>
      </c>
      <c r="B3" s="387"/>
      <c r="C3" s="387"/>
      <c r="D3" s="387"/>
      <c r="E3" s="387"/>
      <c r="F3" s="387"/>
      <c r="G3" s="387"/>
      <c r="H3" s="308"/>
      <c r="I3" s="308"/>
    </row>
    <row r="4" spans="1:9" ht="28.8" x14ac:dyDescent="0.3">
      <c r="A4" s="309" t="s">
        <v>7072</v>
      </c>
      <c r="B4" s="304" t="s">
        <v>7073</v>
      </c>
      <c r="C4" s="304" t="s">
        <v>7074</v>
      </c>
      <c r="D4" s="304" t="s">
        <v>7075</v>
      </c>
      <c r="E4" s="304" t="s">
        <v>7076</v>
      </c>
      <c r="F4" s="304" t="s">
        <v>7077</v>
      </c>
      <c r="G4" s="304" t="s">
        <v>7078</v>
      </c>
    </row>
    <row r="5" spans="1:9" ht="24.9" customHeight="1" x14ac:dyDescent="0.3">
      <c r="A5" s="305">
        <v>1</v>
      </c>
      <c r="B5" s="305" t="s">
        <v>7251</v>
      </c>
      <c r="C5" s="305" t="s">
        <v>7252</v>
      </c>
      <c r="D5" s="305">
        <v>61171</v>
      </c>
      <c r="E5" s="305" t="s">
        <v>7253</v>
      </c>
      <c r="F5" s="305" t="s">
        <v>7254</v>
      </c>
      <c r="G5" s="306" t="s">
        <v>93</v>
      </c>
    </row>
    <row r="6" spans="1:9" ht="24.9" customHeight="1" x14ac:dyDescent="0.3">
      <c r="A6" s="305">
        <v>2</v>
      </c>
      <c r="B6" s="305" t="s">
        <v>7251</v>
      </c>
      <c r="C6" s="305" t="s">
        <v>7252</v>
      </c>
      <c r="D6" s="305">
        <v>61197</v>
      </c>
      <c r="E6" s="305" t="s">
        <v>7255</v>
      </c>
      <c r="F6" s="305" t="s">
        <v>7256</v>
      </c>
      <c r="G6" s="306" t="s">
        <v>93</v>
      </c>
    </row>
    <row r="7" spans="1:9" ht="24.9" customHeight="1" x14ac:dyDescent="0.3">
      <c r="A7" s="305">
        <v>3</v>
      </c>
      <c r="B7" s="305" t="s">
        <v>7251</v>
      </c>
      <c r="C7" s="305" t="s">
        <v>7252</v>
      </c>
      <c r="D7" s="305">
        <v>61153</v>
      </c>
      <c r="E7" s="305" t="s">
        <v>7257</v>
      </c>
      <c r="F7" s="305" t="s">
        <v>7258</v>
      </c>
      <c r="G7" s="306" t="s">
        <v>93</v>
      </c>
    </row>
    <row r="8" spans="1:9" ht="24.9" customHeight="1" x14ac:dyDescent="0.3">
      <c r="A8" s="305">
        <v>4</v>
      </c>
      <c r="B8" s="305" t="s">
        <v>7251</v>
      </c>
      <c r="C8" s="305" t="s">
        <v>7252</v>
      </c>
      <c r="D8" s="305">
        <v>61142</v>
      </c>
      <c r="E8" s="305" t="s">
        <v>7259</v>
      </c>
      <c r="F8" s="305" t="s">
        <v>7260</v>
      </c>
      <c r="G8" s="306" t="s">
        <v>93</v>
      </c>
    </row>
    <row r="9" spans="1:9" ht="24.9" customHeight="1" x14ac:dyDescent="0.3">
      <c r="A9" s="305">
        <v>5</v>
      </c>
      <c r="B9" s="305" t="s">
        <v>7251</v>
      </c>
      <c r="C9" s="305" t="s">
        <v>7252</v>
      </c>
      <c r="D9" s="305">
        <v>61170</v>
      </c>
      <c r="E9" s="305" t="s">
        <v>7261</v>
      </c>
      <c r="F9" s="305" t="s">
        <v>7262</v>
      </c>
      <c r="G9" s="306" t="s">
        <v>93</v>
      </c>
    </row>
    <row r="10" spans="1:9" ht="24.9" customHeight="1" x14ac:dyDescent="0.3">
      <c r="A10" s="305">
        <v>6</v>
      </c>
      <c r="B10" s="305" t="s">
        <v>7251</v>
      </c>
      <c r="C10" s="305" t="s">
        <v>7252</v>
      </c>
      <c r="D10" s="305">
        <v>59783</v>
      </c>
      <c r="E10" s="305" t="s">
        <v>7263</v>
      </c>
      <c r="F10" s="305" t="s">
        <v>7004</v>
      </c>
      <c r="G10" s="306" t="s">
        <v>93</v>
      </c>
    </row>
    <row r="11" spans="1:9" ht="24.9" customHeight="1" x14ac:dyDescent="0.3">
      <c r="A11" s="305">
        <v>7</v>
      </c>
      <c r="B11" s="305" t="s">
        <v>7251</v>
      </c>
      <c r="C11" s="305" t="s">
        <v>7252</v>
      </c>
      <c r="D11" s="305">
        <v>61192</v>
      </c>
      <c r="E11" s="305" t="s">
        <v>7264</v>
      </c>
      <c r="F11" s="305" t="s">
        <v>7265</v>
      </c>
      <c r="G11" s="306" t="s">
        <v>93</v>
      </c>
    </row>
    <row r="12" spans="1:9" ht="24.9" customHeight="1" x14ac:dyDescent="0.3">
      <c r="A12" s="305">
        <v>8</v>
      </c>
      <c r="B12" s="305" t="s">
        <v>7251</v>
      </c>
      <c r="C12" s="305" t="s">
        <v>7252</v>
      </c>
      <c r="D12" s="305">
        <v>61151</v>
      </c>
      <c r="E12" s="305" t="s">
        <v>7266</v>
      </c>
      <c r="F12" s="305" t="s">
        <v>7267</v>
      </c>
      <c r="G12" s="306" t="s">
        <v>93</v>
      </c>
    </row>
    <row r="13" spans="1:9" ht="24.9" customHeight="1" x14ac:dyDescent="0.3">
      <c r="A13" s="305">
        <v>9</v>
      </c>
      <c r="B13" s="305" t="s">
        <v>7251</v>
      </c>
      <c r="C13" s="305" t="s">
        <v>7252</v>
      </c>
      <c r="D13" s="305">
        <v>61106</v>
      </c>
      <c r="E13" s="305" t="s">
        <v>7268</v>
      </c>
      <c r="F13" s="305" t="s">
        <v>7269</v>
      </c>
      <c r="G13" s="306" t="s">
        <v>93</v>
      </c>
    </row>
    <row r="14" spans="1:9" ht="24.9" customHeight="1" x14ac:dyDescent="0.3">
      <c r="A14" s="305">
        <v>10</v>
      </c>
      <c r="B14" s="305" t="s">
        <v>7251</v>
      </c>
      <c r="C14" s="305" t="s">
        <v>7252</v>
      </c>
      <c r="D14" s="305">
        <v>61226</v>
      </c>
      <c r="E14" s="305" t="s">
        <v>7270</v>
      </c>
      <c r="F14" s="305" t="s">
        <v>7271</v>
      </c>
      <c r="G14" s="306" t="s">
        <v>93</v>
      </c>
    </row>
    <row r="15" spans="1:9" ht="24.9" customHeight="1" x14ac:dyDescent="0.3">
      <c r="A15" s="305">
        <v>11</v>
      </c>
      <c r="B15" s="305" t="s">
        <v>7251</v>
      </c>
      <c r="C15" s="305" t="s">
        <v>7252</v>
      </c>
      <c r="D15" s="305">
        <v>61159</v>
      </c>
      <c r="E15" s="305" t="s">
        <v>7272</v>
      </c>
      <c r="F15" s="305" t="s">
        <v>7273</v>
      </c>
      <c r="G15" s="306" t="s">
        <v>93</v>
      </c>
    </row>
    <row r="16" spans="1:9" ht="24.9" customHeight="1" x14ac:dyDescent="0.3">
      <c r="A16" s="305">
        <v>12</v>
      </c>
      <c r="B16" s="305" t="s">
        <v>7251</v>
      </c>
      <c r="C16" s="305" t="s">
        <v>7252</v>
      </c>
      <c r="D16" s="305">
        <v>61175</v>
      </c>
      <c r="E16" s="305" t="s">
        <v>7274</v>
      </c>
      <c r="F16" s="305" t="s">
        <v>7275</v>
      </c>
      <c r="G16" s="306" t="s">
        <v>93</v>
      </c>
    </row>
    <row r="17" spans="1:7" ht="24.9" customHeight="1" x14ac:dyDescent="0.3">
      <c r="A17" s="305">
        <v>13</v>
      </c>
      <c r="B17" s="305" t="s">
        <v>7251</v>
      </c>
      <c r="C17" s="305" t="s">
        <v>7252</v>
      </c>
      <c r="D17" s="305">
        <v>61112</v>
      </c>
      <c r="E17" s="305" t="s">
        <v>7276</v>
      </c>
      <c r="F17" s="305" t="s">
        <v>7277</v>
      </c>
      <c r="G17" s="306" t="s">
        <v>93</v>
      </c>
    </row>
    <row r="18" spans="1:7" ht="24.9" customHeight="1" x14ac:dyDescent="0.3">
      <c r="A18" s="305">
        <v>14</v>
      </c>
      <c r="B18" s="305" t="s">
        <v>7251</v>
      </c>
      <c r="C18" s="305" t="s">
        <v>7252</v>
      </c>
      <c r="D18" s="305">
        <v>61190</v>
      </c>
      <c r="E18" s="305" t="s">
        <v>7278</v>
      </c>
      <c r="F18" s="305" t="s">
        <v>7279</v>
      </c>
      <c r="G18" s="306" t="s">
        <v>93</v>
      </c>
    </row>
    <row r="19" spans="1:7" ht="24.9" customHeight="1" x14ac:dyDescent="0.3">
      <c r="A19" s="305">
        <v>15</v>
      </c>
      <c r="B19" s="305" t="s">
        <v>7251</v>
      </c>
      <c r="C19" s="305" t="s">
        <v>7252</v>
      </c>
      <c r="D19" s="305">
        <v>61173</v>
      </c>
      <c r="E19" s="305" t="s">
        <v>7280</v>
      </c>
      <c r="F19" s="305" t="s">
        <v>7281</v>
      </c>
      <c r="G19" s="306" t="s">
        <v>93</v>
      </c>
    </row>
    <row r="20" spans="1:7" ht="24.9" customHeight="1" x14ac:dyDescent="0.3">
      <c r="A20" s="305">
        <v>16</v>
      </c>
      <c r="B20" s="305" t="s">
        <v>7251</v>
      </c>
      <c r="C20" s="305" t="s">
        <v>7252</v>
      </c>
      <c r="D20" s="305">
        <v>61115</v>
      </c>
      <c r="E20" s="305" t="s">
        <v>7282</v>
      </c>
      <c r="F20" s="305" t="s">
        <v>7283</v>
      </c>
      <c r="G20" s="306" t="s">
        <v>93</v>
      </c>
    </row>
    <row r="21" spans="1:7" ht="24.9" customHeight="1" x14ac:dyDescent="0.3">
      <c r="A21" s="305">
        <v>17</v>
      </c>
      <c r="B21" s="305" t="s">
        <v>7251</v>
      </c>
      <c r="C21" s="305" t="s">
        <v>7252</v>
      </c>
      <c r="D21" s="305">
        <v>61107</v>
      </c>
      <c r="E21" s="305" t="s">
        <v>7284</v>
      </c>
      <c r="F21" s="305" t="s">
        <v>7285</v>
      </c>
      <c r="G21" s="306" t="s">
        <v>93</v>
      </c>
    </row>
    <row r="22" spans="1:7" ht="24.9" customHeight="1" x14ac:dyDescent="0.3">
      <c r="A22" s="305">
        <v>18</v>
      </c>
      <c r="B22" s="305" t="s">
        <v>7251</v>
      </c>
      <c r="C22" s="305" t="s">
        <v>7252</v>
      </c>
      <c r="D22" s="305">
        <v>61134</v>
      </c>
      <c r="E22" s="305" t="s">
        <v>7286</v>
      </c>
      <c r="F22" s="305" t="s">
        <v>7287</v>
      </c>
      <c r="G22" s="306" t="s">
        <v>93</v>
      </c>
    </row>
    <row r="23" spans="1:7" ht="24.9" customHeight="1" x14ac:dyDescent="0.3">
      <c r="A23" s="305">
        <v>19</v>
      </c>
      <c r="B23" s="305" t="s">
        <v>7251</v>
      </c>
      <c r="C23" s="305" t="s">
        <v>7252</v>
      </c>
      <c r="D23" s="305">
        <v>61156</v>
      </c>
      <c r="E23" s="305" t="s">
        <v>7288</v>
      </c>
      <c r="F23" s="305" t="s">
        <v>7289</v>
      </c>
      <c r="G23" s="306" t="s">
        <v>93</v>
      </c>
    </row>
    <row r="24" spans="1:7" ht="24.9" customHeight="1" x14ac:dyDescent="0.3">
      <c r="A24" s="305">
        <v>20</v>
      </c>
      <c r="B24" s="305" t="s">
        <v>7251</v>
      </c>
      <c r="C24" s="305" t="s">
        <v>7252</v>
      </c>
      <c r="D24" s="305">
        <v>61138</v>
      </c>
      <c r="E24" s="305" t="s">
        <v>7290</v>
      </c>
      <c r="F24" s="305" t="s">
        <v>7291</v>
      </c>
      <c r="G24" s="306" t="s">
        <v>93</v>
      </c>
    </row>
    <row r="25" spans="1:7" ht="24.9" customHeight="1" x14ac:dyDescent="0.3">
      <c r="A25" s="305">
        <v>21</v>
      </c>
      <c r="B25" s="305" t="s">
        <v>7251</v>
      </c>
      <c r="C25" s="305" t="s">
        <v>7252</v>
      </c>
      <c r="D25" s="305">
        <v>61157</v>
      </c>
      <c r="E25" s="305" t="s">
        <v>7292</v>
      </c>
      <c r="F25" s="305" t="s">
        <v>7293</v>
      </c>
      <c r="G25" s="306" t="s">
        <v>93</v>
      </c>
    </row>
    <row r="26" spans="1:7" ht="24.9" customHeight="1" x14ac:dyDescent="0.3">
      <c r="A26" s="305">
        <v>22</v>
      </c>
      <c r="B26" s="305" t="s">
        <v>7251</v>
      </c>
      <c r="C26" s="305" t="s">
        <v>7252</v>
      </c>
      <c r="D26" s="305">
        <v>61201</v>
      </c>
      <c r="E26" s="305" t="s">
        <v>7294</v>
      </c>
      <c r="F26" s="305" t="s">
        <v>7295</v>
      </c>
      <c r="G26" s="306" t="s">
        <v>93</v>
      </c>
    </row>
    <row r="27" spans="1:7" ht="24.9" customHeight="1" x14ac:dyDescent="0.3">
      <c r="A27" s="305">
        <v>23</v>
      </c>
      <c r="B27" s="305" t="s">
        <v>7251</v>
      </c>
      <c r="C27" s="305" t="s">
        <v>7252</v>
      </c>
      <c r="D27" s="305">
        <v>61154</v>
      </c>
      <c r="E27" s="305" t="s">
        <v>7296</v>
      </c>
      <c r="F27" s="305" t="s">
        <v>7297</v>
      </c>
      <c r="G27" s="306" t="s">
        <v>93</v>
      </c>
    </row>
    <row r="28" spans="1:7" ht="24.9" customHeight="1" x14ac:dyDescent="0.3">
      <c r="A28" s="305">
        <v>24</v>
      </c>
      <c r="B28" s="305" t="s">
        <v>7251</v>
      </c>
      <c r="C28" s="305" t="s">
        <v>7252</v>
      </c>
      <c r="D28" s="305">
        <v>61158</v>
      </c>
      <c r="E28" s="305" t="s">
        <v>7298</v>
      </c>
      <c r="F28" s="305" t="s">
        <v>7299</v>
      </c>
      <c r="G28" s="306" t="s">
        <v>93</v>
      </c>
    </row>
    <row r="29" spans="1:7" ht="24.9" customHeight="1" x14ac:dyDescent="0.3">
      <c r="A29" s="305">
        <v>25</v>
      </c>
      <c r="B29" s="305" t="s">
        <v>7251</v>
      </c>
      <c r="C29" s="305" t="s">
        <v>7252</v>
      </c>
      <c r="D29" s="305">
        <v>61132</v>
      </c>
      <c r="E29" s="305" t="s">
        <v>7300</v>
      </c>
      <c r="F29" s="305" t="s">
        <v>7301</v>
      </c>
      <c r="G29" s="306" t="s">
        <v>93</v>
      </c>
    </row>
    <row r="30" spans="1:7" ht="24.9" customHeight="1" x14ac:dyDescent="0.3">
      <c r="A30" s="305">
        <v>26</v>
      </c>
      <c r="B30" s="305" t="s">
        <v>7251</v>
      </c>
      <c r="C30" s="305" t="s">
        <v>7252</v>
      </c>
      <c r="D30" s="305">
        <v>61182</v>
      </c>
      <c r="E30" s="305" t="s">
        <v>7302</v>
      </c>
      <c r="F30" s="305" t="s">
        <v>7303</v>
      </c>
      <c r="G30" s="306" t="s">
        <v>93</v>
      </c>
    </row>
    <row r="31" spans="1:7" ht="24.9" customHeight="1" x14ac:dyDescent="0.3">
      <c r="A31" s="305">
        <v>27</v>
      </c>
      <c r="B31" s="305" t="s">
        <v>7251</v>
      </c>
      <c r="C31" s="305" t="s">
        <v>7252</v>
      </c>
      <c r="D31" s="305">
        <v>61129</v>
      </c>
      <c r="E31" s="305" t="s">
        <v>7304</v>
      </c>
      <c r="F31" s="305" t="s">
        <v>7305</v>
      </c>
      <c r="G31" s="306" t="s">
        <v>93</v>
      </c>
    </row>
    <row r="32" spans="1:7" ht="24.9" customHeight="1" x14ac:dyDescent="0.3">
      <c r="A32" s="305">
        <v>28</v>
      </c>
      <c r="B32" s="305" t="s">
        <v>7251</v>
      </c>
      <c r="C32" s="305" t="s">
        <v>7252</v>
      </c>
      <c r="D32" s="305">
        <v>61174</v>
      </c>
      <c r="E32" s="305" t="s">
        <v>7306</v>
      </c>
      <c r="F32" s="305" t="s">
        <v>7307</v>
      </c>
      <c r="G32" s="306" t="s">
        <v>93</v>
      </c>
    </row>
    <row r="33" spans="1:7" ht="24.9" customHeight="1" x14ac:dyDescent="0.3">
      <c r="A33" s="305">
        <v>29</v>
      </c>
      <c r="B33" s="305" t="s">
        <v>7251</v>
      </c>
      <c r="C33" s="305" t="s">
        <v>7252</v>
      </c>
      <c r="D33" s="305">
        <v>61105</v>
      </c>
      <c r="E33" s="305" t="s">
        <v>7308</v>
      </c>
      <c r="F33" s="305" t="s">
        <v>7309</v>
      </c>
      <c r="G33" s="306" t="s">
        <v>93</v>
      </c>
    </row>
    <row r="34" spans="1:7" ht="24.9" customHeight="1" x14ac:dyDescent="0.3">
      <c r="A34" s="305">
        <v>30</v>
      </c>
      <c r="B34" s="305" t="s">
        <v>7251</v>
      </c>
      <c r="C34" s="305" t="s">
        <v>7252</v>
      </c>
      <c r="D34" s="305">
        <v>61155</v>
      </c>
      <c r="E34" s="305" t="s">
        <v>7310</v>
      </c>
      <c r="F34" s="305" t="s">
        <v>7311</v>
      </c>
      <c r="G34" s="306" t="s">
        <v>93</v>
      </c>
    </row>
    <row r="35" spans="1:7" ht="24.9" customHeight="1" x14ac:dyDescent="0.3">
      <c r="A35" s="305">
        <v>31</v>
      </c>
      <c r="B35" s="305" t="s">
        <v>7251</v>
      </c>
      <c r="C35" s="305" t="s">
        <v>7252</v>
      </c>
      <c r="D35" s="305">
        <v>61202</v>
      </c>
      <c r="E35" s="305" t="s">
        <v>7312</v>
      </c>
      <c r="F35" s="305" t="s">
        <v>7313</v>
      </c>
      <c r="G35" s="306" t="s">
        <v>93</v>
      </c>
    </row>
    <row r="36" spans="1:7" ht="24.9" customHeight="1" x14ac:dyDescent="0.3">
      <c r="A36" s="305">
        <v>32</v>
      </c>
      <c r="B36" s="305" t="s">
        <v>7251</v>
      </c>
      <c r="C36" s="305" t="s">
        <v>7252</v>
      </c>
      <c r="D36" s="305">
        <v>61101</v>
      </c>
      <c r="E36" s="305" t="s">
        <v>7314</v>
      </c>
      <c r="F36" s="305" t="s">
        <v>7315</v>
      </c>
      <c r="G36" s="306" t="s">
        <v>93</v>
      </c>
    </row>
    <row r="37" spans="1:7" ht="24.9" customHeight="1" x14ac:dyDescent="0.3">
      <c r="A37" s="305">
        <v>33</v>
      </c>
      <c r="B37" s="305" t="s">
        <v>7251</v>
      </c>
      <c r="C37" s="305" t="s">
        <v>7252</v>
      </c>
      <c r="D37" s="305">
        <v>61172</v>
      </c>
      <c r="E37" s="305" t="s">
        <v>7316</v>
      </c>
      <c r="F37" s="305" t="s">
        <v>7317</v>
      </c>
      <c r="G37" s="306" t="s">
        <v>93</v>
      </c>
    </row>
    <row r="38" spans="1:7" ht="24.9" customHeight="1" x14ac:dyDescent="0.3">
      <c r="A38" s="305">
        <v>34</v>
      </c>
      <c r="B38" s="305" t="s">
        <v>7251</v>
      </c>
      <c r="C38" s="305" t="s">
        <v>7252</v>
      </c>
      <c r="D38" s="305">
        <v>61183</v>
      </c>
      <c r="E38" s="305" t="s">
        <v>7318</v>
      </c>
      <c r="F38" s="305" t="s">
        <v>7319</v>
      </c>
      <c r="G38" s="306" t="s">
        <v>93</v>
      </c>
    </row>
    <row r="39" spans="1:7" ht="24.9" customHeight="1" x14ac:dyDescent="0.3">
      <c r="A39" s="305">
        <v>35</v>
      </c>
      <c r="B39" s="305" t="s">
        <v>7251</v>
      </c>
      <c r="C39" s="305" t="s">
        <v>7252</v>
      </c>
      <c r="D39" s="305">
        <v>61161</v>
      </c>
      <c r="E39" s="305" t="s">
        <v>7320</v>
      </c>
      <c r="F39" s="305" t="s">
        <v>7321</v>
      </c>
      <c r="G39" s="306" t="s">
        <v>93</v>
      </c>
    </row>
    <row r="40" spans="1:7" ht="24.9" customHeight="1" x14ac:dyDescent="0.3">
      <c r="A40" s="305">
        <v>36</v>
      </c>
      <c r="B40" s="305" t="s">
        <v>7251</v>
      </c>
      <c r="C40" s="305" t="s">
        <v>7252</v>
      </c>
      <c r="D40" s="305">
        <v>61237</v>
      </c>
      <c r="E40" s="305" t="s">
        <v>7322</v>
      </c>
      <c r="F40" s="305" t="s">
        <v>7323</v>
      </c>
      <c r="G40" s="306" t="s">
        <v>93</v>
      </c>
    </row>
    <row r="41" spans="1:7" ht="24.9" customHeight="1" x14ac:dyDescent="0.3">
      <c r="A41" s="305">
        <v>37</v>
      </c>
      <c r="B41" s="305" t="s">
        <v>7251</v>
      </c>
      <c r="C41" s="305" t="s">
        <v>7252</v>
      </c>
      <c r="D41" s="305">
        <v>61234</v>
      </c>
      <c r="E41" s="305" t="s">
        <v>7324</v>
      </c>
      <c r="F41" s="305" t="s">
        <v>7325</v>
      </c>
      <c r="G41" s="306" t="s">
        <v>93</v>
      </c>
    </row>
    <row r="42" spans="1:7" ht="24.9" customHeight="1" x14ac:dyDescent="0.3">
      <c r="A42" s="305">
        <v>38</v>
      </c>
      <c r="B42" s="305" t="s">
        <v>7251</v>
      </c>
      <c r="C42" s="305" t="s">
        <v>7252</v>
      </c>
      <c r="D42" s="305">
        <v>61195</v>
      </c>
      <c r="E42" s="305" t="s">
        <v>7326</v>
      </c>
      <c r="F42" s="305" t="s">
        <v>7327</v>
      </c>
      <c r="G42" s="306" t="s">
        <v>93</v>
      </c>
    </row>
    <row r="43" spans="1:7" ht="24.9" customHeight="1" x14ac:dyDescent="0.3">
      <c r="A43" s="305">
        <v>39</v>
      </c>
      <c r="B43" s="305" t="s">
        <v>7251</v>
      </c>
      <c r="C43" s="305" t="s">
        <v>7252</v>
      </c>
      <c r="D43" s="305">
        <v>61186</v>
      </c>
      <c r="E43" s="305" t="s">
        <v>7328</v>
      </c>
      <c r="F43" s="305" t="s">
        <v>7329</v>
      </c>
      <c r="G43" s="306" t="s">
        <v>93</v>
      </c>
    </row>
    <row r="44" spans="1:7" ht="24.9" customHeight="1" x14ac:dyDescent="0.3">
      <c r="A44" s="305">
        <v>40</v>
      </c>
      <c r="B44" s="305" t="s">
        <v>7251</v>
      </c>
      <c r="C44" s="305" t="s">
        <v>7252</v>
      </c>
      <c r="D44" s="305">
        <v>61109</v>
      </c>
      <c r="E44" s="305" t="s">
        <v>7330</v>
      </c>
      <c r="F44" s="305" t="s">
        <v>7331</v>
      </c>
      <c r="G44" s="306" t="s">
        <v>93</v>
      </c>
    </row>
    <row r="45" spans="1:7" ht="24.9" customHeight="1" x14ac:dyDescent="0.3">
      <c r="A45" s="305">
        <v>41</v>
      </c>
      <c r="B45" s="305" t="s">
        <v>7251</v>
      </c>
      <c r="C45" s="305" t="s">
        <v>7252</v>
      </c>
      <c r="D45" s="305">
        <v>61178</v>
      </c>
      <c r="E45" s="305" t="s">
        <v>7332</v>
      </c>
      <c r="F45" s="305" t="s">
        <v>7333</v>
      </c>
      <c r="G45" s="306" t="s">
        <v>93</v>
      </c>
    </row>
    <row r="46" spans="1:7" ht="24.9" customHeight="1" x14ac:dyDescent="0.3">
      <c r="A46" s="305">
        <v>42</v>
      </c>
      <c r="B46" s="305" t="s">
        <v>7251</v>
      </c>
      <c r="C46" s="305" t="s">
        <v>7252</v>
      </c>
      <c r="D46" s="305">
        <v>61199</v>
      </c>
      <c r="E46" s="305" t="s">
        <v>7334</v>
      </c>
      <c r="F46" s="305" t="s">
        <v>7335</v>
      </c>
      <c r="G46" s="306" t="s">
        <v>93</v>
      </c>
    </row>
    <row r="47" spans="1:7" ht="24.9" customHeight="1" x14ac:dyDescent="0.3">
      <c r="A47" s="305">
        <v>43</v>
      </c>
      <c r="B47" s="305" t="s">
        <v>7251</v>
      </c>
      <c r="C47" s="305" t="s">
        <v>7252</v>
      </c>
      <c r="D47" s="305">
        <v>61176</v>
      </c>
      <c r="E47" s="305" t="s">
        <v>7336</v>
      </c>
      <c r="F47" s="305" t="s">
        <v>7337</v>
      </c>
      <c r="G47" s="306" t="s">
        <v>93</v>
      </c>
    </row>
    <row r="48" spans="1:7" ht="24.9" customHeight="1" x14ac:dyDescent="0.3">
      <c r="A48" s="305">
        <v>44</v>
      </c>
      <c r="B48" s="305" t="s">
        <v>7251</v>
      </c>
      <c r="C48" s="305" t="s">
        <v>7252</v>
      </c>
      <c r="D48" s="305">
        <v>61191</v>
      </c>
      <c r="E48" s="305" t="s">
        <v>7338</v>
      </c>
      <c r="F48" s="305" t="s">
        <v>7339</v>
      </c>
      <c r="G48" s="306" t="s">
        <v>93</v>
      </c>
    </row>
    <row r="49" spans="1:7" ht="24.9" customHeight="1" x14ac:dyDescent="0.3">
      <c r="A49" s="305">
        <v>45</v>
      </c>
      <c r="B49" s="305" t="s">
        <v>7251</v>
      </c>
      <c r="C49" s="305" t="s">
        <v>7252</v>
      </c>
      <c r="D49" s="305">
        <v>61198</v>
      </c>
      <c r="E49" s="305" t="s">
        <v>7340</v>
      </c>
      <c r="F49" s="305" t="s">
        <v>7341</v>
      </c>
      <c r="G49" s="306" t="s">
        <v>93</v>
      </c>
    </row>
    <row r="50" spans="1:7" ht="24.9" customHeight="1" x14ac:dyDescent="0.3">
      <c r="A50" s="305">
        <v>46</v>
      </c>
      <c r="B50" s="305" t="s">
        <v>7251</v>
      </c>
      <c r="C50" s="305" t="s">
        <v>7252</v>
      </c>
      <c r="D50" s="305">
        <v>61114</v>
      </c>
      <c r="E50" s="305" t="s">
        <v>7342</v>
      </c>
      <c r="F50" s="305" t="s">
        <v>7343</v>
      </c>
      <c r="G50" s="306" t="s">
        <v>93</v>
      </c>
    </row>
    <row r="51" spans="1:7" ht="24.9" customHeight="1" x14ac:dyDescent="0.3">
      <c r="A51" s="305">
        <v>47</v>
      </c>
      <c r="B51" s="305" t="s">
        <v>7251</v>
      </c>
      <c r="C51" s="305" t="s">
        <v>7252</v>
      </c>
      <c r="D51" s="305">
        <v>61124</v>
      </c>
      <c r="E51" s="305" t="s">
        <v>7344</v>
      </c>
      <c r="F51" s="305" t="s">
        <v>7345</v>
      </c>
      <c r="G51" s="306" t="s">
        <v>93</v>
      </c>
    </row>
    <row r="52" spans="1:7" ht="24.9" customHeight="1" x14ac:dyDescent="0.3">
      <c r="A52" s="305">
        <v>48</v>
      </c>
      <c r="B52" s="305" t="s">
        <v>7251</v>
      </c>
      <c r="C52" s="305" t="s">
        <v>7252</v>
      </c>
      <c r="D52" s="305">
        <v>61223</v>
      </c>
      <c r="E52" s="305" t="s">
        <v>7346</v>
      </c>
      <c r="F52" s="305" t="s">
        <v>7347</v>
      </c>
      <c r="G52" s="306" t="s">
        <v>93</v>
      </c>
    </row>
    <row r="53" spans="1:7" ht="24.9" customHeight="1" x14ac:dyDescent="0.3">
      <c r="A53" s="305">
        <v>49</v>
      </c>
      <c r="B53" s="305" t="s">
        <v>7251</v>
      </c>
      <c r="C53" s="305" t="s">
        <v>7252</v>
      </c>
      <c r="D53" s="305">
        <v>61162</v>
      </c>
      <c r="E53" s="305" t="s">
        <v>7348</v>
      </c>
      <c r="F53" s="305" t="s">
        <v>7349</v>
      </c>
      <c r="G53" s="306" t="s">
        <v>93</v>
      </c>
    </row>
    <row r="54" spans="1:7" ht="24.9" customHeight="1" x14ac:dyDescent="0.3">
      <c r="A54" s="305">
        <v>50</v>
      </c>
      <c r="B54" s="305" t="s">
        <v>7251</v>
      </c>
      <c r="C54" s="305" t="s">
        <v>7252</v>
      </c>
      <c r="D54" s="305">
        <v>61119</v>
      </c>
      <c r="E54" s="305" t="s">
        <v>7350</v>
      </c>
      <c r="F54" s="305" t="s">
        <v>7351</v>
      </c>
      <c r="G54" s="306" t="s">
        <v>93</v>
      </c>
    </row>
    <row r="55" spans="1:7" ht="24.9" customHeight="1" x14ac:dyDescent="0.3">
      <c r="A55" s="305">
        <v>51</v>
      </c>
      <c r="B55" s="305" t="s">
        <v>7251</v>
      </c>
      <c r="C55" s="305" t="s">
        <v>7252</v>
      </c>
      <c r="D55" s="305">
        <v>61136</v>
      </c>
      <c r="E55" s="305" t="s">
        <v>7352</v>
      </c>
      <c r="F55" s="305" t="s">
        <v>3030</v>
      </c>
      <c r="G55" s="306" t="s">
        <v>93</v>
      </c>
    </row>
    <row r="56" spans="1:7" ht="24.9" customHeight="1" x14ac:dyDescent="0.3">
      <c r="A56" s="305">
        <v>52</v>
      </c>
      <c r="B56" s="305" t="s">
        <v>7251</v>
      </c>
      <c r="C56" s="305" t="s">
        <v>7252</v>
      </c>
      <c r="D56" s="305">
        <v>61127</v>
      </c>
      <c r="E56" s="305" t="s">
        <v>7353</v>
      </c>
      <c r="F56" s="305" t="s">
        <v>7354</v>
      </c>
      <c r="G56" s="306" t="s">
        <v>93</v>
      </c>
    </row>
    <row r="57" spans="1:7" ht="24.9" customHeight="1" x14ac:dyDescent="0.3">
      <c r="A57" s="305">
        <v>53</v>
      </c>
      <c r="B57" s="305" t="s">
        <v>7251</v>
      </c>
      <c r="C57" s="305" t="s">
        <v>7252</v>
      </c>
      <c r="D57" s="305">
        <v>61103</v>
      </c>
      <c r="E57" s="305" t="s">
        <v>7355</v>
      </c>
      <c r="F57" s="305" t="s">
        <v>7356</v>
      </c>
      <c r="G57" s="306" t="s">
        <v>93</v>
      </c>
    </row>
    <row r="58" spans="1:7" ht="24.9" customHeight="1" x14ac:dyDescent="0.3">
      <c r="A58" s="305">
        <v>54</v>
      </c>
      <c r="B58" s="305" t="s">
        <v>7251</v>
      </c>
      <c r="C58" s="305" t="s">
        <v>7252</v>
      </c>
      <c r="D58" s="305">
        <v>61169</v>
      </c>
      <c r="E58" s="305" t="s">
        <v>7357</v>
      </c>
      <c r="F58" s="305" t="s">
        <v>7358</v>
      </c>
      <c r="G58" s="306" t="s">
        <v>93</v>
      </c>
    </row>
    <row r="59" spans="1:7" ht="24.9" customHeight="1" x14ac:dyDescent="0.3">
      <c r="A59" s="305">
        <v>55</v>
      </c>
      <c r="B59" s="305" t="s">
        <v>7251</v>
      </c>
      <c r="C59" s="305" t="s">
        <v>7252</v>
      </c>
      <c r="D59" s="305">
        <v>61208</v>
      </c>
      <c r="E59" s="305" t="s">
        <v>7359</v>
      </c>
      <c r="F59" s="305" t="s">
        <v>7360</v>
      </c>
      <c r="G59" s="306" t="s">
        <v>93</v>
      </c>
    </row>
    <row r="60" spans="1:7" ht="24.9" customHeight="1" x14ac:dyDescent="0.3">
      <c r="A60" s="305">
        <v>56</v>
      </c>
      <c r="B60" s="305" t="s">
        <v>7251</v>
      </c>
      <c r="C60" s="305" t="s">
        <v>7252</v>
      </c>
      <c r="D60" s="305">
        <v>61189</v>
      </c>
      <c r="E60" s="305" t="s">
        <v>7361</v>
      </c>
      <c r="F60" s="305" t="s">
        <v>7362</v>
      </c>
      <c r="G60" s="306" t="s">
        <v>93</v>
      </c>
    </row>
    <row r="61" spans="1:7" ht="24.9" customHeight="1" x14ac:dyDescent="0.3">
      <c r="A61" s="305">
        <v>57</v>
      </c>
      <c r="B61" s="305" t="s">
        <v>7251</v>
      </c>
      <c r="C61" s="305" t="s">
        <v>7252</v>
      </c>
      <c r="D61" s="305">
        <v>61118</v>
      </c>
      <c r="E61" s="305" t="s">
        <v>7363</v>
      </c>
      <c r="F61" s="305" t="s">
        <v>7364</v>
      </c>
      <c r="G61" s="306" t="s">
        <v>93</v>
      </c>
    </row>
    <row r="62" spans="1:7" ht="24.9" customHeight="1" x14ac:dyDescent="0.3">
      <c r="A62" s="305">
        <v>58</v>
      </c>
      <c r="B62" s="305" t="s">
        <v>7251</v>
      </c>
      <c r="C62" s="305" t="s">
        <v>7252</v>
      </c>
      <c r="D62" s="305">
        <v>61122</v>
      </c>
      <c r="E62" s="305" t="s">
        <v>7365</v>
      </c>
      <c r="F62" s="305" t="s">
        <v>7366</v>
      </c>
      <c r="G62" s="306" t="s">
        <v>93</v>
      </c>
    </row>
    <row r="63" spans="1:7" ht="24.9" customHeight="1" x14ac:dyDescent="0.3">
      <c r="A63" s="305">
        <v>59</v>
      </c>
      <c r="B63" s="305" t="s">
        <v>7251</v>
      </c>
      <c r="C63" s="305" t="s">
        <v>7252</v>
      </c>
      <c r="D63" s="305">
        <v>61141</v>
      </c>
      <c r="E63" s="305" t="s">
        <v>7367</v>
      </c>
      <c r="F63" s="305" t="s">
        <v>7368</v>
      </c>
      <c r="G63" s="306" t="s">
        <v>93</v>
      </c>
    </row>
    <row r="64" spans="1:7" ht="24.9" customHeight="1" x14ac:dyDescent="0.3">
      <c r="A64" s="305">
        <v>60</v>
      </c>
      <c r="B64" s="305" t="s">
        <v>7251</v>
      </c>
      <c r="C64" s="305" t="s">
        <v>7252</v>
      </c>
      <c r="D64" s="305">
        <v>61181</v>
      </c>
      <c r="E64" s="305" t="s">
        <v>7369</v>
      </c>
      <c r="F64" s="305" t="s">
        <v>7370</v>
      </c>
      <c r="G64" s="306" t="s">
        <v>93</v>
      </c>
    </row>
    <row r="65" spans="1:7" ht="24.9" customHeight="1" x14ac:dyDescent="0.3">
      <c r="A65" s="305">
        <v>61</v>
      </c>
      <c r="B65" s="305" t="s">
        <v>7251</v>
      </c>
      <c r="C65" s="305" t="s">
        <v>7252</v>
      </c>
      <c r="D65" s="305">
        <v>61219</v>
      </c>
      <c r="E65" s="305" t="s">
        <v>7371</v>
      </c>
      <c r="F65" s="305" t="s">
        <v>7372</v>
      </c>
      <c r="G65" s="306" t="s">
        <v>93</v>
      </c>
    </row>
    <row r="66" spans="1:7" ht="24.9" customHeight="1" x14ac:dyDescent="0.3">
      <c r="A66" s="305">
        <v>62</v>
      </c>
      <c r="B66" s="305" t="s">
        <v>7251</v>
      </c>
      <c r="C66" s="305" t="s">
        <v>7252</v>
      </c>
      <c r="D66" s="305">
        <v>61152</v>
      </c>
      <c r="E66" s="305" t="s">
        <v>7373</v>
      </c>
      <c r="F66" s="305" t="s">
        <v>7374</v>
      </c>
      <c r="G66" s="306" t="s">
        <v>93</v>
      </c>
    </row>
    <row r="67" spans="1:7" ht="24.9" customHeight="1" x14ac:dyDescent="0.3">
      <c r="A67" s="305">
        <v>63</v>
      </c>
      <c r="B67" s="305" t="s">
        <v>7251</v>
      </c>
      <c r="C67" s="305" t="s">
        <v>7252</v>
      </c>
      <c r="D67" s="305">
        <v>61116</v>
      </c>
      <c r="E67" s="305" t="s">
        <v>7375</v>
      </c>
      <c r="F67" s="305" t="s">
        <v>7376</v>
      </c>
      <c r="G67" s="306" t="s">
        <v>93</v>
      </c>
    </row>
    <row r="68" spans="1:7" ht="24.9" customHeight="1" x14ac:dyDescent="0.3">
      <c r="A68" s="305">
        <v>64</v>
      </c>
      <c r="B68" s="305" t="s">
        <v>7251</v>
      </c>
      <c r="C68" s="305" t="s">
        <v>7252</v>
      </c>
      <c r="D68" s="305">
        <v>61240</v>
      </c>
      <c r="E68" s="305" t="s">
        <v>7377</v>
      </c>
      <c r="F68" s="305" t="s">
        <v>7378</v>
      </c>
      <c r="G68" s="306" t="s">
        <v>93</v>
      </c>
    </row>
    <row r="69" spans="1:7" ht="24.9" customHeight="1" x14ac:dyDescent="0.3">
      <c r="A69" s="305">
        <v>65</v>
      </c>
      <c r="B69" s="305" t="s">
        <v>7251</v>
      </c>
      <c r="C69" s="305" t="s">
        <v>7252</v>
      </c>
      <c r="D69" s="305">
        <v>61222</v>
      </c>
      <c r="E69" s="305" t="s">
        <v>7379</v>
      </c>
      <c r="F69" s="305" t="s">
        <v>7380</v>
      </c>
      <c r="G69" s="306" t="s">
        <v>93</v>
      </c>
    </row>
    <row r="70" spans="1:7" ht="24.9" customHeight="1" x14ac:dyDescent="0.3">
      <c r="A70" s="305">
        <v>66</v>
      </c>
      <c r="B70" s="305" t="s">
        <v>7251</v>
      </c>
      <c r="C70" s="305" t="s">
        <v>7252</v>
      </c>
      <c r="D70" s="305">
        <v>61113</v>
      </c>
      <c r="E70" s="305" t="s">
        <v>7381</v>
      </c>
      <c r="F70" s="305" t="s">
        <v>7382</v>
      </c>
      <c r="G70" s="306" t="s">
        <v>93</v>
      </c>
    </row>
    <row r="71" spans="1:7" ht="24.9" customHeight="1" x14ac:dyDescent="0.3">
      <c r="A71" s="305">
        <v>67</v>
      </c>
      <c r="B71" s="305" t="s">
        <v>7251</v>
      </c>
      <c r="C71" s="305" t="s">
        <v>7252</v>
      </c>
      <c r="D71" s="305">
        <v>61163</v>
      </c>
      <c r="E71" s="305" t="s">
        <v>7383</v>
      </c>
      <c r="F71" s="305" t="s">
        <v>7384</v>
      </c>
      <c r="G71" s="306" t="s">
        <v>93</v>
      </c>
    </row>
    <row r="72" spans="1:7" ht="24.9" customHeight="1" x14ac:dyDescent="0.3">
      <c r="A72" s="305">
        <v>68</v>
      </c>
      <c r="B72" s="305" t="s">
        <v>7251</v>
      </c>
      <c r="C72" s="305" t="s">
        <v>7252</v>
      </c>
      <c r="D72" s="305">
        <v>61110</v>
      </c>
      <c r="E72" s="305" t="s">
        <v>7385</v>
      </c>
      <c r="F72" s="305" t="s">
        <v>7386</v>
      </c>
      <c r="G72" s="306" t="s">
        <v>93</v>
      </c>
    </row>
    <row r="73" spans="1:7" ht="24.9" customHeight="1" x14ac:dyDescent="0.3">
      <c r="A73" s="305">
        <v>69</v>
      </c>
      <c r="B73" s="305" t="s">
        <v>7251</v>
      </c>
      <c r="C73" s="305" t="s">
        <v>7252</v>
      </c>
      <c r="D73" s="305">
        <v>61200</v>
      </c>
      <c r="E73" s="305" t="s">
        <v>7387</v>
      </c>
      <c r="F73" s="305" t="s">
        <v>7388</v>
      </c>
      <c r="G73" s="306" t="s">
        <v>93</v>
      </c>
    </row>
    <row r="74" spans="1:7" ht="24.9" customHeight="1" x14ac:dyDescent="0.3">
      <c r="A74" s="305">
        <v>70</v>
      </c>
      <c r="B74" s="305" t="s">
        <v>7251</v>
      </c>
      <c r="C74" s="305" t="s">
        <v>7252</v>
      </c>
      <c r="D74" s="305">
        <v>61217</v>
      </c>
      <c r="E74" s="305" t="s">
        <v>7389</v>
      </c>
      <c r="F74" s="305" t="s">
        <v>7390</v>
      </c>
      <c r="G74" s="306" t="s">
        <v>93</v>
      </c>
    </row>
    <row r="75" spans="1:7" ht="24.9" customHeight="1" x14ac:dyDescent="0.3">
      <c r="A75" s="305">
        <v>71</v>
      </c>
      <c r="B75" s="305" t="s">
        <v>7251</v>
      </c>
      <c r="C75" s="305" t="s">
        <v>7252</v>
      </c>
      <c r="D75" s="305">
        <v>61210</v>
      </c>
      <c r="E75" s="305" t="s">
        <v>7391</v>
      </c>
      <c r="F75" s="305" t="s">
        <v>7392</v>
      </c>
      <c r="G75" s="306" t="s">
        <v>93</v>
      </c>
    </row>
    <row r="76" spans="1:7" ht="24.9" customHeight="1" x14ac:dyDescent="0.3">
      <c r="A76" s="305">
        <v>72</v>
      </c>
      <c r="B76" s="305" t="s">
        <v>7251</v>
      </c>
      <c r="C76" s="305" t="s">
        <v>7252</v>
      </c>
      <c r="D76" s="305">
        <v>61133</v>
      </c>
      <c r="E76" s="305" t="s">
        <v>7393</v>
      </c>
      <c r="F76" s="305" t="s">
        <v>7394</v>
      </c>
      <c r="G76" s="306" t="s">
        <v>93</v>
      </c>
    </row>
    <row r="77" spans="1:7" ht="24.9" customHeight="1" x14ac:dyDescent="0.3">
      <c r="A77" s="305">
        <v>73</v>
      </c>
      <c r="B77" s="305" t="s">
        <v>7251</v>
      </c>
      <c r="C77" s="305" t="s">
        <v>7252</v>
      </c>
      <c r="D77" s="305">
        <v>61204</v>
      </c>
      <c r="E77" s="305" t="s">
        <v>7395</v>
      </c>
      <c r="F77" s="305" t="s">
        <v>7396</v>
      </c>
      <c r="G77" s="306" t="s">
        <v>93</v>
      </c>
    </row>
    <row r="78" spans="1:7" ht="24.9" customHeight="1" x14ac:dyDescent="0.3">
      <c r="A78" s="305">
        <v>74</v>
      </c>
      <c r="B78" s="305" t="s">
        <v>7251</v>
      </c>
      <c r="C78" s="305" t="s">
        <v>7252</v>
      </c>
      <c r="D78" s="305">
        <v>61167</v>
      </c>
      <c r="E78" s="305" t="s">
        <v>7397</v>
      </c>
      <c r="F78" s="305" t="s">
        <v>7398</v>
      </c>
      <c r="G78" s="306" t="s">
        <v>93</v>
      </c>
    </row>
    <row r="79" spans="1:7" ht="24.9" customHeight="1" x14ac:dyDescent="0.3">
      <c r="A79" s="305">
        <v>75</v>
      </c>
      <c r="B79" s="305" t="s">
        <v>7251</v>
      </c>
      <c r="C79" s="305" t="s">
        <v>7252</v>
      </c>
      <c r="D79" s="305">
        <v>61147</v>
      </c>
      <c r="E79" s="305" t="s">
        <v>7399</v>
      </c>
      <c r="F79" s="305" t="s">
        <v>7400</v>
      </c>
      <c r="G79" s="306" t="s">
        <v>93</v>
      </c>
    </row>
    <row r="80" spans="1:7" ht="24.9" customHeight="1" x14ac:dyDescent="0.3">
      <c r="A80" s="305">
        <v>76</v>
      </c>
      <c r="B80" s="305" t="s">
        <v>7251</v>
      </c>
      <c r="C80" s="305" t="s">
        <v>7252</v>
      </c>
      <c r="D80" s="305">
        <v>61137</v>
      </c>
      <c r="E80" s="305" t="s">
        <v>7401</v>
      </c>
      <c r="F80" s="305" t="s">
        <v>7402</v>
      </c>
      <c r="G80" s="306" t="s">
        <v>93</v>
      </c>
    </row>
    <row r="81" spans="1:7" ht="24.9" customHeight="1" x14ac:dyDescent="0.3">
      <c r="A81" s="305">
        <v>77</v>
      </c>
      <c r="B81" s="305" t="s">
        <v>7251</v>
      </c>
      <c r="C81" s="305" t="s">
        <v>7252</v>
      </c>
      <c r="D81" s="305">
        <v>61232</v>
      </c>
      <c r="E81" s="305" t="s">
        <v>7403</v>
      </c>
      <c r="F81" s="305" t="s">
        <v>7404</v>
      </c>
      <c r="G81" s="306" t="s">
        <v>93</v>
      </c>
    </row>
    <row r="82" spans="1:7" ht="24.9" customHeight="1" x14ac:dyDescent="0.3">
      <c r="A82" s="305">
        <v>78</v>
      </c>
      <c r="B82" s="305" t="s">
        <v>7251</v>
      </c>
      <c r="C82" s="305" t="s">
        <v>7252</v>
      </c>
      <c r="D82" s="305">
        <v>61244</v>
      </c>
      <c r="E82" s="305" t="s">
        <v>7405</v>
      </c>
      <c r="F82" s="305" t="s">
        <v>7406</v>
      </c>
      <c r="G82" s="306" t="s">
        <v>93</v>
      </c>
    </row>
    <row r="83" spans="1:7" ht="24.9" customHeight="1" x14ac:dyDescent="0.3">
      <c r="A83" s="305">
        <v>79</v>
      </c>
      <c r="B83" s="305" t="s">
        <v>7251</v>
      </c>
      <c r="C83" s="305" t="s">
        <v>7252</v>
      </c>
      <c r="D83" s="305">
        <v>61233</v>
      </c>
      <c r="E83" s="305" t="s">
        <v>7407</v>
      </c>
      <c r="F83" s="305" t="s">
        <v>7408</v>
      </c>
      <c r="G83" s="306" t="s">
        <v>93</v>
      </c>
    </row>
    <row r="84" spans="1:7" ht="24.9" customHeight="1" x14ac:dyDescent="0.3">
      <c r="A84" s="305">
        <v>80</v>
      </c>
      <c r="B84" s="305" t="s">
        <v>7251</v>
      </c>
      <c r="C84" s="305" t="s">
        <v>7252</v>
      </c>
      <c r="D84" s="305">
        <v>61211</v>
      </c>
      <c r="E84" s="305" t="s">
        <v>7409</v>
      </c>
      <c r="F84" s="305" t="s">
        <v>7410</v>
      </c>
      <c r="G84" s="306" t="s">
        <v>93</v>
      </c>
    </row>
    <row r="85" spans="1:7" ht="24.9" customHeight="1" x14ac:dyDescent="0.3">
      <c r="A85" s="305">
        <v>81</v>
      </c>
      <c r="B85" s="305" t="s">
        <v>7251</v>
      </c>
      <c r="C85" s="305" t="s">
        <v>7252</v>
      </c>
      <c r="D85" s="305">
        <v>61165</v>
      </c>
      <c r="E85" s="305" t="s">
        <v>7411</v>
      </c>
      <c r="F85" s="305" t="s">
        <v>7412</v>
      </c>
      <c r="G85" s="306" t="s">
        <v>93</v>
      </c>
    </row>
    <row r="86" spans="1:7" ht="24.9" customHeight="1" x14ac:dyDescent="0.3">
      <c r="A86" s="305">
        <v>82</v>
      </c>
      <c r="B86" s="305" t="s">
        <v>7251</v>
      </c>
      <c r="C86" s="305" t="s">
        <v>7252</v>
      </c>
      <c r="D86" s="305">
        <v>61131</v>
      </c>
      <c r="E86" s="305" t="s">
        <v>7413</v>
      </c>
      <c r="F86" s="305" t="s">
        <v>7414</v>
      </c>
      <c r="G86" s="306" t="s">
        <v>93</v>
      </c>
    </row>
    <row r="87" spans="1:7" ht="24.9" customHeight="1" x14ac:dyDescent="0.3">
      <c r="A87" s="305">
        <v>83</v>
      </c>
      <c r="B87" s="305" t="s">
        <v>7251</v>
      </c>
      <c r="C87" s="305" t="s">
        <v>7252</v>
      </c>
      <c r="D87" s="305">
        <v>61214</v>
      </c>
      <c r="E87" s="305" t="s">
        <v>7415</v>
      </c>
      <c r="F87" s="305" t="s">
        <v>7416</v>
      </c>
      <c r="G87" s="306" t="s">
        <v>93</v>
      </c>
    </row>
    <row r="88" spans="1:7" ht="24.9" customHeight="1" x14ac:dyDescent="0.3">
      <c r="A88" s="305">
        <v>84</v>
      </c>
      <c r="B88" s="305" t="s">
        <v>7251</v>
      </c>
      <c r="C88" s="305" t="s">
        <v>7252</v>
      </c>
      <c r="D88" s="305">
        <v>61205</v>
      </c>
      <c r="E88" s="305" t="s">
        <v>7417</v>
      </c>
      <c r="F88" s="305" t="s">
        <v>7418</v>
      </c>
      <c r="G88" s="306" t="s">
        <v>93</v>
      </c>
    </row>
    <row r="89" spans="1:7" ht="24.9" customHeight="1" x14ac:dyDescent="0.3">
      <c r="A89" s="305">
        <v>85</v>
      </c>
      <c r="B89" s="305" t="s">
        <v>7251</v>
      </c>
      <c r="C89" s="305" t="s">
        <v>7252</v>
      </c>
      <c r="D89" s="305">
        <v>61120</v>
      </c>
      <c r="E89" s="305" t="s">
        <v>7419</v>
      </c>
      <c r="F89" s="305" t="s">
        <v>7420</v>
      </c>
      <c r="G89" s="306" t="s">
        <v>93</v>
      </c>
    </row>
    <row r="90" spans="1:7" ht="24.9" customHeight="1" x14ac:dyDescent="0.3">
      <c r="A90" s="305">
        <v>86</v>
      </c>
      <c r="B90" s="305" t="s">
        <v>7251</v>
      </c>
      <c r="C90" s="305" t="s">
        <v>7252</v>
      </c>
      <c r="D90" s="305">
        <v>61140</v>
      </c>
      <c r="E90" s="305" t="s">
        <v>7421</v>
      </c>
      <c r="F90" s="305" t="s">
        <v>7422</v>
      </c>
      <c r="G90" s="306" t="s">
        <v>93</v>
      </c>
    </row>
    <row r="91" spans="1:7" ht="24.9" customHeight="1" x14ac:dyDescent="0.3">
      <c r="A91" s="305">
        <v>87</v>
      </c>
      <c r="B91" s="305" t="s">
        <v>7251</v>
      </c>
      <c r="C91" s="305" t="s">
        <v>7252</v>
      </c>
      <c r="D91" s="305">
        <v>61184</v>
      </c>
      <c r="E91" s="305" t="s">
        <v>7423</v>
      </c>
      <c r="F91" s="305" t="s">
        <v>7424</v>
      </c>
      <c r="G91" s="306" t="s">
        <v>93</v>
      </c>
    </row>
    <row r="92" spans="1:7" ht="24.9" customHeight="1" x14ac:dyDescent="0.3">
      <c r="A92" s="305">
        <v>88</v>
      </c>
      <c r="B92" s="305" t="s">
        <v>7251</v>
      </c>
      <c r="C92" s="305" t="s">
        <v>7252</v>
      </c>
      <c r="D92" s="305">
        <v>61143</v>
      </c>
      <c r="E92" s="305" t="s">
        <v>7425</v>
      </c>
      <c r="F92" s="305" t="s">
        <v>7426</v>
      </c>
      <c r="G92" s="306" t="s">
        <v>93</v>
      </c>
    </row>
    <row r="93" spans="1:7" ht="24.9" customHeight="1" x14ac:dyDescent="0.3">
      <c r="A93" s="305">
        <v>89</v>
      </c>
      <c r="B93" s="305" t="s">
        <v>7251</v>
      </c>
      <c r="C93" s="305" t="s">
        <v>7252</v>
      </c>
      <c r="D93" s="305">
        <v>61164</v>
      </c>
      <c r="E93" s="305" t="s">
        <v>7427</v>
      </c>
      <c r="F93" s="305" t="s">
        <v>6900</v>
      </c>
      <c r="G93" s="306" t="s">
        <v>93</v>
      </c>
    </row>
    <row r="94" spans="1:7" ht="24.9" customHeight="1" x14ac:dyDescent="0.3">
      <c r="A94" s="305">
        <v>90</v>
      </c>
      <c r="B94" s="305" t="s">
        <v>7251</v>
      </c>
      <c r="C94" s="305" t="s">
        <v>7252</v>
      </c>
      <c r="D94" s="305">
        <v>61145</v>
      </c>
      <c r="E94" s="305" t="s">
        <v>7428</v>
      </c>
      <c r="F94" s="305" t="s">
        <v>7429</v>
      </c>
      <c r="G94" s="306" t="s">
        <v>93</v>
      </c>
    </row>
    <row r="95" spans="1:7" ht="24.9" customHeight="1" x14ac:dyDescent="0.3">
      <c r="A95" s="305">
        <v>91</v>
      </c>
      <c r="B95" s="305" t="s">
        <v>7251</v>
      </c>
      <c r="C95" s="305" t="s">
        <v>7252</v>
      </c>
      <c r="D95" s="305">
        <v>61209</v>
      </c>
      <c r="E95" s="305" t="s">
        <v>7430</v>
      </c>
      <c r="F95" s="305" t="s">
        <v>7431</v>
      </c>
      <c r="G95" s="306" t="s">
        <v>93</v>
      </c>
    </row>
    <row r="96" spans="1:7" ht="24.9" customHeight="1" x14ac:dyDescent="0.3">
      <c r="A96" s="305">
        <v>92</v>
      </c>
      <c r="B96" s="305" t="s">
        <v>7251</v>
      </c>
      <c r="C96" s="305" t="s">
        <v>7252</v>
      </c>
      <c r="D96" s="305">
        <v>61185</v>
      </c>
      <c r="E96" s="305" t="s">
        <v>7432</v>
      </c>
      <c r="F96" s="305" t="s">
        <v>7433</v>
      </c>
      <c r="G96" s="306" t="s">
        <v>93</v>
      </c>
    </row>
    <row r="97" spans="1:7" ht="24.9" customHeight="1" x14ac:dyDescent="0.3">
      <c r="A97" s="305">
        <v>93</v>
      </c>
      <c r="B97" s="305" t="s">
        <v>7251</v>
      </c>
      <c r="C97" s="305" t="s">
        <v>7252</v>
      </c>
      <c r="D97" s="305">
        <v>61177</v>
      </c>
      <c r="E97" s="305" t="s">
        <v>7434</v>
      </c>
      <c r="F97" s="305" t="s">
        <v>7435</v>
      </c>
      <c r="G97" s="306" t="s">
        <v>93</v>
      </c>
    </row>
    <row r="98" spans="1:7" ht="24.9" customHeight="1" x14ac:dyDescent="0.3">
      <c r="A98" s="305">
        <v>94</v>
      </c>
      <c r="B98" s="305" t="s">
        <v>7251</v>
      </c>
      <c r="C98" s="305" t="s">
        <v>7252</v>
      </c>
      <c r="D98" s="305">
        <v>57914</v>
      </c>
      <c r="E98" s="305" t="s">
        <v>7436</v>
      </c>
      <c r="F98" s="305" t="s">
        <v>7437</v>
      </c>
      <c r="G98" s="306" t="s">
        <v>93</v>
      </c>
    </row>
    <row r="99" spans="1:7" ht="24.9" customHeight="1" x14ac:dyDescent="0.3">
      <c r="A99" s="305">
        <v>95</v>
      </c>
      <c r="B99" s="305" t="s">
        <v>7251</v>
      </c>
      <c r="C99" s="305" t="s">
        <v>7252</v>
      </c>
      <c r="D99" s="305">
        <v>61108</v>
      </c>
      <c r="E99" s="305" t="s">
        <v>7438</v>
      </c>
      <c r="F99" s="305" t="s">
        <v>7439</v>
      </c>
      <c r="G99" s="306" t="s">
        <v>93</v>
      </c>
    </row>
    <row r="100" spans="1:7" ht="24.9" customHeight="1" x14ac:dyDescent="0.3">
      <c r="A100" s="305">
        <v>96</v>
      </c>
      <c r="B100" s="305" t="s">
        <v>7251</v>
      </c>
      <c r="C100" s="305" t="s">
        <v>7252</v>
      </c>
      <c r="D100" s="305">
        <v>61180</v>
      </c>
      <c r="E100" s="305" t="s">
        <v>7440</v>
      </c>
      <c r="F100" s="305" t="s">
        <v>7441</v>
      </c>
      <c r="G100" s="306" t="s">
        <v>93</v>
      </c>
    </row>
    <row r="101" spans="1:7" ht="24.9" customHeight="1" x14ac:dyDescent="0.3">
      <c r="A101" s="305">
        <v>97</v>
      </c>
      <c r="B101" s="305" t="s">
        <v>7251</v>
      </c>
      <c r="C101" s="305" t="s">
        <v>7252</v>
      </c>
      <c r="D101" s="305">
        <v>61121</v>
      </c>
      <c r="E101" s="305" t="s">
        <v>7442</v>
      </c>
      <c r="F101" s="305" t="s">
        <v>7443</v>
      </c>
      <c r="G101" s="306" t="s">
        <v>93</v>
      </c>
    </row>
    <row r="102" spans="1:7" ht="24.9" customHeight="1" x14ac:dyDescent="0.3">
      <c r="A102" s="305">
        <v>98</v>
      </c>
      <c r="B102" s="305" t="s">
        <v>7251</v>
      </c>
      <c r="C102" s="305" t="s">
        <v>7252</v>
      </c>
      <c r="D102" s="305">
        <v>61228</v>
      </c>
      <c r="E102" s="305" t="s">
        <v>7444</v>
      </c>
      <c r="F102" s="305" t="s">
        <v>7445</v>
      </c>
      <c r="G102" s="306" t="s">
        <v>93</v>
      </c>
    </row>
    <row r="103" spans="1:7" ht="24.9" customHeight="1" x14ac:dyDescent="0.3">
      <c r="A103" s="305">
        <v>99</v>
      </c>
      <c r="B103" s="305" t="s">
        <v>7251</v>
      </c>
      <c r="C103" s="305" t="s">
        <v>7252</v>
      </c>
      <c r="D103" s="305">
        <v>61224</v>
      </c>
      <c r="E103" s="305" t="s">
        <v>7446</v>
      </c>
      <c r="F103" s="305" t="s">
        <v>7447</v>
      </c>
      <c r="G103" s="306" t="s">
        <v>93</v>
      </c>
    </row>
    <row r="104" spans="1:7" ht="24.9" customHeight="1" x14ac:dyDescent="0.3">
      <c r="A104" s="305">
        <v>100</v>
      </c>
      <c r="B104" s="305" t="s">
        <v>7251</v>
      </c>
      <c r="C104" s="305" t="s">
        <v>7252</v>
      </c>
      <c r="D104" s="305">
        <v>61104</v>
      </c>
      <c r="E104" s="305" t="s">
        <v>7448</v>
      </c>
      <c r="F104" s="305" t="s">
        <v>7449</v>
      </c>
      <c r="G104" s="306" t="s">
        <v>93</v>
      </c>
    </row>
    <row r="105" spans="1:7" ht="24.9" customHeight="1" x14ac:dyDescent="0.3">
      <c r="A105" s="305">
        <v>101</v>
      </c>
      <c r="B105" s="305" t="s">
        <v>7251</v>
      </c>
      <c r="C105" s="305" t="s">
        <v>7252</v>
      </c>
      <c r="D105" s="305">
        <v>61146</v>
      </c>
      <c r="E105" s="305" t="s">
        <v>7450</v>
      </c>
      <c r="F105" s="305" t="s">
        <v>7451</v>
      </c>
      <c r="G105" s="306" t="s">
        <v>93</v>
      </c>
    </row>
    <row r="106" spans="1:7" ht="24.9" customHeight="1" x14ac:dyDescent="0.3">
      <c r="A106" s="305">
        <v>102</v>
      </c>
      <c r="B106" s="305" t="s">
        <v>7251</v>
      </c>
      <c r="C106" s="305" t="s">
        <v>7252</v>
      </c>
      <c r="D106" s="305">
        <v>61144</v>
      </c>
      <c r="E106" s="305" t="s">
        <v>7452</v>
      </c>
      <c r="F106" s="305" t="s">
        <v>7453</v>
      </c>
      <c r="G106" s="306" t="s">
        <v>93</v>
      </c>
    </row>
    <row r="107" spans="1:7" ht="24.9" customHeight="1" x14ac:dyDescent="0.3">
      <c r="A107" s="305">
        <v>103</v>
      </c>
      <c r="B107" s="305" t="s">
        <v>7251</v>
      </c>
      <c r="C107" s="305" t="s">
        <v>7252</v>
      </c>
      <c r="D107" s="305">
        <v>61149</v>
      </c>
      <c r="E107" s="305" t="s">
        <v>7454</v>
      </c>
      <c r="F107" s="305" t="s">
        <v>7455</v>
      </c>
      <c r="G107" s="306" t="s">
        <v>93</v>
      </c>
    </row>
    <row r="108" spans="1:7" ht="24.9" customHeight="1" x14ac:dyDescent="0.3">
      <c r="A108" s="305">
        <v>104</v>
      </c>
      <c r="B108" s="305" t="s">
        <v>7251</v>
      </c>
      <c r="C108" s="305" t="s">
        <v>7252</v>
      </c>
      <c r="D108" s="305">
        <v>61188</v>
      </c>
      <c r="E108" s="305" t="s">
        <v>7456</v>
      </c>
      <c r="F108" s="305" t="s">
        <v>7457</v>
      </c>
      <c r="G108" s="306" t="s">
        <v>93</v>
      </c>
    </row>
    <row r="109" spans="1:7" ht="24.9" customHeight="1" x14ac:dyDescent="0.3">
      <c r="A109" s="305">
        <v>105</v>
      </c>
      <c r="B109" s="305" t="s">
        <v>7251</v>
      </c>
      <c r="C109" s="305" t="s">
        <v>7252</v>
      </c>
      <c r="D109" s="305">
        <v>61166</v>
      </c>
      <c r="E109" s="305" t="s">
        <v>7458</v>
      </c>
      <c r="F109" s="305" t="s">
        <v>7459</v>
      </c>
      <c r="G109" s="306" t="s">
        <v>93</v>
      </c>
    </row>
    <row r="110" spans="1:7" ht="24.9" customHeight="1" x14ac:dyDescent="0.3">
      <c r="A110" s="305">
        <v>106</v>
      </c>
      <c r="B110" s="305" t="s">
        <v>7251</v>
      </c>
      <c r="C110" s="305" t="s">
        <v>7252</v>
      </c>
      <c r="D110" s="305">
        <v>61225</v>
      </c>
      <c r="E110" s="305" t="s">
        <v>7460</v>
      </c>
      <c r="F110" s="305" t="s">
        <v>5080</v>
      </c>
      <c r="G110" s="306" t="s">
        <v>93</v>
      </c>
    </row>
    <row r="111" spans="1:7" ht="24.9" customHeight="1" x14ac:dyDescent="0.3">
      <c r="A111" s="305">
        <v>107</v>
      </c>
      <c r="B111" s="305" t="s">
        <v>7251</v>
      </c>
      <c r="C111" s="305" t="s">
        <v>7252</v>
      </c>
      <c r="D111" s="305">
        <v>61216</v>
      </c>
      <c r="E111" s="305" t="s">
        <v>7461</v>
      </c>
      <c r="F111" s="305" t="s">
        <v>7462</v>
      </c>
      <c r="G111" s="306" t="s">
        <v>93</v>
      </c>
    </row>
    <row r="112" spans="1:7" ht="24.9" customHeight="1" x14ac:dyDescent="0.3">
      <c r="A112" s="305">
        <v>129</v>
      </c>
      <c r="B112" s="305" t="s">
        <v>7251</v>
      </c>
      <c r="C112" s="305" t="s">
        <v>7252</v>
      </c>
      <c r="D112" s="305">
        <v>61236</v>
      </c>
      <c r="E112" s="305" t="s">
        <v>7463</v>
      </c>
      <c r="F112" s="305" t="s">
        <v>7464</v>
      </c>
      <c r="G112" s="306" t="s">
        <v>93</v>
      </c>
    </row>
    <row r="113" spans="1:7" ht="24.9" customHeight="1" x14ac:dyDescent="0.3">
      <c r="A113" s="305">
        <v>108</v>
      </c>
      <c r="B113" s="305" t="s">
        <v>7251</v>
      </c>
      <c r="C113" s="305" t="s">
        <v>7252</v>
      </c>
      <c r="D113" s="305">
        <v>61231</v>
      </c>
      <c r="E113" s="305" t="s">
        <v>7465</v>
      </c>
      <c r="F113" s="305" t="s">
        <v>7466</v>
      </c>
      <c r="G113" s="306" t="s">
        <v>93</v>
      </c>
    </row>
    <row r="114" spans="1:7" ht="24.9" customHeight="1" x14ac:dyDescent="0.3">
      <c r="A114" s="305">
        <v>109</v>
      </c>
      <c r="B114" s="305" t="s">
        <v>7251</v>
      </c>
      <c r="C114" s="305" t="s">
        <v>7252</v>
      </c>
      <c r="D114" s="305">
        <v>61123</v>
      </c>
      <c r="E114" s="305" t="s">
        <v>7467</v>
      </c>
      <c r="F114" s="305" t="s">
        <v>7468</v>
      </c>
      <c r="G114" s="306" t="s">
        <v>93</v>
      </c>
    </row>
    <row r="115" spans="1:7" ht="24.9" customHeight="1" x14ac:dyDescent="0.3">
      <c r="A115" s="305">
        <v>110</v>
      </c>
      <c r="B115" s="305" t="s">
        <v>7251</v>
      </c>
      <c r="C115" s="305" t="s">
        <v>7252</v>
      </c>
      <c r="D115" s="305">
        <v>61207</v>
      </c>
      <c r="E115" s="305" t="s">
        <v>7469</v>
      </c>
      <c r="F115" s="305" t="s">
        <v>7470</v>
      </c>
      <c r="G115" s="306" t="s">
        <v>93</v>
      </c>
    </row>
    <row r="116" spans="1:7" ht="24.9" customHeight="1" x14ac:dyDescent="0.3">
      <c r="A116" s="305">
        <v>113</v>
      </c>
      <c r="B116" s="305" t="s">
        <v>7251</v>
      </c>
      <c r="C116" s="305" t="s">
        <v>7252</v>
      </c>
      <c r="D116" s="305">
        <v>61193</v>
      </c>
      <c r="E116" s="305" t="s">
        <v>7471</v>
      </c>
      <c r="F116" s="305" t="s">
        <v>7472</v>
      </c>
      <c r="G116" s="306" t="s">
        <v>93</v>
      </c>
    </row>
    <row r="117" spans="1:7" ht="24.9" customHeight="1" x14ac:dyDescent="0.3">
      <c r="A117" s="305">
        <v>114</v>
      </c>
      <c r="B117" s="305" t="s">
        <v>7251</v>
      </c>
      <c r="C117" s="305" t="s">
        <v>7252</v>
      </c>
      <c r="D117" s="305">
        <v>61227</v>
      </c>
      <c r="E117" s="305" t="s">
        <v>7473</v>
      </c>
      <c r="F117" s="305" t="s">
        <v>7474</v>
      </c>
      <c r="G117" s="306" t="s">
        <v>93</v>
      </c>
    </row>
    <row r="118" spans="1:7" ht="24.9" customHeight="1" x14ac:dyDescent="0.3">
      <c r="A118" s="305">
        <v>117</v>
      </c>
      <c r="B118" s="305" t="s">
        <v>7251</v>
      </c>
      <c r="C118" s="305" t="s">
        <v>7252</v>
      </c>
      <c r="D118" s="305">
        <v>61239</v>
      </c>
      <c r="E118" s="305" t="s">
        <v>7475</v>
      </c>
      <c r="F118" s="305" t="s">
        <v>7476</v>
      </c>
      <c r="G118" s="306" t="s">
        <v>93</v>
      </c>
    </row>
    <row r="119" spans="1:7" ht="24.9" customHeight="1" x14ac:dyDescent="0.3">
      <c r="A119" s="305">
        <v>118</v>
      </c>
      <c r="B119" s="305" t="s">
        <v>7251</v>
      </c>
      <c r="C119" s="305" t="s">
        <v>7252</v>
      </c>
      <c r="D119" s="305">
        <v>61203</v>
      </c>
      <c r="E119" s="305" t="s">
        <v>7477</v>
      </c>
      <c r="F119" s="305" t="s">
        <v>7478</v>
      </c>
      <c r="G119" s="306" t="s">
        <v>93</v>
      </c>
    </row>
    <row r="120" spans="1:7" ht="24.9" customHeight="1" x14ac:dyDescent="0.3">
      <c r="A120" s="305">
        <v>119</v>
      </c>
      <c r="B120" s="305" t="s">
        <v>7251</v>
      </c>
      <c r="C120" s="305" t="s">
        <v>7252</v>
      </c>
      <c r="D120" s="305">
        <v>61206</v>
      </c>
      <c r="E120" s="305" t="s">
        <v>7479</v>
      </c>
      <c r="F120" s="305" t="s">
        <v>7480</v>
      </c>
      <c r="G120" s="306" t="s">
        <v>93</v>
      </c>
    </row>
    <row r="121" spans="1:7" ht="24.9" customHeight="1" x14ac:dyDescent="0.3">
      <c r="A121" s="305">
        <v>120</v>
      </c>
      <c r="B121" s="305" t="s">
        <v>7251</v>
      </c>
      <c r="C121" s="305" t="s">
        <v>7252</v>
      </c>
      <c r="D121" s="305">
        <v>61150</v>
      </c>
      <c r="E121" s="305" t="s">
        <v>7481</v>
      </c>
      <c r="F121" s="305" t="s">
        <v>7482</v>
      </c>
      <c r="G121" s="306" t="s">
        <v>93</v>
      </c>
    </row>
    <row r="122" spans="1:7" ht="24.9" customHeight="1" x14ac:dyDescent="0.3">
      <c r="A122" s="305">
        <v>122</v>
      </c>
      <c r="B122" s="305" t="s">
        <v>7251</v>
      </c>
      <c r="C122" s="305" t="s">
        <v>7252</v>
      </c>
      <c r="D122" s="305">
        <v>61235</v>
      </c>
      <c r="E122" s="305" t="s">
        <v>7483</v>
      </c>
      <c r="F122" s="305" t="s">
        <v>7484</v>
      </c>
      <c r="G122" s="306" t="s">
        <v>93</v>
      </c>
    </row>
    <row r="123" spans="1:7" ht="24.9" customHeight="1" x14ac:dyDescent="0.3">
      <c r="A123" s="305">
        <v>123</v>
      </c>
      <c r="B123" s="305" t="s">
        <v>7251</v>
      </c>
      <c r="C123" s="305" t="s">
        <v>7252</v>
      </c>
      <c r="D123" s="305">
        <v>61213</v>
      </c>
      <c r="E123" s="305" t="s">
        <v>7485</v>
      </c>
      <c r="F123" s="305" t="s">
        <v>7486</v>
      </c>
      <c r="G123" s="306" t="s">
        <v>93</v>
      </c>
    </row>
    <row r="124" spans="1:7" ht="24.9" customHeight="1" x14ac:dyDescent="0.3">
      <c r="A124" s="305">
        <v>124</v>
      </c>
      <c r="B124" s="305" t="s">
        <v>7251</v>
      </c>
      <c r="C124" s="305" t="s">
        <v>7252</v>
      </c>
      <c r="D124" s="305">
        <v>61238</v>
      </c>
      <c r="E124" s="305" t="s">
        <v>7487</v>
      </c>
      <c r="F124" s="305" t="s">
        <v>7488</v>
      </c>
      <c r="G124" s="306" t="s">
        <v>93</v>
      </c>
    </row>
    <row r="125" spans="1:7" ht="24.9" customHeight="1" x14ac:dyDescent="0.3">
      <c r="A125" s="305">
        <v>126</v>
      </c>
      <c r="B125" s="305" t="s">
        <v>7251</v>
      </c>
      <c r="C125" s="305" t="s">
        <v>7252</v>
      </c>
      <c r="D125" s="305">
        <v>61229</v>
      </c>
      <c r="E125" s="305" t="s">
        <v>7489</v>
      </c>
      <c r="F125" s="305" t="s">
        <v>7490</v>
      </c>
      <c r="G125" s="306" t="s">
        <v>93</v>
      </c>
    </row>
    <row r="126" spans="1:7" ht="24.9" customHeight="1" x14ac:dyDescent="0.3">
      <c r="A126" s="305">
        <v>130</v>
      </c>
      <c r="B126" s="305" t="s">
        <v>7251</v>
      </c>
      <c r="C126" s="305" t="s">
        <v>7252</v>
      </c>
      <c r="D126" s="305">
        <v>61187</v>
      </c>
      <c r="E126" s="305" t="s">
        <v>7491</v>
      </c>
      <c r="F126" s="305" t="s">
        <v>7492</v>
      </c>
      <c r="G126" s="306" t="s">
        <v>7117</v>
      </c>
    </row>
    <row r="127" spans="1:7" ht="24.9" customHeight="1" x14ac:dyDescent="0.3">
      <c r="A127" s="305">
        <v>127</v>
      </c>
      <c r="B127" s="305" t="s">
        <v>7251</v>
      </c>
      <c r="C127" s="305" t="s">
        <v>7252</v>
      </c>
      <c r="D127" s="305">
        <v>61135</v>
      </c>
      <c r="E127" s="305" t="s">
        <v>7493</v>
      </c>
      <c r="F127" s="305" t="s">
        <v>7494</v>
      </c>
      <c r="G127" s="306" t="s">
        <v>7117</v>
      </c>
    </row>
    <row r="128" spans="1:7" ht="24.9" customHeight="1" x14ac:dyDescent="0.3">
      <c r="A128" s="305">
        <v>133</v>
      </c>
      <c r="B128" s="305" t="s">
        <v>7251</v>
      </c>
      <c r="C128" s="305" t="s">
        <v>7252</v>
      </c>
      <c r="D128" s="305">
        <v>61212</v>
      </c>
      <c r="E128" s="305" t="s">
        <v>7495</v>
      </c>
      <c r="F128" s="305" t="s">
        <v>7496</v>
      </c>
      <c r="G128" s="306" t="s">
        <v>7117</v>
      </c>
    </row>
    <row r="129" spans="1:7" ht="24.9" customHeight="1" x14ac:dyDescent="0.3">
      <c r="A129" s="305">
        <v>132</v>
      </c>
      <c r="B129" s="305" t="s">
        <v>7251</v>
      </c>
      <c r="C129" s="305" t="s">
        <v>7252</v>
      </c>
      <c r="D129" s="305">
        <v>61230</v>
      </c>
      <c r="E129" s="305" t="s">
        <v>7497</v>
      </c>
      <c r="F129" s="305" t="s">
        <v>7498</v>
      </c>
      <c r="G129" s="306" t="s">
        <v>7117</v>
      </c>
    </row>
    <row r="130" spans="1:7" ht="24.9" customHeight="1" x14ac:dyDescent="0.3">
      <c r="A130" s="305">
        <v>131</v>
      </c>
      <c r="B130" s="305" t="s">
        <v>7251</v>
      </c>
      <c r="C130" s="305" t="s">
        <v>7252</v>
      </c>
      <c r="D130" s="305">
        <v>61139</v>
      </c>
      <c r="E130" s="305" t="s">
        <v>7499</v>
      </c>
      <c r="F130" s="305" t="s">
        <v>7500</v>
      </c>
      <c r="G130" s="306" t="s">
        <v>7117</v>
      </c>
    </row>
    <row r="131" spans="1:7" ht="24.9" customHeight="1" x14ac:dyDescent="0.3">
      <c r="A131" s="305">
        <v>135</v>
      </c>
      <c r="B131" s="305" t="s">
        <v>7251</v>
      </c>
      <c r="C131" s="305" t="s">
        <v>7252</v>
      </c>
      <c r="D131" s="305">
        <v>61179</v>
      </c>
      <c r="E131" s="305" t="s">
        <v>7501</v>
      </c>
      <c r="F131" s="305" t="s">
        <v>7502</v>
      </c>
      <c r="G131" s="306" t="s">
        <v>7117</v>
      </c>
    </row>
    <row r="132" spans="1:7" ht="24.9" customHeight="1" x14ac:dyDescent="0.3">
      <c r="A132" s="305">
        <v>121</v>
      </c>
      <c r="B132" s="305" t="s">
        <v>7251</v>
      </c>
      <c r="C132" s="305" t="s">
        <v>7252</v>
      </c>
      <c r="D132" s="305">
        <v>61221</v>
      </c>
      <c r="E132" s="305" t="s">
        <v>7503</v>
      </c>
      <c r="F132" s="305" t="s">
        <v>7504</v>
      </c>
      <c r="G132" s="306" t="s">
        <v>7117</v>
      </c>
    </row>
    <row r="133" spans="1:7" ht="24.9" customHeight="1" x14ac:dyDescent="0.3">
      <c r="A133" s="305">
        <v>115</v>
      </c>
      <c r="B133" s="305" t="s">
        <v>7251</v>
      </c>
      <c r="C133" s="305" t="s">
        <v>7252</v>
      </c>
      <c r="D133" s="305">
        <v>61220</v>
      </c>
      <c r="E133" s="305" t="s">
        <v>7505</v>
      </c>
      <c r="F133" s="305" t="s">
        <v>7506</v>
      </c>
      <c r="G133" s="306" t="s">
        <v>7117</v>
      </c>
    </row>
    <row r="134" spans="1:7" ht="24.9" customHeight="1" x14ac:dyDescent="0.3">
      <c r="A134" s="305">
        <v>128</v>
      </c>
      <c r="B134" s="305" t="s">
        <v>7251</v>
      </c>
      <c r="C134" s="305" t="s">
        <v>7252</v>
      </c>
      <c r="D134" s="305">
        <v>61130</v>
      </c>
      <c r="E134" s="305" t="s">
        <v>7507</v>
      </c>
      <c r="F134" s="305" t="s">
        <v>7508</v>
      </c>
      <c r="G134" s="306" t="s">
        <v>7117</v>
      </c>
    </row>
    <row r="135" spans="1:7" ht="24.9" customHeight="1" x14ac:dyDescent="0.3">
      <c r="A135" s="305">
        <v>125</v>
      </c>
      <c r="B135" s="305" t="s">
        <v>7251</v>
      </c>
      <c r="C135" s="305" t="s">
        <v>7252</v>
      </c>
      <c r="D135" s="305">
        <v>61196</v>
      </c>
      <c r="E135" s="305" t="s">
        <v>7509</v>
      </c>
      <c r="F135" s="305" t="s">
        <v>4471</v>
      </c>
      <c r="G135" s="306" t="s">
        <v>7117</v>
      </c>
    </row>
    <row r="136" spans="1:7" ht="24.9" customHeight="1" x14ac:dyDescent="0.3">
      <c r="A136" s="305">
        <v>111</v>
      </c>
      <c r="B136" s="305" t="s">
        <v>7251</v>
      </c>
      <c r="C136" s="305" t="s">
        <v>7252</v>
      </c>
      <c r="D136" s="305">
        <v>61125</v>
      </c>
      <c r="E136" s="305" t="s">
        <v>7510</v>
      </c>
      <c r="F136" s="305" t="s">
        <v>7511</v>
      </c>
      <c r="G136" s="306" t="s">
        <v>7117</v>
      </c>
    </row>
    <row r="137" spans="1:7" ht="24.9" customHeight="1" x14ac:dyDescent="0.3">
      <c r="A137" s="305">
        <v>112</v>
      </c>
      <c r="B137" s="305" t="s">
        <v>7251</v>
      </c>
      <c r="C137" s="305" t="s">
        <v>7252</v>
      </c>
      <c r="D137" s="305">
        <v>61194</v>
      </c>
      <c r="E137" s="305" t="s">
        <v>7512</v>
      </c>
      <c r="F137" s="305" t="s">
        <v>7513</v>
      </c>
      <c r="G137" s="306" t="s">
        <v>7117</v>
      </c>
    </row>
    <row r="138" spans="1:7" ht="24.9" customHeight="1" x14ac:dyDescent="0.3">
      <c r="A138" s="305">
        <v>116</v>
      </c>
      <c r="B138" s="305" t="s">
        <v>7251</v>
      </c>
      <c r="C138" s="305" t="s">
        <v>7252</v>
      </c>
      <c r="D138" s="305">
        <v>61102</v>
      </c>
      <c r="E138" s="305" t="s">
        <v>7514</v>
      </c>
      <c r="F138" s="305" t="s">
        <v>7515</v>
      </c>
      <c r="G138" s="306" t="s">
        <v>7117</v>
      </c>
    </row>
    <row r="139" spans="1:7" ht="24.9" customHeight="1" x14ac:dyDescent="0.3">
      <c r="A139" s="305">
        <v>138</v>
      </c>
      <c r="B139" s="305" t="s">
        <v>7251</v>
      </c>
      <c r="C139" s="305" t="s">
        <v>7252</v>
      </c>
      <c r="D139" s="305">
        <v>61128</v>
      </c>
      <c r="E139" s="305" t="s">
        <v>7516</v>
      </c>
      <c r="F139" s="305" t="s">
        <v>7517</v>
      </c>
      <c r="G139" s="306" t="s">
        <v>7117</v>
      </c>
    </row>
    <row r="140" spans="1:7" ht="24.9" customHeight="1" x14ac:dyDescent="0.3">
      <c r="A140" s="305">
        <v>139</v>
      </c>
      <c r="B140" s="305" t="s">
        <v>7251</v>
      </c>
      <c r="C140" s="305" t="s">
        <v>7252</v>
      </c>
      <c r="D140" s="305">
        <v>61111</v>
      </c>
      <c r="E140" s="305" t="s">
        <v>7518</v>
      </c>
      <c r="F140" s="305" t="s">
        <v>7519</v>
      </c>
      <c r="G140" s="306" t="s">
        <v>7117</v>
      </c>
    </row>
    <row r="141" spans="1:7" ht="24.9" customHeight="1" x14ac:dyDescent="0.3">
      <c r="A141" s="305">
        <v>134</v>
      </c>
      <c r="B141" s="305" t="s">
        <v>7251</v>
      </c>
      <c r="C141" s="305" t="s">
        <v>7252</v>
      </c>
      <c r="D141" s="305">
        <v>61218</v>
      </c>
      <c r="E141" s="305" t="s">
        <v>7520</v>
      </c>
      <c r="F141" s="305" t="s">
        <v>7521</v>
      </c>
      <c r="G141" s="306" t="s">
        <v>7117</v>
      </c>
    </row>
    <row r="142" spans="1:7" ht="24.9" customHeight="1" x14ac:dyDescent="0.3">
      <c r="A142" s="305">
        <v>136</v>
      </c>
      <c r="B142" s="305" t="s">
        <v>7251</v>
      </c>
      <c r="C142" s="305" t="s">
        <v>7252</v>
      </c>
      <c r="D142" s="305">
        <v>61168</v>
      </c>
      <c r="E142" s="305" t="s">
        <v>7522</v>
      </c>
      <c r="F142" s="305" t="s">
        <v>7523</v>
      </c>
      <c r="G142" s="306" t="s">
        <v>7117</v>
      </c>
    </row>
    <row r="143" spans="1:7" ht="24.9" customHeight="1" x14ac:dyDescent="0.3">
      <c r="A143" s="305">
        <v>137</v>
      </c>
      <c r="B143" s="305" t="s">
        <v>7251</v>
      </c>
      <c r="C143" s="305" t="s">
        <v>7252</v>
      </c>
      <c r="D143" s="305">
        <v>61126</v>
      </c>
      <c r="E143" s="305" t="s">
        <v>7524</v>
      </c>
      <c r="F143" s="305" t="s">
        <v>7525</v>
      </c>
      <c r="G143" s="306" t="s">
        <v>7117</v>
      </c>
    </row>
    <row r="144" spans="1:7" ht="24.9" customHeight="1" x14ac:dyDescent="0.3">
      <c r="A144" s="305">
        <v>140</v>
      </c>
      <c r="B144" s="305" t="s">
        <v>7251</v>
      </c>
      <c r="C144" s="305" t="s">
        <v>7252</v>
      </c>
      <c r="D144" s="305">
        <v>54039</v>
      </c>
      <c r="E144" s="305" t="s">
        <v>7526</v>
      </c>
      <c r="F144" s="305" t="s">
        <v>7527</v>
      </c>
      <c r="G144" s="306" t="s">
        <v>7117</v>
      </c>
    </row>
    <row r="145" spans="1:7" ht="24.9" customHeight="1" x14ac:dyDescent="0.3">
      <c r="A145" s="305">
        <v>141</v>
      </c>
      <c r="B145" s="305" t="s">
        <v>7251</v>
      </c>
      <c r="C145" s="305" t="s">
        <v>7252</v>
      </c>
      <c r="D145" s="305">
        <v>61215</v>
      </c>
      <c r="E145" s="305" t="s">
        <v>7528</v>
      </c>
      <c r="F145" s="305" t="s">
        <v>7529</v>
      </c>
      <c r="G145" s="306" t="s">
        <v>7117</v>
      </c>
    </row>
    <row r="146" spans="1:7" ht="24.9" customHeight="1" x14ac:dyDescent="0.3">
      <c r="A146" s="305">
        <v>142</v>
      </c>
      <c r="B146" s="305" t="s">
        <v>7251</v>
      </c>
      <c r="C146" s="305" t="s">
        <v>7252</v>
      </c>
      <c r="D146" s="305">
        <v>61148</v>
      </c>
      <c r="E146" s="305" t="s">
        <v>7530</v>
      </c>
      <c r="F146" s="305" t="s">
        <v>7531</v>
      </c>
      <c r="G146" s="306" t="s">
        <v>7117</v>
      </c>
    </row>
    <row r="147" spans="1:7" ht="24.9" customHeight="1" x14ac:dyDescent="0.3">
      <c r="A147" s="305">
        <v>143</v>
      </c>
      <c r="B147" s="305" t="s">
        <v>7251</v>
      </c>
      <c r="C147" s="305" t="s">
        <v>7252</v>
      </c>
      <c r="D147" s="305">
        <v>61160</v>
      </c>
      <c r="E147" s="305" t="s">
        <v>7532</v>
      </c>
      <c r="F147" s="305" t="s">
        <v>7533</v>
      </c>
      <c r="G147" s="306" t="s">
        <v>7534</v>
      </c>
    </row>
  </sheetData>
  <mergeCells count="3">
    <mergeCell ref="A1:G1"/>
    <mergeCell ref="A2:G2"/>
    <mergeCell ref="A3:G3"/>
  </mergeCells>
  <conditionalFormatting sqref="G5:G147">
    <cfRule type="cellIs" dxfId="139" priority="1" stopIfTrue="1" operator="equal">
      <formula>"Dropped"</formula>
    </cfRule>
    <cfRule type="cellIs" dxfId="138" priority="2" stopIfTrue="1" operator="equal">
      <formula>"Left"</formula>
    </cfRule>
    <cfRule type="cellIs" dxfId="137" priority="3" stopIfTrue="1" operator="equal">
      <formula>"Incomplete"</formula>
    </cfRule>
    <cfRule type="cellIs" dxfId="136" priority="4" stopIfTrue="1" operator="equal">
      <formula>"Complete"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I27"/>
  <sheetViews>
    <sheetView workbookViewId="0">
      <selection activeCell="A3" sqref="A3:G3"/>
    </sheetView>
  </sheetViews>
  <sheetFormatPr defaultRowHeight="14.4" x14ac:dyDescent="0.3"/>
  <cols>
    <col min="1" max="1" width="3" bestFit="1" customWidth="1"/>
    <col min="3" max="3" width="12.44140625" customWidth="1"/>
    <col min="4" max="4" width="14.88671875" customWidth="1"/>
    <col min="5" max="5" width="13.5546875" bestFit="1" customWidth="1"/>
    <col min="6" max="6" width="25.88671875" bestFit="1" customWidth="1"/>
    <col min="7" max="7" width="15.88671875" customWidth="1"/>
  </cols>
  <sheetData>
    <row r="1" spans="1:9" ht="31.2" x14ac:dyDescent="0.6">
      <c r="A1" s="387" t="s">
        <v>7120</v>
      </c>
      <c r="B1" s="387"/>
      <c r="C1" s="387"/>
      <c r="D1" s="387"/>
      <c r="E1" s="387"/>
      <c r="F1" s="387"/>
      <c r="G1" s="387"/>
    </row>
    <row r="2" spans="1:9" ht="31.2" x14ac:dyDescent="0.6">
      <c r="A2" s="387" t="s">
        <v>3776</v>
      </c>
      <c r="B2" s="387"/>
      <c r="C2" s="387"/>
      <c r="D2" s="387"/>
      <c r="E2" s="387"/>
      <c r="F2" s="387"/>
      <c r="G2" s="387"/>
      <c r="H2" s="308"/>
      <c r="I2" s="308"/>
    </row>
    <row r="3" spans="1:9" ht="31.2" x14ac:dyDescent="0.6">
      <c r="A3" s="388" t="s">
        <v>70</v>
      </c>
      <c r="B3" s="388"/>
      <c r="C3" s="388"/>
      <c r="D3" s="388"/>
      <c r="E3" s="388"/>
      <c r="F3" s="388"/>
      <c r="G3" s="388"/>
      <c r="H3" s="308"/>
      <c r="I3" s="308"/>
    </row>
    <row r="4" spans="1:9" ht="30" customHeight="1" x14ac:dyDescent="0.3">
      <c r="A4" s="311" t="s">
        <v>7072</v>
      </c>
      <c r="B4" s="311" t="s">
        <v>7073</v>
      </c>
      <c r="C4" s="311" t="s">
        <v>7074</v>
      </c>
      <c r="D4" s="311" t="s">
        <v>7075</v>
      </c>
      <c r="E4" s="311" t="s">
        <v>7076</v>
      </c>
      <c r="F4" s="311" t="s">
        <v>7077</v>
      </c>
      <c r="G4" s="311" t="s">
        <v>7078</v>
      </c>
    </row>
    <row r="5" spans="1:9" ht="24.9" customHeight="1" x14ac:dyDescent="0.3">
      <c r="A5" s="312">
        <v>1</v>
      </c>
      <c r="B5" s="312" t="s">
        <v>7079</v>
      </c>
      <c r="C5" s="312" t="s">
        <v>7162</v>
      </c>
      <c r="D5" s="312">
        <v>70510</v>
      </c>
      <c r="E5" s="312" t="s">
        <v>7204</v>
      </c>
      <c r="F5" s="312" t="s">
        <v>7205</v>
      </c>
      <c r="G5" s="306" t="s">
        <v>93</v>
      </c>
    </row>
    <row r="6" spans="1:9" ht="24.9" customHeight="1" x14ac:dyDescent="0.3">
      <c r="A6" s="312">
        <v>2</v>
      </c>
      <c r="B6" s="312" t="s">
        <v>7079</v>
      </c>
      <c r="C6" s="312" t="s">
        <v>7162</v>
      </c>
      <c r="D6" s="312">
        <v>49078</v>
      </c>
      <c r="E6" s="312" t="s">
        <v>7206</v>
      </c>
      <c r="F6" s="312" t="s">
        <v>7207</v>
      </c>
      <c r="G6" s="306" t="s">
        <v>93</v>
      </c>
    </row>
    <row r="7" spans="1:9" ht="24.9" customHeight="1" x14ac:dyDescent="0.3">
      <c r="A7" s="312">
        <v>3</v>
      </c>
      <c r="B7" s="312" t="s">
        <v>7079</v>
      </c>
      <c r="C7" s="312" t="s">
        <v>7162</v>
      </c>
      <c r="D7" s="312">
        <v>70505</v>
      </c>
      <c r="E7" s="312" t="s">
        <v>7208</v>
      </c>
      <c r="F7" s="312" t="s">
        <v>7209</v>
      </c>
      <c r="G7" s="306" t="s">
        <v>93</v>
      </c>
    </row>
    <row r="8" spans="1:9" ht="24.9" customHeight="1" x14ac:dyDescent="0.3">
      <c r="A8" s="312">
        <v>4</v>
      </c>
      <c r="B8" s="312" t="s">
        <v>7079</v>
      </c>
      <c r="C8" s="312" t="s">
        <v>7162</v>
      </c>
      <c r="D8" s="312">
        <v>49039</v>
      </c>
      <c r="E8" s="312" t="s">
        <v>7210</v>
      </c>
      <c r="F8" s="312" t="s">
        <v>7211</v>
      </c>
      <c r="G8" s="306" t="s">
        <v>93</v>
      </c>
    </row>
    <row r="9" spans="1:9" ht="24.9" customHeight="1" x14ac:dyDescent="0.3">
      <c r="A9" s="312">
        <v>5</v>
      </c>
      <c r="B9" s="312" t="s">
        <v>7079</v>
      </c>
      <c r="C9" s="312" t="s">
        <v>7162</v>
      </c>
      <c r="D9" s="312">
        <v>49038</v>
      </c>
      <c r="E9" s="312" t="s">
        <v>7212</v>
      </c>
      <c r="F9" s="312" t="s">
        <v>7213</v>
      </c>
      <c r="G9" s="306" t="s">
        <v>93</v>
      </c>
    </row>
    <row r="10" spans="1:9" ht="24.9" customHeight="1" x14ac:dyDescent="0.3">
      <c r="A10" s="312">
        <v>6</v>
      </c>
      <c r="B10" s="312" t="s">
        <v>7079</v>
      </c>
      <c r="C10" s="312" t="s">
        <v>7162</v>
      </c>
      <c r="D10" s="312">
        <v>49022</v>
      </c>
      <c r="E10" s="312" t="s">
        <v>7214</v>
      </c>
      <c r="F10" s="312" t="s">
        <v>7215</v>
      </c>
      <c r="G10" s="306" t="s">
        <v>93</v>
      </c>
    </row>
    <row r="11" spans="1:9" ht="24.9" customHeight="1" x14ac:dyDescent="0.3">
      <c r="A11" s="312">
        <v>7</v>
      </c>
      <c r="B11" s="312" t="s">
        <v>7079</v>
      </c>
      <c r="C11" s="312" t="s">
        <v>7162</v>
      </c>
      <c r="D11" s="312">
        <v>70509</v>
      </c>
      <c r="E11" s="312" t="s">
        <v>7216</v>
      </c>
      <c r="F11" s="312" t="s">
        <v>7217</v>
      </c>
      <c r="G11" s="306" t="s">
        <v>93</v>
      </c>
    </row>
    <row r="12" spans="1:9" ht="24.9" customHeight="1" x14ac:dyDescent="0.3">
      <c r="A12" s="312">
        <v>8</v>
      </c>
      <c r="B12" s="312" t="s">
        <v>7079</v>
      </c>
      <c r="C12" s="312" t="s">
        <v>7162</v>
      </c>
      <c r="D12" s="312">
        <v>40395</v>
      </c>
      <c r="E12" s="312" t="s">
        <v>7218</v>
      </c>
      <c r="F12" s="312" t="s">
        <v>7219</v>
      </c>
      <c r="G12" s="306" t="s">
        <v>93</v>
      </c>
    </row>
    <row r="13" spans="1:9" ht="24.9" customHeight="1" x14ac:dyDescent="0.3">
      <c r="A13" s="312">
        <v>9</v>
      </c>
      <c r="B13" s="312" t="s">
        <v>7079</v>
      </c>
      <c r="C13" s="312" t="s">
        <v>7162</v>
      </c>
      <c r="D13" s="312">
        <v>45132</v>
      </c>
      <c r="E13" s="312" t="s">
        <v>7220</v>
      </c>
      <c r="F13" s="312" t="s">
        <v>7221</v>
      </c>
      <c r="G13" s="306" t="s">
        <v>93</v>
      </c>
    </row>
    <row r="14" spans="1:9" ht="24.9" customHeight="1" x14ac:dyDescent="0.3">
      <c r="A14" s="312">
        <v>10</v>
      </c>
      <c r="B14" s="312" t="s">
        <v>7079</v>
      </c>
      <c r="C14" s="312" t="s">
        <v>7162</v>
      </c>
      <c r="D14" s="312">
        <v>49058</v>
      </c>
      <c r="E14" s="312" t="s">
        <v>7222</v>
      </c>
      <c r="F14" s="312" t="s">
        <v>7223</v>
      </c>
      <c r="G14" s="306" t="s">
        <v>93</v>
      </c>
    </row>
    <row r="15" spans="1:9" ht="24.9" customHeight="1" x14ac:dyDescent="0.3">
      <c r="A15" s="312">
        <v>11</v>
      </c>
      <c r="B15" s="312" t="s">
        <v>7079</v>
      </c>
      <c r="C15" s="312" t="s">
        <v>7162</v>
      </c>
      <c r="D15" s="312">
        <v>70504</v>
      </c>
      <c r="E15" s="312" t="s">
        <v>7224</v>
      </c>
      <c r="F15" s="312" t="s">
        <v>7225</v>
      </c>
      <c r="G15" s="306" t="s">
        <v>93</v>
      </c>
    </row>
    <row r="16" spans="1:9" ht="24.9" customHeight="1" x14ac:dyDescent="0.3">
      <c r="A16" s="312">
        <v>12</v>
      </c>
      <c r="B16" s="312" t="s">
        <v>7079</v>
      </c>
      <c r="C16" s="312" t="s">
        <v>7162</v>
      </c>
      <c r="D16" s="312">
        <v>49023</v>
      </c>
      <c r="E16" s="312" t="s">
        <v>7226</v>
      </c>
      <c r="F16" s="312" t="s">
        <v>7227</v>
      </c>
      <c r="G16" s="306" t="s">
        <v>93</v>
      </c>
    </row>
    <row r="17" spans="1:7" ht="24.9" customHeight="1" x14ac:dyDescent="0.3">
      <c r="A17" s="312">
        <v>13</v>
      </c>
      <c r="B17" s="312" t="s">
        <v>7079</v>
      </c>
      <c r="C17" s="312" t="s">
        <v>7162</v>
      </c>
      <c r="D17" s="312">
        <v>18634</v>
      </c>
      <c r="E17" s="312" t="s">
        <v>7228</v>
      </c>
      <c r="F17" s="312" t="s">
        <v>7229</v>
      </c>
      <c r="G17" s="306" t="s">
        <v>93</v>
      </c>
    </row>
    <row r="18" spans="1:7" ht="24.9" customHeight="1" x14ac:dyDescent="0.3">
      <c r="A18" s="312">
        <v>14</v>
      </c>
      <c r="B18" s="312" t="s">
        <v>7079</v>
      </c>
      <c r="C18" s="312" t="s">
        <v>7162</v>
      </c>
      <c r="D18" s="312">
        <v>70503</v>
      </c>
      <c r="E18" s="312" t="s">
        <v>7230</v>
      </c>
      <c r="F18" s="312" t="s">
        <v>7231</v>
      </c>
      <c r="G18" s="306" t="s">
        <v>93</v>
      </c>
    </row>
    <row r="19" spans="1:7" ht="24.9" customHeight="1" x14ac:dyDescent="0.3">
      <c r="A19" s="312">
        <v>15</v>
      </c>
      <c r="B19" s="312" t="s">
        <v>7079</v>
      </c>
      <c r="C19" s="312" t="s">
        <v>7162</v>
      </c>
      <c r="D19" s="312">
        <v>49002</v>
      </c>
      <c r="E19" s="312" t="s">
        <v>7232</v>
      </c>
      <c r="F19" s="312" t="s">
        <v>7233</v>
      </c>
      <c r="G19" s="306" t="s">
        <v>93</v>
      </c>
    </row>
    <row r="20" spans="1:7" ht="24.9" customHeight="1" x14ac:dyDescent="0.3">
      <c r="A20" s="312">
        <v>16</v>
      </c>
      <c r="B20" s="312" t="s">
        <v>7079</v>
      </c>
      <c r="C20" s="312" t="s">
        <v>7162</v>
      </c>
      <c r="D20" s="312">
        <v>45205</v>
      </c>
      <c r="E20" s="312" t="s">
        <v>7234</v>
      </c>
      <c r="F20" s="312" t="s">
        <v>7235</v>
      </c>
      <c r="G20" s="306" t="s">
        <v>93</v>
      </c>
    </row>
    <row r="21" spans="1:7" ht="24.9" customHeight="1" x14ac:dyDescent="0.3">
      <c r="A21" s="312">
        <v>17</v>
      </c>
      <c r="B21" s="312" t="s">
        <v>7079</v>
      </c>
      <c r="C21" s="312" t="s">
        <v>7162</v>
      </c>
      <c r="D21" s="312">
        <v>45200</v>
      </c>
      <c r="E21" s="312" t="s">
        <v>7236</v>
      </c>
      <c r="F21" s="312" t="s">
        <v>7237</v>
      </c>
      <c r="G21" s="306" t="s">
        <v>93</v>
      </c>
    </row>
    <row r="22" spans="1:7" ht="24.9" customHeight="1" x14ac:dyDescent="0.3">
      <c r="A22" s="312">
        <v>18</v>
      </c>
      <c r="B22" s="312" t="s">
        <v>7079</v>
      </c>
      <c r="C22" s="312" t="s">
        <v>7162</v>
      </c>
      <c r="D22" s="312">
        <v>45183</v>
      </c>
      <c r="E22" s="312" t="s">
        <v>7238</v>
      </c>
      <c r="F22" s="312" t="s">
        <v>7239</v>
      </c>
      <c r="G22" s="306" t="s">
        <v>93</v>
      </c>
    </row>
    <row r="23" spans="1:7" ht="24.9" customHeight="1" x14ac:dyDescent="0.3">
      <c r="A23" s="312">
        <v>19</v>
      </c>
      <c r="B23" s="312" t="s">
        <v>7079</v>
      </c>
      <c r="C23" s="312" t="s">
        <v>7162</v>
      </c>
      <c r="D23" s="312">
        <v>45190</v>
      </c>
      <c r="E23" s="312" t="s">
        <v>7240</v>
      </c>
      <c r="F23" s="312" t="s">
        <v>7241</v>
      </c>
      <c r="G23" s="306" t="s">
        <v>93</v>
      </c>
    </row>
    <row r="24" spans="1:7" ht="24.9" customHeight="1" x14ac:dyDescent="0.3">
      <c r="A24" s="312">
        <v>20</v>
      </c>
      <c r="B24" s="312" t="s">
        <v>7079</v>
      </c>
      <c r="C24" s="312" t="s">
        <v>7162</v>
      </c>
      <c r="D24" s="312">
        <v>43413</v>
      </c>
      <c r="E24" s="312" t="s">
        <v>7242</v>
      </c>
      <c r="F24" s="312" t="s">
        <v>7243</v>
      </c>
      <c r="G24" s="306" t="s">
        <v>93</v>
      </c>
    </row>
    <row r="25" spans="1:7" ht="24.9" customHeight="1" x14ac:dyDescent="0.3">
      <c r="A25" s="312">
        <v>21</v>
      </c>
      <c r="B25" s="312" t="s">
        <v>7079</v>
      </c>
      <c r="C25" s="312" t="s">
        <v>7162</v>
      </c>
      <c r="D25" s="312">
        <v>70511</v>
      </c>
      <c r="E25" s="312" t="s">
        <v>7244</v>
      </c>
      <c r="F25" s="312" t="s">
        <v>7245</v>
      </c>
      <c r="G25" s="306" t="s">
        <v>93</v>
      </c>
    </row>
    <row r="26" spans="1:7" ht="24.9" customHeight="1" x14ac:dyDescent="0.3">
      <c r="A26" s="312">
        <v>22</v>
      </c>
      <c r="B26" s="312" t="s">
        <v>7079</v>
      </c>
      <c r="C26" s="312" t="s">
        <v>7162</v>
      </c>
      <c r="D26" s="312">
        <v>70506</v>
      </c>
      <c r="E26" s="312" t="s">
        <v>7246</v>
      </c>
      <c r="F26" s="312" t="s">
        <v>7247</v>
      </c>
      <c r="G26" s="306" t="s">
        <v>93</v>
      </c>
    </row>
    <row r="27" spans="1:7" ht="24.9" customHeight="1" x14ac:dyDescent="0.3">
      <c r="A27" s="312">
        <v>23</v>
      </c>
      <c r="B27" s="312" t="s">
        <v>7079</v>
      </c>
      <c r="C27" s="312" t="s">
        <v>7162</v>
      </c>
      <c r="D27" s="312">
        <v>70508</v>
      </c>
      <c r="E27" s="312" t="s">
        <v>7248</v>
      </c>
      <c r="F27" s="312" t="s">
        <v>7249</v>
      </c>
      <c r="G27" s="306" t="s">
        <v>93</v>
      </c>
    </row>
  </sheetData>
  <mergeCells count="3">
    <mergeCell ref="A1:G1"/>
    <mergeCell ref="A2:G2"/>
    <mergeCell ref="A3:G3"/>
  </mergeCells>
  <conditionalFormatting sqref="G5:G27">
    <cfRule type="cellIs" dxfId="135" priority="1" stopIfTrue="1" operator="equal">
      <formula>"Dropped"</formula>
    </cfRule>
    <cfRule type="cellIs" dxfId="134" priority="2" stopIfTrue="1" operator="equal">
      <formula>"Left"</formula>
    </cfRule>
    <cfRule type="cellIs" dxfId="133" priority="3" stopIfTrue="1" operator="equal">
      <formula>"Incomplete"</formula>
    </cfRule>
    <cfRule type="cellIs" dxfId="132" priority="4" stopIfTrue="1" operator="equal">
      <formula>"Complete"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I24"/>
  <sheetViews>
    <sheetView workbookViewId="0">
      <selection activeCell="A3" sqref="A3:G3"/>
    </sheetView>
  </sheetViews>
  <sheetFormatPr defaultRowHeight="14.4" x14ac:dyDescent="0.3"/>
  <cols>
    <col min="1" max="1" width="3" bestFit="1" customWidth="1"/>
    <col min="3" max="3" width="13.88671875" customWidth="1"/>
    <col min="4" max="4" width="14.109375" customWidth="1"/>
    <col min="5" max="5" width="13.5546875" bestFit="1" customWidth="1"/>
    <col min="6" max="6" width="23.44140625" bestFit="1" customWidth="1"/>
    <col min="7" max="7" width="14.33203125" customWidth="1"/>
  </cols>
  <sheetData>
    <row r="1" spans="1:9" ht="31.2" x14ac:dyDescent="0.6">
      <c r="A1" s="387" t="s">
        <v>7120</v>
      </c>
      <c r="B1" s="387"/>
      <c r="C1" s="387"/>
      <c r="D1" s="387"/>
      <c r="E1" s="387"/>
      <c r="F1" s="387"/>
      <c r="G1" s="387"/>
      <c r="H1" s="308"/>
      <c r="I1" s="308"/>
    </row>
    <row r="2" spans="1:9" ht="31.2" x14ac:dyDescent="0.6">
      <c r="A2" s="387" t="s">
        <v>3776</v>
      </c>
      <c r="B2" s="387"/>
      <c r="C2" s="387"/>
      <c r="D2" s="387"/>
      <c r="E2" s="387"/>
      <c r="F2" s="387"/>
      <c r="G2" s="387"/>
    </row>
    <row r="3" spans="1:9" ht="31.2" x14ac:dyDescent="0.6">
      <c r="A3" s="388" t="s">
        <v>71</v>
      </c>
      <c r="B3" s="388"/>
      <c r="C3" s="388"/>
      <c r="D3" s="388"/>
      <c r="E3" s="388"/>
      <c r="F3" s="388"/>
      <c r="G3" s="388"/>
    </row>
    <row r="4" spans="1:9" ht="30" customHeight="1" x14ac:dyDescent="0.3">
      <c r="A4" s="304" t="s">
        <v>7072</v>
      </c>
      <c r="B4" s="304" t="s">
        <v>7073</v>
      </c>
      <c r="C4" s="304" t="s">
        <v>7074</v>
      </c>
      <c r="D4" s="304" t="s">
        <v>7075</v>
      </c>
      <c r="E4" s="304" t="s">
        <v>7076</v>
      </c>
      <c r="F4" s="304" t="s">
        <v>7077</v>
      </c>
      <c r="G4" s="304" t="s">
        <v>7078</v>
      </c>
    </row>
    <row r="5" spans="1:9" ht="24.9" customHeight="1" x14ac:dyDescent="0.3">
      <c r="A5" s="305">
        <v>1</v>
      </c>
      <c r="B5" s="305" t="s">
        <v>7079</v>
      </c>
      <c r="C5" s="305" t="s">
        <v>7080</v>
      </c>
      <c r="D5" s="305">
        <v>73772</v>
      </c>
      <c r="E5" s="305" t="s">
        <v>7081</v>
      </c>
      <c r="F5" s="305" t="s">
        <v>7082</v>
      </c>
      <c r="G5" s="306" t="s">
        <v>93</v>
      </c>
    </row>
    <row r="6" spans="1:9" ht="24.9" customHeight="1" x14ac:dyDescent="0.3">
      <c r="A6" s="305">
        <v>2</v>
      </c>
      <c r="B6" s="305" t="s">
        <v>7079</v>
      </c>
      <c r="C6" s="305" t="s">
        <v>7080</v>
      </c>
      <c r="D6" s="305">
        <v>49032</v>
      </c>
      <c r="E6" s="305" t="s">
        <v>7083</v>
      </c>
      <c r="F6" s="305" t="s">
        <v>7084</v>
      </c>
      <c r="G6" s="306" t="s">
        <v>93</v>
      </c>
    </row>
    <row r="7" spans="1:9" ht="24.9" customHeight="1" x14ac:dyDescent="0.3">
      <c r="A7" s="305">
        <v>3</v>
      </c>
      <c r="B7" s="305" t="s">
        <v>7079</v>
      </c>
      <c r="C7" s="305" t="s">
        <v>7080</v>
      </c>
      <c r="D7" s="305">
        <v>45177</v>
      </c>
      <c r="E7" s="305" t="s">
        <v>7085</v>
      </c>
      <c r="F7" s="305" t="s">
        <v>7086</v>
      </c>
      <c r="G7" s="306" t="s">
        <v>93</v>
      </c>
    </row>
    <row r="8" spans="1:9" ht="24.9" customHeight="1" x14ac:dyDescent="0.3">
      <c r="A8" s="305">
        <v>4</v>
      </c>
      <c r="B8" s="305" t="s">
        <v>7079</v>
      </c>
      <c r="C8" s="305" t="s">
        <v>7080</v>
      </c>
      <c r="D8" s="305">
        <v>40364</v>
      </c>
      <c r="E8" s="305" t="s">
        <v>7087</v>
      </c>
      <c r="F8" s="305" t="s">
        <v>7088</v>
      </c>
      <c r="G8" s="306" t="s">
        <v>93</v>
      </c>
    </row>
    <row r="9" spans="1:9" ht="24.9" customHeight="1" x14ac:dyDescent="0.3">
      <c r="A9" s="305">
        <v>5</v>
      </c>
      <c r="B9" s="305" t="s">
        <v>7079</v>
      </c>
      <c r="C9" s="305" t="s">
        <v>7080</v>
      </c>
      <c r="D9" s="305">
        <v>73770</v>
      </c>
      <c r="E9" s="305" t="s">
        <v>7089</v>
      </c>
      <c r="F9" s="305" t="s">
        <v>7090</v>
      </c>
      <c r="G9" s="306" t="s">
        <v>93</v>
      </c>
    </row>
    <row r="10" spans="1:9" ht="24.9" customHeight="1" x14ac:dyDescent="0.3">
      <c r="A10" s="305">
        <v>6</v>
      </c>
      <c r="B10" s="305" t="s">
        <v>7079</v>
      </c>
      <c r="C10" s="305" t="s">
        <v>7080</v>
      </c>
      <c r="D10" s="305">
        <v>73767</v>
      </c>
      <c r="E10" s="305" t="s">
        <v>7091</v>
      </c>
      <c r="F10" s="305" t="s">
        <v>7092</v>
      </c>
      <c r="G10" s="306" t="s">
        <v>93</v>
      </c>
    </row>
    <row r="11" spans="1:9" ht="24.9" customHeight="1" x14ac:dyDescent="0.3">
      <c r="A11" s="305">
        <v>7</v>
      </c>
      <c r="B11" s="305" t="s">
        <v>7079</v>
      </c>
      <c r="C11" s="305" t="s">
        <v>7080</v>
      </c>
      <c r="D11" s="305">
        <v>73769</v>
      </c>
      <c r="E11" s="305" t="s">
        <v>7093</v>
      </c>
      <c r="F11" s="305" t="s">
        <v>7094</v>
      </c>
      <c r="G11" s="306" t="s">
        <v>93</v>
      </c>
    </row>
    <row r="12" spans="1:9" ht="24.9" customHeight="1" x14ac:dyDescent="0.3">
      <c r="A12" s="305">
        <v>8</v>
      </c>
      <c r="B12" s="305" t="s">
        <v>7079</v>
      </c>
      <c r="C12" s="305" t="s">
        <v>7080</v>
      </c>
      <c r="D12" s="305">
        <v>45197</v>
      </c>
      <c r="E12" s="305" t="s">
        <v>7095</v>
      </c>
      <c r="F12" s="305" t="s">
        <v>4130</v>
      </c>
      <c r="G12" s="306" t="s">
        <v>93</v>
      </c>
    </row>
    <row r="13" spans="1:9" ht="24.9" customHeight="1" x14ac:dyDescent="0.3">
      <c r="A13" s="305">
        <v>9</v>
      </c>
      <c r="B13" s="305" t="s">
        <v>7079</v>
      </c>
      <c r="C13" s="305" t="s">
        <v>7080</v>
      </c>
      <c r="D13" s="305">
        <v>48999</v>
      </c>
      <c r="E13" s="305" t="s">
        <v>7096</v>
      </c>
      <c r="F13" s="305" t="s">
        <v>4684</v>
      </c>
      <c r="G13" s="306" t="s">
        <v>93</v>
      </c>
    </row>
    <row r="14" spans="1:9" ht="24.9" customHeight="1" x14ac:dyDescent="0.3">
      <c r="A14" s="305">
        <v>10</v>
      </c>
      <c r="B14" s="305" t="s">
        <v>7079</v>
      </c>
      <c r="C14" s="305" t="s">
        <v>7080</v>
      </c>
      <c r="D14" s="305">
        <v>49119</v>
      </c>
      <c r="E14" s="305" t="s">
        <v>7097</v>
      </c>
      <c r="F14" s="305" t="s">
        <v>7098</v>
      </c>
      <c r="G14" s="306" t="s">
        <v>93</v>
      </c>
    </row>
    <row r="15" spans="1:9" ht="24.9" customHeight="1" x14ac:dyDescent="0.3">
      <c r="A15" s="305">
        <v>11</v>
      </c>
      <c r="B15" s="305" t="s">
        <v>7079</v>
      </c>
      <c r="C15" s="305" t="s">
        <v>7080</v>
      </c>
      <c r="D15" s="305">
        <v>45181</v>
      </c>
      <c r="E15" s="305" t="s">
        <v>7099</v>
      </c>
      <c r="F15" s="305" t="s">
        <v>7100</v>
      </c>
      <c r="G15" s="306" t="s">
        <v>93</v>
      </c>
    </row>
    <row r="16" spans="1:9" ht="24.9" customHeight="1" x14ac:dyDescent="0.3">
      <c r="A16" s="305">
        <v>12</v>
      </c>
      <c r="B16" s="305" t="s">
        <v>7079</v>
      </c>
      <c r="C16" s="305" t="s">
        <v>7080</v>
      </c>
      <c r="D16" s="305">
        <v>45213</v>
      </c>
      <c r="E16" s="305" t="s">
        <v>7101</v>
      </c>
      <c r="F16" s="305" t="s">
        <v>7102</v>
      </c>
      <c r="G16" s="306" t="s">
        <v>93</v>
      </c>
    </row>
    <row r="17" spans="1:7" ht="24.9" customHeight="1" x14ac:dyDescent="0.3">
      <c r="A17" s="305">
        <v>13</v>
      </c>
      <c r="B17" s="305" t="s">
        <v>7079</v>
      </c>
      <c r="C17" s="305" t="s">
        <v>7080</v>
      </c>
      <c r="D17" s="305">
        <v>49056</v>
      </c>
      <c r="E17" s="305" t="s">
        <v>7103</v>
      </c>
      <c r="F17" s="305" t="s">
        <v>7104</v>
      </c>
      <c r="G17" s="306" t="s">
        <v>93</v>
      </c>
    </row>
    <row r="18" spans="1:7" ht="24.9" customHeight="1" x14ac:dyDescent="0.3">
      <c r="A18" s="305">
        <v>14</v>
      </c>
      <c r="B18" s="305" t="s">
        <v>7079</v>
      </c>
      <c r="C18" s="305" t="s">
        <v>7080</v>
      </c>
      <c r="D18" s="305">
        <v>49111</v>
      </c>
      <c r="E18" s="305" t="s">
        <v>7105</v>
      </c>
      <c r="F18" s="305" t="s">
        <v>7106</v>
      </c>
      <c r="G18" s="306" t="s">
        <v>93</v>
      </c>
    </row>
    <row r="19" spans="1:7" ht="24.9" customHeight="1" x14ac:dyDescent="0.3">
      <c r="A19" s="305">
        <v>15</v>
      </c>
      <c r="B19" s="305" t="s">
        <v>7079</v>
      </c>
      <c r="C19" s="305" t="s">
        <v>7080</v>
      </c>
      <c r="D19" s="305">
        <v>73773</v>
      </c>
      <c r="E19" s="305" t="s">
        <v>7107</v>
      </c>
      <c r="F19" s="305" t="s">
        <v>7108</v>
      </c>
      <c r="G19" s="306" t="s">
        <v>93</v>
      </c>
    </row>
    <row r="20" spans="1:7" ht="24.9" customHeight="1" x14ac:dyDescent="0.3">
      <c r="A20" s="305">
        <v>16</v>
      </c>
      <c r="B20" s="305" t="s">
        <v>7079</v>
      </c>
      <c r="C20" s="305" t="s">
        <v>7080</v>
      </c>
      <c r="D20" s="305">
        <v>49012</v>
      </c>
      <c r="E20" s="305" t="s">
        <v>7109</v>
      </c>
      <c r="F20" s="305" t="s">
        <v>7110</v>
      </c>
      <c r="G20" s="306" t="s">
        <v>93</v>
      </c>
    </row>
    <row r="21" spans="1:7" ht="24.9" customHeight="1" x14ac:dyDescent="0.3">
      <c r="A21" s="305">
        <v>17</v>
      </c>
      <c r="B21" s="305" t="s">
        <v>7079</v>
      </c>
      <c r="C21" s="305" t="s">
        <v>7080</v>
      </c>
      <c r="D21" s="305">
        <v>73768</v>
      </c>
      <c r="E21" s="305" t="s">
        <v>7111</v>
      </c>
      <c r="F21" s="305" t="s">
        <v>7112</v>
      </c>
      <c r="G21" s="306" t="s">
        <v>93</v>
      </c>
    </row>
    <row r="22" spans="1:7" ht="24.9" customHeight="1" x14ac:dyDescent="0.3">
      <c r="A22" s="305">
        <v>18</v>
      </c>
      <c r="B22" s="305" t="s">
        <v>7079</v>
      </c>
      <c r="C22" s="305" t="s">
        <v>7080</v>
      </c>
      <c r="D22" s="305">
        <v>73766</v>
      </c>
      <c r="E22" s="305" t="s">
        <v>7113</v>
      </c>
      <c r="F22" s="305" t="s">
        <v>7114</v>
      </c>
      <c r="G22" s="306" t="s">
        <v>93</v>
      </c>
    </row>
    <row r="23" spans="1:7" ht="24.9" customHeight="1" x14ac:dyDescent="0.3">
      <c r="A23" s="305">
        <v>19</v>
      </c>
      <c r="B23" s="305" t="s">
        <v>7079</v>
      </c>
      <c r="C23" s="305" t="s">
        <v>7080</v>
      </c>
      <c r="D23" s="305">
        <v>73771</v>
      </c>
      <c r="E23" s="305" t="s">
        <v>7115</v>
      </c>
      <c r="F23" s="305" t="s">
        <v>7116</v>
      </c>
      <c r="G23" s="307" t="s">
        <v>7117</v>
      </c>
    </row>
    <row r="24" spans="1:7" ht="24.9" customHeight="1" x14ac:dyDescent="0.3">
      <c r="A24" s="305">
        <v>20</v>
      </c>
      <c r="B24" s="305" t="s">
        <v>7079</v>
      </c>
      <c r="C24" s="305" t="s">
        <v>7080</v>
      </c>
      <c r="D24" s="305">
        <v>73774</v>
      </c>
      <c r="E24" s="305" t="s">
        <v>7118</v>
      </c>
      <c r="F24" s="305" t="s">
        <v>7119</v>
      </c>
      <c r="G24" s="307" t="s">
        <v>7117</v>
      </c>
    </row>
  </sheetData>
  <mergeCells count="3">
    <mergeCell ref="A1:G1"/>
    <mergeCell ref="A2:G2"/>
    <mergeCell ref="A3:G3"/>
  </mergeCells>
  <conditionalFormatting sqref="G5:G24">
    <cfRule type="cellIs" dxfId="131" priority="1" stopIfTrue="1" operator="equal">
      <formula>"Dropped"</formula>
    </cfRule>
    <cfRule type="cellIs" dxfId="130" priority="2" stopIfTrue="1" operator="equal">
      <formula>"Left"</formula>
    </cfRule>
    <cfRule type="cellIs" dxfId="129" priority="3" stopIfTrue="1" operator="equal">
      <formula>"Incomplete"</formula>
    </cfRule>
    <cfRule type="cellIs" dxfId="128" priority="4" stopIfTrue="1" operator="equal">
      <formula>"Complete"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G25"/>
  <sheetViews>
    <sheetView workbookViewId="0">
      <selection activeCell="E10" sqref="E10"/>
    </sheetView>
  </sheetViews>
  <sheetFormatPr defaultRowHeight="14.4" x14ac:dyDescent="0.3"/>
  <cols>
    <col min="1" max="1" width="3" bestFit="1" customWidth="1"/>
    <col min="3" max="3" width="9.109375" customWidth="1"/>
    <col min="4" max="4" width="14.88671875" customWidth="1"/>
    <col min="5" max="5" width="23.6640625" customWidth="1"/>
    <col min="6" max="6" width="34.33203125" customWidth="1"/>
    <col min="7" max="7" width="14.5546875" customWidth="1"/>
  </cols>
  <sheetData>
    <row r="1" spans="1:7" ht="31.2" x14ac:dyDescent="0.6">
      <c r="A1" s="387" t="s">
        <v>7120</v>
      </c>
      <c r="B1" s="387"/>
      <c r="C1" s="387"/>
      <c r="D1" s="387"/>
      <c r="E1" s="387"/>
      <c r="F1" s="387"/>
      <c r="G1" s="387"/>
    </row>
    <row r="2" spans="1:7" ht="31.2" x14ac:dyDescent="0.6">
      <c r="A2" s="387" t="s">
        <v>3776</v>
      </c>
      <c r="B2" s="387"/>
      <c r="C2" s="387"/>
      <c r="D2" s="387"/>
      <c r="E2" s="387"/>
      <c r="F2" s="387"/>
      <c r="G2" s="387"/>
    </row>
    <row r="3" spans="1:7" ht="31.2" x14ac:dyDescent="0.6">
      <c r="A3" s="387" t="s">
        <v>7161</v>
      </c>
      <c r="B3" s="387"/>
      <c r="C3" s="387"/>
      <c r="D3" s="387"/>
      <c r="E3" s="387"/>
      <c r="F3" s="387"/>
      <c r="G3" s="387"/>
    </row>
    <row r="4" spans="1:7" ht="30" customHeight="1" x14ac:dyDescent="0.3">
      <c r="A4" s="309" t="s">
        <v>7072</v>
      </c>
      <c r="B4" s="304" t="s">
        <v>7073</v>
      </c>
      <c r="C4" s="304" t="s">
        <v>7074</v>
      </c>
      <c r="D4" s="304" t="s">
        <v>7075</v>
      </c>
      <c r="E4" s="304" t="s">
        <v>7076</v>
      </c>
      <c r="F4" s="304" t="s">
        <v>7077</v>
      </c>
      <c r="G4" s="304" t="s">
        <v>7078</v>
      </c>
    </row>
    <row r="5" spans="1:7" ht="24.9" customHeight="1" x14ac:dyDescent="0.3">
      <c r="A5" s="310">
        <v>1</v>
      </c>
      <c r="B5" s="305" t="s">
        <v>7121</v>
      </c>
      <c r="C5" s="305" t="s">
        <v>7162</v>
      </c>
      <c r="D5" s="305">
        <v>41892</v>
      </c>
      <c r="E5" s="305" t="s">
        <v>7163</v>
      </c>
      <c r="F5" s="305" t="s">
        <v>7164</v>
      </c>
      <c r="G5" s="306" t="s">
        <v>93</v>
      </c>
    </row>
    <row r="6" spans="1:7" ht="24.9" customHeight="1" x14ac:dyDescent="0.3">
      <c r="A6" s="310">
        <v>2</v>
      </c>
      <c r="B6" s="305" t="s">
        <v>7121</v>
      </c>
      <c r="C6" s="305" t="s">
        <v>7162</v>
      </c>
      <c r="D6" s="305">
        <v>49035</v>
      </c>
      <c r="E6" s="305" t="s">
        <v>7165</v>
      </c>
      <c r="F6" s="305" t="s">
        <v>7166</v>
      </c>
      <c r="G6" s="306" t="s">
        <v>93</v>
      </c>
    </row>
    <row r="7" spans="1:7" ht="24.9" customHeight="1" x14ac:dyDescent="0.3">
      <c r="A7" s="310">
        <v>3</v>
      </c>
      <c r="B7" s="305" t="s">
        <v>7121</v>
      </c>
      <c r="C7" s="305" t="s">
        <v>7162</v>
      </c>
      <c r="D7" s="305">
        <v>45172</v>
      </c>
      <c r="E7" s="305" t="s">
        <v>7167</v>
      </c>
      <c r="F7" s="305" t="s">
        <v>7168</v>
      </c>
      <c r="G7" s="306" t="s">
        <v>93</v>
      </c>
    </row>
    <row r="8" spans="1:7" ht="24.9" customHeight="1" x14ac:dyDescent="0.3">
      <c r="A8" s="310">
        <v>4</v>
      </c>
      <c r="B8" s="305" t="s">
        <v>7121</v>
      </c>
      <c r="C8" s="305" t="s">
        <v>7162</v>
      </c>
      <c r="D8" s="305">
        <v>41934</v>
      </c>
      <c r="E8" s="305" t="s">
        <v>7169</v>
      </c>
      <c r="F8" s="305" t="s">
        <v>7170</v>
      </c>
      <c r="G8" s="306" t="s">
        <v>93</v>
      </c>
    </row>
    <row r="9" spans="1:7" ht="24.9" customHeight="1" x14ac:dyDescent="0.3">
      <c r="A9" s="310">
        <v>5</v>
      </c>
      <c r="B9" s="305" t="s">
        <v>7121</v>
      </c>
      <c r="C9" s="305" t="s">
        <v>7162</v>
      </c>
      <c r="D9" s="305">
        <v>70500</v>
      </c>
      <c r="E9" s="305" t="s">
        <v>7171</v>
      </c>
      <c r="F9" s="305" t="s">
        <v>7172</v>
      </c>
      <c r="G9" s="306" t="s">
        <v>93</v>
      </c>
    </row>
    <row r="10" spans="1:7" ht="24.9" customHeight="1" x14ac:dyDescent="0.3">
      <c r="A10" s="310">
        <v>6</v>
      </c>
      <c r="B10" s="305" t="s">
        <v>7121</v>
      </c>
      <c r="C10" s="305" t="s">
        <v>7162</v>
      </c>
      <c r="D10" s="305">
        <v>41920</v>
      </c>
      <c r="E10" s="305" t="s">
        <v>7173</v>
      </c>
      <c r="F10" s="305" t="s">
        <v>7174</v>
      </c>
      <c r="G10" s="306" t="s">
        <v>93</v>
      </c>
    </row>
    <row r="11" spans="1:7" ht="24.9" customHeight="1" x14ac:dyDescent="0.3">
      <c r="A11" s="310">
        <v>7</v>
      </c>
      <c r="B11" s="305" t="s">
        <v>7121</v>
      </c>
      <c r="C11" s="305" t="s">
        <v>7162</v>
      </c>
      <c r="D11" s="305">
        <v>70502</v>
      </c>
      <c r="E11" s="305" t="s">
        <v>7175</v>
      </c>
      <c r="F11" s="305" t="s">
        <v>7176</v>
      </c>
      <c r="G11" s="306" t="s">
        <v>93</v>
      </c>
    </row>
    <row r="12" spans="1:7" ht="24.9" customHeight="1" x14ac:dyDescent="0.3">
      <c r="A12" s="310">
        <v>8</v>
      </c>
      <c r="B12" s="305" t="s">
        <v>7121</v>
      </c>
      <c r="C12" s="305" t="s">
        <v>7162</v>
      </c>
      <c r="D12" s="305">
        <v>41874</v>
      </c>
      <c r="E12" s="305" t="s">
        <v>7177</v>
      </c>
      <c r="F12" s="305" t="s">
        <v>5563</v>
      </c>
      <c r="G12" s="306" t="s">
        <v>93</v>
      </c>
    </row>
    <row r="13" spans="1:7" ht="24.9" customHeight="1" x14ac:dyDescent="0.3">
      <c r="A13" s="310">
        <v>9</v>
      </c>
      <c r="B13" s="305" t="s">
        <v>7121</v>
      </c>
      <c r="C13" s="305" t="s">
        <v>7162</v>
      </c>
      <c r="D13" s="305">
        <v>40362</v>
      </c>
      <c r="E13" s="305" t="s">
        <v>7178</v>
      </c>
      <c r="F13" s="305" t="s">
        <v>7179</v>
      </c>
      <c r="G13" s="306" t="s">
        <v>93</v>
      </c>
    </row>
    <row r="14" spans="1:7" ht="24.9" customHeight="1" x14ac:dyDescent="0.3">
      <c r="A14" s="310">
        <v>10</v>
      </c>
      <c r="B14" s="305" t="s">
        <v>7121</v>
      </c>
      <c r="C14" s="305" t="s">
        <v>7162</v>
      </c>
      <c r="D14" s="305">
        <v>49085</v>
      </c>
      <c r="E14" s="305" t="s">
        <v>7180</v>
      </c>
      <c r="F14" s="305" t="s">
        <v>7181</v>
      </c>
      <c r="G14" s="306" t="s">
        <v>93</v>
      </c>
    </row>
    <row r="15" spans="1:7" ht="24.9" customHeight="1" x14ac:dyDescent="0.3">
      <c r="A15" s="310">
        <v>11</v>
      </c>
      <c r="B15" s="305" t="s">
        <v>7121</v>
      </c>
      <c r="C15" s="305" t="s">
        <v>7162</v>
      </c>
      <c r="D15" s="305">
        <v>49031</v>
      </c>
      <c r="E15" s="305" t="s">
        <v>7182</v>
      </c>
      <c r="F15" s="305" t="s">
        <v>7183</v>
      </c>
      <c r="G15" s="306" t="s">
        <v>93</v>
      </c>
    </row>
    <row r="16" spans="1:7" ht="24.9" customHeight="1" x14ac:dyDescent="0.3">
      <c r="A16" s="310">
        <v>12</v>
      </c>
      <c r="B16" s="305" t="s">
        <v>7121</v>
      </c>
      <c r="C16" s="305" t="s">
        <v>7162</v>
      </c>
      <c r="D16" s="305">
        <v>33037</v>
      </c>
      <c r="E16" s="305" t="s">
        <v>7184</v>
      </c>
      <c r="F16" s="305" t="s">
        <v>7185</v>
      </c>
      <c r="G16" s="306" t="s">
        <v>93</v>
      </c>
    </row>
    <row r="17" spans="1:7" ht="24.9" customHeight="1" x14ac:dyDescent="0.3">
      <c r="A17" s="310">
        <v>13</v>
      </c>
      <c r="B17" s="305" t="s">
        <v>7121</v>
      </c>
      <c r="C17" s="305" t="s">
        <v>7162</v>
      </c>
      <c r="D17" s="305">
        <v>41903</v>
      </c>
      <c r="E17" s="305" t="s">
        <v>7186</v>
      </c>
      <c r="F17" s="305" t="s">
        <v>7187</v>
      </c>
      <c r="G17" s="306" t="s">
        <v>93</v>
      </c>
    </row>
    <row r="18" spans="1:7" ht="24.9" customHeight="1" x14ac:dyDescent="0.3">
      <c r="A18" s="310">
        <v>14</v>
      </c>
      <c r="B18" s="305" t="s">
        <v>7121</v>
      </c>
      <c r="C18" s="305" t="s">
        <v>7162</v>
      </c>
      <c r="D18" s="305">
        <v>45178</v>
      </c>
      <c r="E18" s="305" t="s">
        <v>7188</v>
      </c>
      <c r="F18" s="305" t="s">
        <v>7189</v>
      </c>
      <c r="G18" s="306" t="s">
        <v>93</v>
      </c>
    </row>
    <row r="19" spans="1:7" ht="24.9" customHeight="1" x14ac:dyDescent="0.3">
      <c r="A19" s="310">
        <v>15</v>
      </c>
      <c r="B19" s="305" t="s">
        <v>7121</v>
      </c>
      <c r="C19" s="305" t="s">
        <v>7162</v>
      </c>
      <c r="D19" s="305">
        <v>70501</v>
      </c>
      <c r="E19" s="305" t="s">
        <v>7190</v>
      </c>
      <c r="F19" s="305" t="s">
        <v>7191</v>
      </c>
      <c r="G19" s="306" t="s">
        <v>93</v>
      </c>
    </row>
    <row r="20" spans="1:7" ht="24.9" customHeight="1" x14ac:dyDescent="0.3">
      <c r="A20" s="310">
        <v>16</v>
      </c>
      <c r="B20" s="305" t="s">
        <v>7121</v>
      </c>
      <c r="C20" s="305" t="s">
        <v>7162</v>
      </c>
      <c r="D20" s="305">
        <v>41882</v>
      </c>
      <c r="E20" s="305" t="s">
        <v>7192</v>
      </c>
      <c r="F20" s="305" t="s">
        <v>7193</v>
      </c>
      <c r="G20" s="306" t="s">
        <v>93</v>
      </c>
    </row>
    <row r="21" spans="1:7" ht="24.9" customHeight="1" x14ac:dyDescent="0.3">
      <c r="A21" s="310">
        <v>17</v>
      </c>
      <c r="B21" s="305" t="s">
        <v>7121</v>
      </c>
      <c r="C21" s="305" t="s">
        <v>7162</v>
      </c>
      <c r="D21" s="305">
        <v>41952</v>
      </c>
      <c r="E21" s="305" t="s">
        <v>7194</v>
      </c>
      <c r="F21" s="305" t="s">
        <v>7195</v>
      </c>
      <c r="G21" s="306" t="s">
        <v>93</v>
      </c>
    </row>
    <row r="22" spans="1:7" ht="24.9" customHeight="1" x14ac:dyDescent="0.3">
      <c r="A22" s="310">
        <v>18</v>
      </c>
      <c r="B22" s="305" t="s">
        <v>7121</v>
      </c>
      <c r="C22" s="305" t="s">
        <v>7162</v>
      </c>
      <c r="D22" s="305">
        <v>70498</v>
      </c>
      <c r="E22" s="305" t="s">
        <v>7196</v>
      </c>
      <c r="F22" s="305" t="s">
        <v>7197</v>
      </c>
      <c r="G22" s="306" t="s">
        <v>93</v>
      </c>
    </row>
    <row r="23" spans="1:7" ht="24.9" customHeight="1" x14ac:dyDescent="0.3">
      <c r="A23" s="310">
        <v>19</v>
      </c>
      <c r="B23" s="305" t="s">
        <v>7121</v>
      </c>
      <c r="C23" s="305" t="s">
        <v>7162</v>
      </c>
      <c r="D23" s="305">
        <v>49041</v>
      </c>
      <c r="E23" s="305" t="s">
        <v>7198</v>
      </c>
      <c r="F23" s="305" t="s">
        <v>7199</v>
      </c>
      <c r="G23" s="306" t="s">
        <v>93</v>
      </c>
    </row>
    <row r="24" spans="1:7" ht="24.9" customHeight="1" x14ac:dyDescent="0.3">
      <c r="A24" s="310">
        <v>20</v>
      </c>
      <c r="B24" s="305" t="s">
        <v>7121</v>
      </c>
      <c r="C24" s="305" t="s">
        <v>7162</v>
      </c>
      <c r="D24" s="305">
        <v>33029</v>
      </c>
      <c r="E24" s="305" t="s">
        <v>7200</v>
      </c>
      <c r="F24" s="305" t="s">
        <v>7201</v>
      </c>
      <c r="G24" s="306" t="s">
        <v>7117</v>
      </c>
    </row>
    <row r="25" spans="1:7" ht="24.9" customHeight="1" x14ac:dyDescent="0.3">
      <c r="A25" s="310">
        <v>21</v>
      </c>
      <c r="B25" s="305" t="s">
        <v>7121</v>
      </c>
      <c r="C25" s="305" t="s">
        <v>7162</v>
      </c>
      <c r="D25" s="305">
        <v>70499</v>
      </c>
      <c r="E25" s="305" t="s">
        <v>7202</v>
      </c>
      <c r="F25" s="305" t="s">
        <v>7203</v>
      </c>
      <c r="G25" s="306" t="s">
        <v>7117</v>
      </c>
    </row>
  </sheetData>
  <mergeCells count="3">
    <mergeCell ref="A1:G1"/>
    <mergeCell ref="A2:G2"/>
    <mergeCell ref="A3:G3"/>
  </mergeCells>
  <conditionalFormatting sqref="G5:G25">
    <cfRule type="cellIs" dxfId="127" priority="1" stopIfTrue="1" operator="equal">
      <formula>"Dropped"</formula>
    </cfRule>
    <cfRule type="cellIs" dxfId="126" priority="2" stopIfTrue="1" operator="equal">
      <formula>"Left"</formula>
    </cfRule>
    <cfRule type="cellIs" dxfId="125" priority="3" stopIfTrue="1" operator="equal">
      <formula>"Incomplete"</formula>
    </cfRule>
    <cfRule type="cellIs" dxfId="124" priority="4" stopIfTrue="1" operator="equal">
      <formula>"Complete"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</sheetPr>
  <dimension ref="A1:I24"/>
  <sheetViews>
    <sheetView workbookViewId="0">
      <selection activeCell="F9" sqref="F9"/>
    </sheetView>
  </sheetViews>
  <sheetFormatPr defaultRowHeight="14.4" x14ac:dyDescent="0.3"/>
  <cols>
    <col min="1" max="1" width="3" bestFit="1" customWidth="1"/>
    <col min="3" max="3" width="11.6640625" customWidth="1"/>
    <col min="4" max="4" width="17" customWidth="1"/>
    <col min="5" max="5" width="18" customWidth="1"/>
    <col min="6" max="6" width="27.6640625" customWidth="1"/>
    <col min="7" max="7" width="14.44140625" bestFit="1" customWidth="1"/>
  </cols>
  <sheetData>
    <row r="1" spans="1:9" ht="31.2" x14ac:dyDescent="0.6">
      <c r="A1" s="387" t="s">
        <v>7120</v>
      </c>
      <c r="B1" s="387"/>
      <c r="C1" s="387"/>
      <c r="D1" s="387"/>
      <c r="E1" s="387"/>
      <c r="F1" s="387"/>
      <c r="G1" s="387"/>
    </row>
    <row r="2" spans="1:9" ht="31.2" x14ac:dyDescent="0.6">
      <c r="A2" s="387" t="s">
        <v>3776</v>
      </c>
      <c r="B2" s="387"/>
      <c r="C2" s="387"/>
      <c r="D2" s="387"/>
      <c r="E2" s="387"/>
      <c r="F2" s="387"/>
      <c r="G2" s="387"/>
      <c r="H2" s="308"/>
      <c r="I2" s="308"/>
    </row>
    <row r="3" spans="1:9" ht="31.2" x14ac:dyDescent="0.6">
      <c r="A3" s="389" t="s">
        <v>73</v>
      </c>
      <c r="B3" s="389"/>
      <c r="C3" s="389"/>
      <c r="D3" s="389"/>
      <c r="E3" s="389"/>
      <c r="F3" s="389"/>
      <c r="G3" s="389"/>
      <c r="H3" s="308"/>
      <c r="I3" s="308"/>
    </row>
    <row r="4" spans="1:9" ht="30" customHeight="1" x14ac:dyDescent="0.3">
      <c r="A4" s="304" t="s">
        <v>7072</v>
      </c>
      <c r="B4" s="304" t="s">
        <v>7073</v>
      </c>
      <c r="C4" s="304" t="s">
        <v>7074</v>
      </c>
      <c r="D4" s="304" t="s">
        <v>7075</v>
      </c>
      <c r="E4" s="304" t="s">
        <v>7076</v>
      </c>
      <c r="F4" s="304" t="s">
        <v>7077</v>
      </c>
      <c r="G4" s="304" t="s">
        <v>7078</v>
      </c>
    </row>
    <row r="5" spans="1:9" ht="24.9" customHeight="1" x14ac:dyDescent="0.3">
      <c r="A5" s="305">
        <v>1</v>
      </c>
      <c r="B5" s="305" t="s">
        <v>7121</v>
      </c>
      <c r="C5" s="305" t="s">
        <v>7080</v>
      </c>
      <c r="D5" s="305">
        <v>40356</v>
      </c>
      <c r="E5" s="305" t="s">
        <v>7122</v>
      </c>
      <c r="F5" s="305" t="s">
        <v>7123</v>
      </c>
      <c r="G5" s="306" t="s">
        <v>93</v>
      </c>
    </row>
    <row r="6" spans="1:9" ht="24.9" customHeight="1" x14ac:dyDescent="0.3">
      <c r="A6" s="305">
        <v>2</v>
      </c>
      <c r="B6" s="305" t="s">
        <v>7121</v>
      </c>
      <c r="C6" s="305" t="s">
        <v>7080</v>
      </c>
      <c r="D6" s="305">
        <v>49071</v>
      </c>
      <c r="E6" s="305" t="s">
        <v>7124</v>
      </c>
      <c r="F6" s="305" t="s">
        <v>7125</v>
      </c>
      <c r="G6" s="306" t="s">
        <v>93</v>
      </c>
    </row>
    <row r="7" spans="1:9" ht="24.9" customHeight="1" x14ac:dyDescent="0.3">
      <c r="A7" s="305">
        <v>3</v>
      </c>
      <c r="B7" s="305" t="s">
        <v>7121</v>
      </c>
      <c r="C7" s="305" t="s">
        <v>7080</v>
      </c>
      <c r="D7" s="305">
        <v>49049</v>
      </c>
      <c r="E7" s="305" t="s">
        <v>7126</v>
      </c>
      <c r="F7" s="305" t="s">
        <v>7127</v>
      </c>
      <c r="G7" s="306" t="s">
        <v>93</v>
      </c>
    </row>
    <row r="8" spans="1:9" ht="24.9" customHeight="1" x14ac:dyDescent="0.3">
      <c r="A8" s="305">
        <v>4</v>
      </c>
      <c r="B8" s="305" t="s">
        <v>7121</v>
      </c>
      <c r="C8" s="305" t="s">
        <v>7080</v>
      </c>
      <c r="D8" s="305">
        <v>38569</v>
      </c>
      <c r="E8" s="305" t="s">
        <v>7128</v>
      </c>
      <c r="F8" s="305" t="s">
        <v>3547</v>
      </c>
      <c r="G8" s="306" t="s">
        <v>93</v>
      </c>
    </row>
    <row r="9" spans="1:9" ht="24.9" customHeight="1" x14ac:dyDescent="0.3">
      <c r="A9" s="305">
        <v>5</v>
      </c>
      <c r="B9" s="305" t="s">
        <v>7121</v>
      </c>
      <c r="C9" s="305" t="s">
        <v>7080</v>
      </c>
      <c r="D9" s="305">
        <v>49007</v>
      </c>
      <c r="E9" s="305" t="s">
        <v>7129</v>
      </c>
      <c r="F9" s="305" t="s">
        <v>7130</v>
      </c>
      <c r="G9" s="306" t="s">
        <v>93</v>
      </c>
    </row>
    <row r="10" spans="1:9" ht="24.9" customHeight="1" x14ac:dyDescent="0.3">
      <c r="A10" s="305">
        <v>6</v>
      </c>
      <c r="B10" s="305" t="s">
        <v>7121</v>
      </c>
      <c r="C10" s="305" t="s">
        <v>7080</v>
      </c>
      <c r="D10" s="305">
        <v>45161</v>
      </c>
      <c r="E10" s="305" t="s">
        <v>7131</v>
      </c>
      <c r="F10" s="305" t="s">
        <v>7132</v>
      </c>
      <c r="G10" s="306" t="s">
        <v>93</v>
      </c>
    </row>
    <row r="11" spans="1:9" ht="24.9" customHeight="1" x14ac:dyDescent="0.3">
      <c r="A11" s="305">
        <v>7</v>
      </c>
      <c r="B11" s="305" t="s">
        <v>7121</v>
      </c>
      <c r="C11" s="305" t="s">
        <v>7080</v>
      </c>
      <c r="D11" s="305">
        <v>73764</v>
      </c>
      <c r="E11" s="305" t="s">
        <v>7133</v>
      </c>
      <c r="F11" s="305" t="s">
        <v>7134</v>
      </c>
      <c r="G11" s="306" t="s">
        <v>93</v>
      </c>
    </row>
    <row r="12" spans="1:9" ht="24.9" customHeight="1" x14ac:dyDescent="0.3">
      <c r="A12" s="305">
        <v>8</v>
      </c>
      <c r="B12" s="305" t="s">
        <v>7121</v>
      </c>
      <c r="C12" s="305" t="s">
        <v>7080</v>
      </c>
      <c r="D12" s="305">
        <v>49156</v>
      </c>
      <c r="E12" s="305" t="s">
        <v>7135</v>
      </c>
      <c r="F12" s="305" t="s">
        <v>7136</v>
      </c>
      <c r="G12" s="306" t="s">
        <v>93</v>
      </c>
    </row>
    <row r="13" spans="1:9" ht="24.9" customHeight="1" x14ac:dyDescent="0.3">
      <c r="A13" s="305">
        <v>9</v>
      </c>
      <c r="B13" s="305" t="s">
        <v>7121</v>
      </c>
      <c r="C13" s="305" t="s">
        <v>7080</v>
      </c>
      <c r="D13" s="305">
        <v>73765</v>
      </c>
      <c r="E13" s="305" t="s">
        <v>7137</v>
      </c>
      <c r="F13" s="305" t="s">
        <v>7138</v>
      </c>
      <c r="G13" s="306" t="s">
        <v>93</v>
      </c>
    </row>
    <row r="14" spans="1:9" ht="24.9" customHeight="1" x14ac:dyDescent="0.3">
      <c r="A14" s="305">
        <v>10</v>
      </c>
      <c r="B14" s="305" t="s">
        <v>7121</v>
      </c>
      <c r="C14" s="305" t="s">
        <v>7080</v>
      </c>
      <c r="D14" s="305">
        <v>49162</v>
      </c>
      <c r="E14" s="305" t="s">
        <v>7139</v>
      </c>
      <c r="F14" s="305" t="s">
        <v>7140</v>
      </c>
      <c r="G14" s="306" t="s">
        <v>93</v>
      </c>
    </row>
    <row r="15" spans="1:9" ht="24.9" customHeight="1" x14ac:dyDescent="0.3">
      <c r="A15" s="305">
        <v>11</v>
      </c>
      <c r="B15" s="305" t="s">
        <v>7121</v>
      </c>
      <c r="C15" s="305" t="s">
        <v>7080</v>
      </c>
      <c r="D15" s="305">
        <v>73758</v>
      </c>
      <c r="E15" s="305" t="s">
        <v>7141</v>
      </c>
      <c r="F15" s="305" t="s">
        <v>7142</v>
      </c>
      <c r="G15" s="306" t="s">
        <v>93</v>
      </c>
    </row>
    <row r="16" spans="1:9" ht="24.9" customHeight="1" x14ac:dyDescent="0.3">
      <c r="A16" s="305">
        <v>12</v>
      </c>
      <c r="B16" s="305" t="s">
        <v>7121</v>
      </c>
      <c r="C16" s="305" t="s">
        <v>7080</v>
      </c>
      <c r="D16" s="305">
        <v>45140</v>
      </c>
      <c r="E16" s="305" t="s">
        <v>7143</v>
      </c>
      <c r="F16" s="305" t="s">
        <v>7144</v>
      </c>
      <c r="G16" s="306" t="s">
        <v>93</v>
      </c>
    </row>
    <row r="17" spans="1:7" ht="24.9" customHeight="1" x14ac:dyDescent="0.3">
      <c r="A17" s="305">
        <v>13</v>
      </c>
      <c r="B17" s="305" t="s">
        <v>7121</v>
      </c>
      <c r="C17" s="305" t="s">
        <v>7080</v>
      </c>
      <c r="D17" s="305">
        <v>73761</v>
      </c>
      <c r="E17" s="305" t="s">
        <v>7145</v>
      </c>
      <c r="F17" s="305" t="s">
        <v>7146</v>
      </c>
      <c r="G17" s="306" t="s">
        <v>93</v>
      </c>
    </row>
    <row r="18" spans="1:7" ht="24.9" customHeight="1" x14ac:dyDescent="0.3">
      <c r="A18" s="305">
        <v>14</v>
      </c>
      <c r="B18" s="305" t="s">
        <v>7121</v>
      </c>
      <c r="C18" s="305" t="s">
        <v>7080</v>
      </c>
      <c r="D18" s="305">
        <v>49135</v>
      </c>
      <c r="E18" s="305" t="s">
        <v>7147</v>
      </c>
      <c r="F18" s="305" t="s">
        <v>7148</v>
      </c>
      <c r="G18" s="306" t="s">
        <v>93</v>
      </c>
    </row>
    <row r="19" spans="1:7" ht="24.9" customHeight="1" x14ac:dyDescent="0.3">
      <c r="A19" s="305">
        <v>15</v>
      </c>
      <c r="B19" s="305" t="s">
        <v>7121</v>
      </c>
      <c r="C19" s="305" t="s">
        <v>7080</v>
      </c>
      <c r="D19" s="305">
        <v>73759</v>
      </c>
      <c r="E19" s="305" t="s">
        <v>7149</v>
      </c>
      <c r="F19" s="305" t="s">
        <v>7150</v>
      </c>
      <c r="G19" s="306" t="s">
        <v>93</v>
      </c>
    </row>
    <row r="20" spans="1:7" ht="24.9" customHeight="1" x14ac:dyDescent="0.3">
      <c r="A20" s="305">
        <v>16</v>
      </c>
      <c r="B20" s="305" t="s">
        <v>7121</v>
      </c>
      <c r="C20" s="305" t="s">
        <v>7080</v>
      </c>
      <c r="D20" s="305">
        <v>73760</v>
      </c>
      <c r="E20" s="305" t="s">
        <v>7151</v>
      </c>
      <c r="F20" s="305" t="s">
        <v>7152</v>
      </c>
      <c r="G20" s="306" t="s">
        <v>93</v>
      </c>
    </row>
    <row r="21" spans="1:7" ht="24.9" customHeight="1" x14ac:dyDescent="0.3">
      <c r="A21" s="305">
        <v>17</v>
      </c>
      <c r="B21" s="305" t="s">
        <v>7121</v>
      </c>
      <c r="C21" s="305" t="s">
        <v>7080</v>
      </c>
      <c r="D21" s="305">
        <v>73763</v>
      </c>
      <c r="E21" s="305" t="s">
        <v>7153</v>
      </c>
      <c r="F21" s="305" t="s">
        <v>7154</v>
      </c>
      <c r="G21" s="306" t="s">
        <v>93</v>
      </c>
    </row>
    <row r="22" spans="1:7" ht="24.9" customHeight="1" x14ac:dyDescent="0.3">
      <c r="A22" s="305">
        <v>18</v>
      </c>
      <c r="B22" s="305" t="s">
        <v>7121</v>
      </c>
      <c r="C22" s="305" t="s">
        <v>7080</v>
      </c>
      <c r="D22" s="305">
        <v>49052</v>
      </c>
      <c r="E22" s="305" t="s">
        <v>7155</v>
      </c>
      <c r="F22" s="305" t="s">
        <v>7156</v>
      </c>
      <c r="G22" s="306" t="s">
        <v>93</v>
      </c>
    </row>
    <row r="23" spans="1:7" ht="24.9" customHeight="1" x14ac:dyDescent="0.3">
      <c r="A23" s="305">
        <v>19</v>
      </c>
      <c r="B23" s="305" t="s">
        <v>7121</v>
      </c>
      <c r="C23" s="305" t="s">
        <v>7080</v>
      </c>
      <c r="D23" s="305">
        <v>49074</v>
      </c>
      <c r="E23" s="305" t="s">
        <v>7157</v>
      </c>
      <c r="F23" s="305" t="s">
        <v>7158</v>
      </c>
      <c r="G23" s="306" t="s">
        <v>93</v>
      </c>
    </row>
    <row r="24" spans="1:7" ht="24.9" customHeight="1" x14ac:dyDescent="0.3">
      <c r="A24" s="305">
        <v>20</v>
      </c>
      <c r="B24" s="305" t="s">
        <v>7121</v>
      </c>
      <c r="C24" s="305" t="s">
        <v>7080</v>
      </c>
      <c r="D24" s="305">
        <v>73762</v>
      </c>
      <c r="E24" s="305" t="s">
        <v>7159</v>
      </c>
      <c r="F24" s="305" t="s">
        <v>7160</v>
      </c>
      <c r="G24" s="306" t="s">
        <v>7117</v>
      </c>
    </row>
  </sheetData>
  <mergeCells count="3">
    <mergeCell ref="A1:G1"/>
    <mergeCell ref="A2:G2"/>
    <mergeCell ref="A3:G3"/>
  </mergeCells>
  <conditionalFormatting sqref="G5:G24">
    <cfRule type="cellIs" dxfId="123" priority="1" stopIfTrue="1" operator="equal">
      <formula>"Dropped"</formula>
    </cfRule>
    <cfRule type="cellIs" dxfId="122" priority="2" stopIfTrue="1" operator="equal">
      <formula>"Left"</formula>
    </cfRule>
    <cfRule type="cellIs" dxfId="121" priority="3" stopIfTrue="1" operator="equal">
      <formula>"Incomplete"</formula>
    </cfRule>
    <cfRule type="cellIs" dxfId="120" priority="4" stopIfTrue="1" operator="equal">
      <formula>"Complete"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AF14"/>
  <sheetViews>
    <sheetView showGridLines="0" zoomScale="90" zoomScaleNormal="90" workbookViewId="0">
      <selection activeCell="D13" sqref="D13"/>
    </sheetView>
  </sheetViews>
  <sheetFormatPr defaultColWidth="9.109375" defaultRowHeight="13.2" x14ac:dyDescent="0.25"/>
  <cols>
    <col min="1" max="1" width="8.33203125" style="114" customWidth="1"/>
    <col min="2" max="2" width="14.6640625" style="101" bestFit="1" customWidth="1"/>
    <col min="3" max="3" width="9.44140625" style="101" bestFit="1" customWidth="1"/>
    <col min="4" max="4" width="33.5546875" style="105" customWidth="1"/>
    <col min="5" max="5" width="30.109375" style="101" hidden="1" customWidth="1"/>
    <col min="6" max="6" width="3.5546875" style="101" hidden="1" customWidth="1"/>
    <col min="7" max="7" width="2.33203125" style="101" hidden="1" customWidth="1"/>
    <col min="8" max="8" width="11" style="101" bestFit="1" customWidth="1"/>
    <col min="9" max="9" width="2.33203125" style="101" hidden="1" customWidth="1"/>
    <col min="10" max="10" width="7.44140625" style="101" hidden="1" customWidth="1"/>
    <col min="11" max="11" width="21.6640625" style="101" bestFit="1" customWidth="1"/>
    <col min="12" max="30" width="9.109375" style="101" customWidth="1"/>
    <col min="31" max="31" width="3" style="101" customWidth="1"/>
    <col min="32" max="32" width="3.109375" style="101" customWidth="1"/>
    <col min="33" max="16384" width="9.109375" style="101"/>
  </cols>
  <sheetData>
    <row r="1" spans="1:32" ht="32.25" customHeight="1" x14ac:dyDescent="0.6">
      <c r="A1" s="361" t="s">
        <v>2598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32" ht="38.25" customHeight="1" thickBot="1" x14ac:dyDescent="0.65">
      <c r="A2" s="390" t="s">
        <v>44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32" s="105" customFormat="1" ht="16.5" customHeight="1" x14ac:dyDescent="0.25">
      <c r="A3" s="355" t="s">
        <v>84</v>
      </c>
      <c r="B3" s="357" t="s">
        <v>85</v>
      </c>
      <c r="C3" s="357" t="s">
        <v>113</v>
      </c>
      <c r="D3" s="357" t="s">
        <v>87</v>
      </c>
      <c r="E3" s="357" t="s">
        <v>88</v>
      </c>
      <c r="F3" s="103" t="s">
        <v>114</v>
      </c>
      <c r="G3" s="103"/>
      <c r="H3" s="357" t="s">
        <v>89</v>
      </c>
      <c r="I3" s="103"/>
      <c r="J3" s="104" t="s">
        <v>115</v>
      </c>
      <c r="K3" s="359" t="s">
        <v>91</v>
      </c>
      <c r="AE3" s="352" t="s">
        <v>319</v>
      </c>
      <c r="AF3" s="352" t="s">
        <v>320</v>
      </c>
    </row>
    <row r="4" spans="1:32" s="105" customFormat="1" ht="16.5" customHeight="1" thickBot="1" x14ac:dyDescent="0.3">
      <c r="A4" s="356"/>
      <c r="B4" s="358"/>
      <c r="C4" s="358"/>
      <c r="D4" s="358"/>
      <c r="E4" s="358"/>
      <c r="F4" s="106" t="s">
        <v>116</v>
      </c>
      <c r="G4" s="106"/>
      <c r="H4" s="358"/>
      <c r="I4" s="106"/>
      <c r="J4" s="107" t="s">
        <v>117</v>
      </c>
      <c r="K4" s="360"/>
      <c r="AE4" s="353"/>
      <c r="AF4" s="353"/>
    </row>
    <row r="5" spans="1:32" ht="18" customHeight="1" x14ac:dyDescent="0.3">
      <c r="A5" s="108">
        <v>1</v>
      </c>
      <c r="B5" s="285" t="s">
        <v>2599</v>
      </c>
      <c r="C5" s="286">
        <v>41122</v>
      </c>
      <c r="D5" s="287" t="s">
        <v>2600</v>
      </c>
      <c r="E5" s="179" t="s">
        <v>2601</v>
      </c>
      <c r="F5" s="110" t="s">
        <v>192</v>
      </c>
      <c r="G5" s="180">
        <f t="shared" ref="G5:G14" si="0">+IF(F5="M",1,IF(F5="f",2,IF(F5="Civ",3,"Error")))</f>
        <v>2</v>
      </c>
      <c r="H5" s="112" t="s">
        <v>93</v>
      </c>
      <c r="I5" s="111">
        <f>+IF(H5="Studying",5,IF(H5="Complete",1,IF(H5="Incomplete",2,IF(H5="Left",3,IF(H5="Dropped",4,"Error")))))</f>
        <v>1</v>
      </c>
      <c r="J5" s="111" t="e">
        <f>+IF(#REF!="Issued",1,IF(#REF!="Not Issued",2,"Nil"))</f>
        <v>#REF!</v>
      </c>
      <c r="K5" s="113"/>
      <c r="AE5" s="113"/>
      <c r="AF5" s="113"/>
    </row>
    <row r="6" spans="1:32" ht="18" customHeight="1" x14ac:dyDescent="0.3">
      <c r="A6" s="108">
        <v>2</v>
      </c>
      <c r="B6" s="285" t="s">
        <v>2602</v>
      </c>
      <c r="C6" s="286">
        <v>9541</v>
      </c>
      <c r="D6" s="287" t="s">
        <v>2603</v>
      </c>
      <c r="E6" s="179" t="s">
        <v>2604</v>
      </c>
      <c r="F6" s="110" t="s">
        <v>121</v>
      </c>
      <c r="G6" s="180">
        <f t="shared" si="0"/>
        <v>1</v>
      </c>
      <c r="H6" s="112" t="s">
        <v>93</v>
      </c>
      <c r="I6" s="111">
        <f t="shared" ref="I6:I14" si="1">+IF(H6="Studying",5,IF(H6="Complete",1,IF(H6="Incomplete",2,IF(H6="Left",3,IF(H6="Dropped",4,"Error")))))</f>
        <v>1</v>
      </c>
      <c r="J6" s="111" t="e">
        <f>+IF(#REF!="Issued",1,IF(#REF!="Not Issued",2,"Nil"))</f>
        <v>#REF!</v>
      </c>
      <c r="K6" s="113"/>
      <c r="AE6" s="137"/>
      <c r="AF6" s="137"/>
    </row>
    <row r="7" spans="1:32" ht="18" customHeight="1" x14ac:dyDescent="0.3">
      <c r="A7" s="108">
        <v>3</v>
      </c>
      <c r="B7" s="285" t="s">
        <v>2605</v>
      </c>
      <c r="C7" s="286">
        <v>70476</v>
      </c>
      <c r="D7" s="287" t="s">
        <v>2606</v>
      </c>
      <c r="E7" s="179" t="s">
        <v>2607</v>
      </c>
      <c r="F7" s="110" t="s">
        <v>121</v>
      </c>
      <c r="G7" s="180">
        <f t="shared" si="0"/>
        <v>1</v>
      </c>
      <c r="H7" s="112" t="s">
        <v>93</v>
      </c>
      <c r="I7" s="111">
        <f t="shared" si="1"/>
        <v>1</v>
      </c>
      <c r="J7" s="111" t="e">
        <f>+IF(#REF!="Issued",1,IF(#REF!="Not Issued",2,"Nil"))</f>
        <v>#REF!</v>
      </c>
      <c r="K7" s="113"/>
      <c r="AE7" s="137"/>
      <c r="AF7" s="137"/>
    </row>
    <row r="8" spans="1:32" ht="18" customHeight="1" x14ac:dyDescent="0.3">
      <c r="A8" s="108">
        <v>4</v>
      </c>
      <c r="B8" s="285" t="s">
        <v>2611</v>
      </c>
      <c r="C8" s="286">
        <v>70249</v>
      </c>
      <c r="D8" s="287" t="s">
        <v>2612</v>
      </c>
      <c r="E8" s="179" t="s">
        <v>2613</v>
      </c>
      <c r="F8" s="110" t="s">
        <v>192</v>
      </c>
      <c r="G8" s="180">
        <f t="shared" si="0"/>
        <v>2</v>
      </c>
      <c r="H8" s="112" t="s">
        <v>93</v>
      </c>
      <c r="I8" s="111">
        <f t="shared" si="1"/>
        <v>1</v>
      </c>
      <c r="J8" s="111" t="e">
        <f>+IF(#REF!="Issued",1,IF(#REF!="Not Issued",2,"Nil"))</f>
        <v>#REF!</v>
      </c>
      <c r="K8" s="113"/>
      <c r="AE8" s="137"/>
      <c r="AF8" s="137"/>
    </row>
    <row r="9" spans="1:32" ht="18" customHeight="1" x14ac:dyDescent="0.3">
      <c r="A9" s="108">
        <v>5</v>
      </c>
      <c r="B9" s="285" t="s">
        <v>2620</v>
      </c>
      <c r="C9" s="286">
        <v>70253</v>
      </c>
      <c r="D9" s="287" t="s">
        <v>2621</v>
      </c>
      <c r="E9" s="179" t="s">
        <v>2622</v>
      </c>
      <c r="F9" s="110" t="s">
        <v>121</v>
      </c>
      <c r="G9" s="180">
        <f t="shared" si="0"/>
        <v>1</v>
      </c>
      <c r="H9" s="112" t="s">
        <v>93</v>
      </c>
      <c r="I9" s="111">
        <f t="shared" si="1"/>
        <v>1</v>
      </c>
      <c r="J9" s="111" t="e">
        <f>+IF(#REF!="Issued",1,IF(#REF!="Not Issued",2,"Nil"))</f>
        <v>#REF!</v>
      </c>
      <c r="K9" s="113"/>
      <c r="AE9" s="137"/>
      <c r="AF9" s="137"/>
    </row>
    <row r="10" spans="1:32" ht="18" customHeight="1" x14ac:dyDescent="0.3">
      <c r="A10" s="108">
        <v>6</v>
      </c>
      <c r="B10" s="285" t="s">
        <v>2623</v>
      </c>
      <c r="C10" s="286">
        <v>70251</v>
      </c>
      <c r="D10" s="287" t="s">
        <v>2624</v>
      </c>
      <c r="E10" s="179" t="s">
        <v>2625</v>
      </c>
      <c r="F10" s="110" t="s">
        <v>121</v>
      </c>
      <c r="G10" s="180">
        <f t="shared" si="0"/>
        <v>1</v>
      </c>
      <c r="H10" s="112" t="s">
        <v>93</v>
      </c>
      <c r="I10" s="111">
        <f t="shared" si="1"/>
        <v>1</v>
      </c>
      <c r="J10" s="111" t="e">
        <f>+IF(#REF!="Issued",1,IF(#REF!="Not Issued",2,"Nil"))</f>
        <v>#REF!</v>
      </c>
      <c r="K10" s="113"/>
      <c r="AE10" s="137"/>
      <c r="AF10" s="137"/>
    </row>
    <row r="11" spans="1:32" ht="18" customHeight="1" x14ac:dyDescent="0.3">
      <c r="A11" s="108">
        <v>7</v>
      </c>
      <c r="B11" s="288" t="s">
        <v>2608</v>
      </c>
      <c r="C11" s="286">
        <v>70252</v>
      </c>
      <c r="D11" s="287" t="s">
        <v>2609</v>
      </c>
      <c r="E11" s="179" t="s">
        <v>2610</v>
      </c>
      <c r="F11" s="110" t="s">
        <v>121</v>
      </c>
      <c r="G11" s="180">
        <f t="shared" si="0"/>
        <v>1</v>
      </c>
      <c r="H11" s="112" t="s">
        <v>2</v>
      </c>
      <c r="I11" s="111">
        <f t="shared" si="1"/>
        <v>2</v>
      </c>
      <c r="J11" s="111" t="e">
        <f>+IF(#REF!="Issued",1,IF(#REF!="Not Issued",2,"Nil"))</f>
        <v>#REF!</v>
      </c>
      <c r="K11" s="113"/>
      <c r="AE11" s="137"/>
      <c r="AF11" s="137"/>
    </row>
    <row r="12" spans="1:32" ht="18" customHeight="1" x14ac:dyDescent="0.3">
      <c r="A12" s="108">
        <v>8</v>
      </c>
      <c r="B12" s="285" t="s">
        <v>2614</v>
      </c>
      <c r="C12" s="286">
        <v>70248</v>
      </c>
      <c r="D12" s="287" t="s">
        <v>2615</v>
      </c>
      <c r="E12" s="179" t="s">
        <v>2616</v>
      </c>
      <c r="F12" s="110" t="s">
        <v>121</v>
      </c>
      <c r="G12" s="180">
        <f t="shared" si="0"/>
        <v>1</v>
      </c>
      <c r="H12" s="112" t="s">
        <v>2</v>
      </c>
      <c r="I12" s="111">
        <f t="shared" si="1"/>
        <v>2</v>
      </c>
      <c r="J12" s="111" t="e">
        <f>+IF(#REF!="Issued",1,IF(#REF!="Not Issued",2,"Nil"))</f>
        <v>#REF!</v>
      </c>
      <c r="K12" s="113"/>
      <c r="AE12" s="137"/>
      <c r="AF12" s="137"/>
    </row>
    <row r="13" spans="1:32" ht="18" customHeight="1" x14ac:dyDescent="0.3">
      <c r="A13" s="108">
        <v>9</v>
      </c>
      <c r="B13" s="288" t="s">
        <v>2617</v>
      </c>
      <c r="C13" s="286">
        <v>70250</v>
      </c>
      <c r="D13" s="287" t="s">
        <v>2618</v>
      </c>
      <c r="E13" s="179" t="s">
        <v>2619</v>
      </c>
      <c r="F13" s="110" t="s">
        <v>121</v>
      </c>
      <c r="G13" s="180">
        <f t="shared" si="0"/>
        <v>1</v>
      </c>
      <c r="H13" s="112" t="s">
        <v>2</v>
      </c>
      <c r="I13" s="111">
        <f t="shared" si="1"/>
        <v>2</v>
      </c>
      <c r="J13" s="111" t="e">
        <f>+IF(#REF!="Issued",1,IF(#REF!="Not Issued",2,"Nil"))</f>
        <v>#REF!</v>
      </c>
      <c r="K13" s="113"/>
      <c r="AE13" s="137"/>
      <c r="AF13" s="137"/>
    </row>
    <row r="14" spans="1:32" ht="18" customHeight="1" x14ac:dyDescent="0.3">
      <c r="A14" s="108">
        <v>10</v>
      </c>
      <c r="B14" s="285" t="s">
        <v>2626</v>
      </c>
      <c r="C14" s="286">
        <v>70254</v>
      </c>
      <c r="D14" s="287" t="s">
        <v>2627</v>
      </c>
      <c r="E14" s="179" t="s">
        <v>1261</v>
      </c>
      <c r="F14" s="110" t="s">
        <v>121</v>
      </c>
      <c r="G14" s="180">
        <f t="shared" si="0"/>
        <v>1</v>
      </c>
      <c r="H14" s="112" t="s">
        <v>2</v>
      </c>
      <c r="I14" s="111">
        <f t="shared" si="1"/>
        <v>2</v>
      </c>
      <c r="J14" s="111" t="e">
        <f>+IF(#REF!="Issued",1,IF(#REF!="Not Issued",2,"Nil"))</f>
        <v>#REF!</v>
      </c>
      <c r="K14" s="113"/>
      <c r="AE14" s="137"/>
      <c r="AF14" s="137"/>
    </row>
  </sheetData>
  <sortState xmlns:xlrd2="http://schemas.microsoft.com/office/spreadsheetml/2017/richdata2" ref="B5:H14">
    <sortCondition ref="H5:H14"/>
  </sortState>
  <mergeCells count="11">
    <mergeCell ref="K3:K4"/>
    <mergeCell ref="AE3:AE4"/>
    <mergeCell ref="AF3:AF4"/>
    <mergeCell ref="A1:K1"/>
    <mergeCell ref="A2:K2"/>
    <mergeCell ref="A3:A4"/>
    <mergeCell ref="B3:B4"/>
    <mergeCell ref="C3:C4"/>
    <mergeCell ref="D3:D4"/>
    <mergeCell ref="E3:E4"/>
    <mergeCell ref="H3:H4"/>
  </mergeCells>
  <conditionalFormatting sqref="H5:H14">
    <cfRule type="cellIs" dxfId="119" priority="19" stopIfTrue="1" operator="equal">
      <formula>"Dropped"</formula>
    </cfRule>
    <cfRule type="cellIs" dxfId="118" priority="20" stopIfTrue="1" operator="equal">
      <formula>"Left"</formula>
    </cfRule>
    <cfRule type="cellIs" dxfId="117" priority="21" stopIfTrue="1" operator="equal">
      <formula>"Incomplete"</formula>
    </cfRule>
    <cfRule type="cellIs" dxfId="116" priority="22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AG50"/>
  <sheetViews>
    <sheetView showGridLines="0" workbookViewId="0">
      <selection activeCell="B12" sqref="B12"/>
    </sheetView>
  </sheetViews>
  <sheetFormatPr defaultColWidth="9.109375" defaultRowHeight="13.2" x14ac:dyDescent="0.25"/>
  <cols>
    <col min="1" max="1" width="7.33203125" style="114" customWidth="1"/>
    <col min="2" max="2" width="13.33203125" style="101" bestFit="1" customWidth="1"/>
    <col min="3" max="3" width="9.44140625" style="101" bestFit="1" customWidth="1"/>
    <col min="4" max="4" width="37.44140625" style="105" customWidth="1"/>
    <col min="5" max="5" width="30.33203125" style="101" hidden="1" customWidth="1"/>
    <col min="6" max="6" width="6.88671875" style="101" hidden="1" customWidth="1"/>
    <col min="7" max="7" width="2.33203125" style="101" hidden="1" customWidth="1"/>
    <col min="8" max="8" width="11" style="101" bestFit="1" customWidth="1"/>
    <col min="9" max="9" width="2.33203125" style="101" hidden="1" customWidth="1"/>
    <col min="10" max="10" width="7.44140625" style="101" hidden="1" customWidth="1"/>
    <col min="11" max="11" width="14" style="101" hidden="1" customWidth="1"/>
    <col min="12" max="12" width="21.6640625" style="101" bestFit="1" customWidth="1"/>
    <col min="13" max="13" width="11" style="101" hidden="1" customWidth="1"/>
    <col min="14" max="31" width="9.109375" style="101" customWidth="1"/>
    <col min="32" max="32" width="3" style="101" customWidth="1"/>
    <col min="33" max="33" width="3.109375" style="101" customWidth="1"/>
    <col min="34" max="16384" width="9.109375" style="101"/>
  </cols>
  <sheetData>
    <row r="1" spans="1:33" ht="32.25" customHeight="1" x14ac:dyDescent="0.6">
      <c r="A1" s="361" t="s">
        <v>2598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</row>
    <row r="2" spans="1:33" ht="38.25" customHeight="1" thickBot="1" x14ac:dyDescent="0.7">
      <c r="A2" s="391" t="s">
        <v>46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</row>
    <row r="3" spans="1:33" s="105" customFormat="1" ht="22.5" customHeight="1" x14ac:dyDescent="0.25">
      <c r="A3" s="355" t="s">
        <v>84</v>
      </c>
      <c r="B3" s="357" t="s">
        <v>85</v>
      </c>
      <c r="C3" s="357" t="s">
        <v>113</v>
      </c>
      <c r="D3" s="357" t="s">
        <v>87</v>
      </c>
      <c r="E3" s="357" t="s">
        <v>88</v>
      </c>
      <c r="F3" s="103" t="s">
        <v>114</v>
      </c>
      <c r="G3" s="103"/>
      <c r="H3" s="357" t="s">
        <v>89</v>
      </c>
      <c r="I3" s="103"/>
      <c r="J3" s="104" t="s">
        <v>115</v>
      </c>
      <c r="K3" s="104"/>
      <c r="L3" s="359" t="s">
        <v>91</v>
      </c>
      <c r="AF3" s="352" t="s">
        <v>319</v>
      </c>
      <c r="AG3" s="352" t="s">
        <v>320</v>
      </c>
    </row>
    <row r="4" spans="1:33" s="105" customFormat="1" ht="22.5" customHeight="1" thickBot="1" x14ac:dyDescent="0.3">
      <c r="A4" s="356"/>
      <c r="B4" s="358"/>
      <c r="C4" s="358"/>
      <c r="D4" s="358"/>
      <c r="E4" s="358"/>
      <c r="F4" s="106" t="s">
        <v>116</v>
      </c>
      <c r="G4" s="106"/>
      <c r="H4" s="358"/>
      <c r="I4" s="106"/>
      <c r="J4" s="107" t="s">
        <v>117</v>
      </c>
      <c r="K4" s="107"/>
      <c r="L4" s="360"/>
      <c r="AF4" s="353"/>
      <c r="AG4" s="353"/>
    </row>
    <row r="5" spans="1:33" ht="16.5" customHeight="1" x14ac:dyDescent="0.3">
      <c r="A5" s="108">
        <v>1</v>
      </c>
      <c r="B5" s="285" t="s">
        <v>2788</v>
      </c>
      <c r="C5" s="286">
        <v>79376</v>
      </c>
      <c r="D5" s="287" t="s">
        <v>2789</v>
      </c>
      <c r="E5" s="285" t="s">
        <v>2790</v>
      </c>
      <c r="F5" s="289" t="s">
        <v>121</v>
      </c>
      <c r="G5" s="290">
        <f t="shared" ref="G5:G50" si="0">+IF(F5="M",1,IF(F5="f",2,IF(F5="Civ",3,"Error")))</f>
        <v>1</v>
      </c>
      <c r="H5" s="291" t="s">
        <v>93</v>
      </c>
      <c r="I5" s="111">
        <f t="shared" ref="I5:I50" si="1">+IF(H5="Studying",5,IF(H5="Complete",1,IF(H5="Incomplete",2,IF(H5="Left",3,IF(H5="Dropped",4,"Error")))))</f>
        <v>1</v>
      </c>
      <c r="J5" s="111" t="e">
        <f>+IF(#REF!="Issued",1,IF(#REF!="Not Issued",2,"Nil"))</f>
        <v>#REF!</v>
      </c>
      <c r="K5" s="113" t="s">
        <v>2631</v>
      </c>
      <c r="L5" s="113"/>
      <c r="M5" s="110" t="s">
        <v>2632</v>
      </c>
      <c r="AF5" s="137"/>
      <c r="AG5" s="137"/>
    </row>
    <row r="6" spans="1:33" ht="16.5" customHeight="1" x14ac:dyDescent="0.3">
      <c r="A6" s="108">
        <v>2</v>
      </c>
      <c r="B6" s="285" t="s">
        <v>2791</v>
      </c>
      <c r="C6" s="286">
        <v>79377</v>
      </c>
      <c r="D6" s="287" t="s">
        <v>2792</v>
      </c>
      <c r="E6" s="285" t="s">
        <v>2793</v>
      </c>
      <c r="F6" s="289" t="s">
        <v>121</v>
      </c>
      <c r="G6" s="290">
        <f t="shared" si="0"/>
        <v>1</v>
      </c>
      <c r="H6" s="291" t="s">
        <v>93</v>
      </c>
      <c r="I6" s="111">
        <f t="shared" si="1"/>
        <v>1</v>
      </c>
      <c r="J6" s="111" t="e">
        <f>+IF(#REF!="Issued",1,IF(#REF!="Not Issued",2,"Nil"))</f>
        <v>#REF!</v>
      </c>
      <c r="K6" s="113" t="s">
        <v>2636</v>
      </c>
      <c r="L6" s="113"/>
      <c r="M6" s="110" t="s">
        <v>2637</v>
      </c>
      <c r="AF6" s="137"/>
      <c r="AG6" s="137"/>
    </row>
    <row r="7" spans="1:33" ht="16.5" customHeight="1" x14ac:dyDescent="0.3">
      <c r="A7" s="108">
        <v>3</v>
      </c>
      <c r="B7" s="285" t="s">
        <v>2811</v>
      </c>
      <c r="C7" s="286">
        <v>79382</v>
      </c>
      <c r="D7" s="287" t="s">
        <v>2812</v>
      </c>
      <c r="E7" s="285" t="s">
        <v>2813</v>
      </c>
      <c r="F7" s="289" t="s">
        <v>121</v>
      </c>
      <c r="G7" s="290">
        <f t="shared" si="0"/>
        <v>1</v>
      </c>
      <c r="H7" s="291" t="s">
        <v>93</v>
      </c>
      <c r="I7" s="111">
        <f t="shared" si="1"/>
        <v>1</v>
      </c>
      <c r="J7" s="111" t="e">
        <f>+IF(#REF!="Issued",1,IF(#REF!="Not Issued",2,"Nil"))</f>
        <v>#REF!</v>
      </c>
      <c r="K7" s="113" t="s">
        <v>2641</v>
      </c>
      <c r="L7" s="113"/>
      <c r="M7" s="110" t="s">
        <v>2642</v>
      </c>
      <c r="AF7" s="137"/>
      <c r="AG7" s="137"/>
    </row>
    <row r="8" spans="1:33" ht="16.5" customHeight="1" x14ac:dyDescent="0.3">
      <c r="A8" s="108">
        <v>4</v>
      </c>
      <c r="B8" s="285" t="s">
        <v>2814</v>
      </c>
      <c r="C8" s="286">
        <v>79383</v>
      </c>
      <c r="D8" s="287" t="s">
        <v>2815</v>
      </c>
      <c r="E8" s="285" t="s">
        <v>2816</v>
      </c>
      <c r="F8" s="289" t="s">
        <v>192</v>
      </c>
      <c r="G8" s="290">
        <f t="shared" si="0"/>
        <v>2</v>
      </c>
      <c r="H8" s="291" t="s">
        <v>93</v>
      </c>
      <c r="I8" s="111">
        <f t="shared" si="1"/>
        <v>1</v>
      </c>
      <c r="J8" s="111" t="e">
        <f>+IF(#REF!="Issued",1,IF(#REF!="Not Issued",2,"Nil"))</f>
        <v>#REF!</v>
      </c>
      <c r="K8" s="113" t="s">
        <v>2646</v>
      </c>
      <c r="L8" s="113"/>
      <c r="M8" s="110" t="s">
        <v>2647</v>
      </c>
      <c r="AF8" s="137"/>
      <c r="AG8" s="137"/>
    </row>
    <row r="9" spans="1:33" ht="16.5" customHeight="1" x14ac:dyDescent="0.3">
      <c r="A9" s="108">
        <v>5</v>
      </c>
      <c r="B9" s="285" t="s">
        <v>2817</v>
      </c>
      <c r="C9" s="286">
        <v>79385</v>
      </c>
      <c r="D9" s="287" t="s">
        <v>2818</v>
      </c>
      <c r="E9" s="285" t="s">
        <v>2819</v>
      </c>
      <c r="F9" s="289" t="s">
        <v>192</v>
      </c>
      <c r="G9" s="290">
        <f t="shared" si="0"/>
        <v>2</v>
      </c>
      <c r="H9" s="291" t="s">
        <v>93</v>
      </c>
      <c r="I9" s="111">
        <f t="shared" si="1"/>
        <v>1</v>
      </c>
      <c r="J9" s="111" t="e">
        <f>+IF(#REF!="Issued",1,IF(#REF!="Not Issued",2,"Nil"))</f>
        <v>#REF!</v>
      </c>
      <c r="K9" s="113" t="s">
        <v>2651</v>
      </c>
      <c r="L9" s="113"/>
      <c r="M9" s="110" t="s">
        <v>2652</v>
      </c>
      <c r="AF9" s="137"/>
      <c r="AG9" s="137"/>
    </row>
    <row r="10" spans="1:33" ht="16.5" customHeight="1" x14ac:dyDescent="0.3">
      <c r="A10" s="108">
        <v>6</v>
      </c>
      <c r="B10" s="285" t="s">
        <v>2820</v>
      </c>
      <c r="C10" s="286">
        <v>79384</v>
      </c>
      <c r="D10" s="287" t="s">
        <v>2821</v>
      </c>
      <c r="E10" s="285" t="s">
        <v>2822</v>
      </c>
      <c r="F10" s="289" t="s">
        <v>192</v>
      </c>
      <c r="G10" s="290">
        <f t="shared" si="0"/>
        <v>2</v>
      </c>
      <c r="H10" s="291" t="s">
        <v>93</v>
      </c>
      <c r="I10" s="111">
        <f t="shared" si="1"/>
        <v>1</v>
      </c>
      <c r="J10" s="111" t="e">
        <f>+IF(#REF!="Issued",1,IF(#REF!="Not Issued",2,"Nil"))</f>
        <v>#REF!</v>
      </c>
      <c r="K10" s="113" t="s">
        <v>2656</v>
      </c>
      <c r="L10" s="113"/>
      <c r="M10" s="110" t="s">
        <v>2657</v>
      </c>
      <c r="AF10" s="137"/>
      <c r="AG10" s="137"/>
    </row>
    <row r="11" spans="1:33" ht="16.5" customHeight="1" x14ac:dyDescent="0.3">
      <c r="A11" s="108">
        <v>7</v>
      </c>
      <c r="B11" s="285" t="s">
        <v>2823</v>
      </c>
      <c r="C11" s="286">
        <v>79386</v>
      </c>
      <c r="D11" s="287" t="s">
        <v>2824</v>
      </c>
      <c r="E11" s="285" t="s">
        <v>2825</v>
      </c>
      <c r="F11" s="289" t="s">
        <v>192</v>
      </c>
      <c r="G11" s="290">
        <f t="shared" si="0"/>
        <v>2</v>
      </c>
      <c r="H11" s="291" t="s">
        <v>93</v>
      </c>
      <c r="I11" s="111">
        <f t="shared" si="1"/>
        <v>1</v>
      </c>
      <c r="J11" s="111" t="e">
        <f>+IF(#REF!="Issued",1,IF(#REF!="Not Issued",2,"Nil"))</f>
        <v>#REF!</v>
      </c>
      <c r="K11" s="113" t="s">
        <v>2660</v>
      </c>
      <c r="L11" s="113"/>
      <c r="M11" s="110" t="s">
        <v>2661</v>
      </c>
      <c r="AF11" s="137"/>
      <c r="AG11" s="137"/>
    </row>
    <row r="12" spans="1:33" ht="16.5" customHeight="1" x14ac:dyDescent="0.3">
      <c r="A12" s="108">
        <v>8</v>
      </c>
      <c r="B12" s="285" t="s">
        <v>2826</v>
      </c>
      <c r="C12" s="286">
        <v>46106</v>
      </c>
      <c r="D12" s="287" t="s">
        <v>2827</v>
      </c>
      <c r="E12" s="285" t="s">
        <v>2404</v>
      </c>
      <c r="F12" s="289" t="s">
        <v>121</v>
      </c>
      <c r="G12" s="290">
        <f t="shared" si="0"/>
        <v>1</v>
      </c>
      <c r="H12" s="291" t="s">
        <v>93</v>
      </c>
      <c r="I12" s="111">
        <f t="shared" si="1"/>
        <v>1</v>
      </c>
      <c r="J12" s="111" t="e">
        <f>+IF(#REF!="Issued",1,IF(#REF!="Not Issued",2,"Nil"))</f>
        <v>#REF!</v>
      </c>
      <c r="K12" s="113" t="s">
        <v>2665</v>
      </c>
      <c r="L12" s="113"/>
      <c r="M12" s="110" t="s">
        <v>2666</v>
      </c>
      <c r="AF12" s="137"/>
      <c r="AG12" s="137"/>
    </row>
    <row r="13" spans="1:33" ht="16.5" customHeight="1" x14ac:dyDescent="0.3">
      <c r="A13" s="108">
        <v>9</v>
      </c>
      <c r="B13" s="285" t="s">
        <v>2828</v>
      </c>
      <c r="C13" s="286">
        <v>79387</v>
      </c>
      <c r="D13" s="287" t="s">
        <v>2829</v>
      </c>
      <c r="E13" s="285" t="s">
        <v>1383</v>
      </c>
      <c r="F13" s="289" t="s">
        <v>192</v>
      </c>
      <c r="G13" s="290">
        <f t="shared" si="0"/>
        <v>2</v>
      </c>
      <c r="H13" s="291" t="s">
        <v>93</v>
      </c>
      <c r="I13" s="111">
        <f t="shared" si="1"/>
        <v>1</v>
      </c>
      <c r="J13" s="111" t="e">
        <f>+IF(#REF!="Issued",1,IF(#REF!="Not Issued",2,"Nil"))</f>
        <v>#REF!</v>
      </c>
      <c r="K13" s="113" t="s">
        <v>2670</v>
      </c>
      <c r="L13" s="113"/>
      <c r="M13" s="110" t="s">
        <v>2671</v>
      </c>
      <c r="AF13" s="137"/>
      <c r="AG13" s="137"/>
    </row>
    <row r="14" spans="1:33" ht="16.5" customHeight="1" x14ac:dyDescent="0.3">
      <c r="A14" s="108">
        <v>10</v>
      </c>
      <c r="B14" s="285" t="s">
        <v>2830</v>
      </c>
      <c r="C14" s="286">
        <v>79388</v>
      </c>
      <c r="D14" s="287" t="s">
        <v>2831</v>
      </c>
      <c r="E14" s="285" t="s">
        <v>2832</v>
      </c>
      <c r="F14" s="289" t="s">
        <v>121</v>
      </c>
      <c r="G14" s="290">
        <f t="shared" si="0"/>
        <v>1</v>
      </c>
      <c r="H14" s="291" t="s">
        <v>93</v>
      </c>
      <c r="I14" s="111">
        <f t="shared" si="1"/>
        <v>1</v>
      </c>
      <c r="J14" s="111" t="e">
        <f>+IF(#REF!="Issued",1,IF(#REF!="Not Issued",2,"Nil"))</f>
        <v>#REF!</v>
      </c>
      <c r="K14" s="113" t="s">
        <v>2675</v>
      </c>
      <c r="L14" s="113"/>
      <c r="M14" s="110" t="s">
        <v>2676</v>
      </c>
      <c r="AF14" s="137"/>
      <c r="AG14" s="137"/>
    </row>
    <row r="15" spans="1:33" ht="16.5" customHeight="1" x14ac:dyDescent="0.3">
      <c r="A15" s="108">
        <v>11</v>
      </c>
      <c r="B15" s="285" t="s">
        <v>2833</v>
      </c>
      <c r="C15" s="286">
        <v>79389</v>
      </c>
      <c r="D15" s="287" t="s">
        <v>2834</v>
      </c>
      <c r="E15" s="285" t="s">
        <v>2835</v>
      </c>
      <c r="F15" s="289" t="s">
        <v>121</v>
      </c>
      <c r="G15" s="290">
        <f t="shared" si="0"/>
        <v>1</v>
      </c>
      <c r="H15" s="291" t="s">
        <v>93</v>
      </c>
      <c r="I15" s="111">
        <f t="shared" si="1"/>
        <v>1</v>
      </c>
      <c r="J15" s="111" t="e">
        <f>+IF(#REF!="Issued",1,IF(#REF!="Not Issued",2,"Nil"))</f>
        <v>#REF!</v>
      </c>
      <c r="K15" s="113" t="s">
        <v>2680</v>
      </c>
      <c r="L15" s="113"/>
      <c r="M15" s="110" t="s">
        <v>2681</v>
      </c>
      <c r="AF15" s="137"/>
      <c r="AG15" s="137"/>
    </row>
    <row r="16" spans="1:33" ht="16.5" customHeight="1" x14ac:dyDescent="0.3">
      <c r="A16" s="108">
        <v>12</v>
      </c>
      <c r="B16" s="285" t="s">
        <v>2836</v>
      </c>
      <c r="C16" s="286">
        <v>79390</v>
      </c>
      <c r="D16" s="287" t="s">
        <v>513</v>
      </c>
      <c r="E16" s="285" t="s">
        <v>2837</v>
      </c>
      <c r="F16" s="289" t="s">
        <v>121</v>
      </c>
      <c r="G16" s="290">
        <f t="shared" si="0"/>
        <v>1</v>
      </c>
      <c r="H16" s="291" t="s">
        <v>93</v>
      </c>
      <c r="I16" s="111">
        <f t="shared" si="1"/>
        <v>1</v>
      </c>
      <c r="J16" s="111" t="e">
        <f>+IF(#REF!="Issued",1,IF(#REF!="Not Issued",2,"Nil"))</f>
        <v>#REF!</v>
      </c>
      <c r="K16" s="113" t="s">
        <v>2685</v>
      </c>
      <c r="L16" s="113"/>
      <c r="M16" s="110" t="s">
        <v>2686</v>
      </c>
      <c r="AF16" s="137"/>
      <c r="AG16" s="137"/>
    </row>
    <row r="17" spans="1:33" ht="16.5" customHeight="1" x14ac:dyDescent="0.3">
      <c r="A17" s="108">
        <v>13</v>
      </c>
      <c r="B17" s="285" t="s">
        <v>2841</v>
      </c>
      <c r="C17" s="286">
        <v>79392</v>
      </c>
      <c r="D17" s="287" t="s">
        <v>2842</v>
      </c>
      <c r="E17" s="285" t="s">
        <v>2843</v>
      </c>
      <c r="F17" s="289" t="s">
        <v>121</v>
      </c>
      <c r="G17" s="290">
        <f t="shared" si="0"/>
        <v>1</v>
      </c>
      <c r="H17" s="291" t="s">
        <v>93</v>
      </c>
      <c r="I17" s="111">
        <f t="shared" si="1"/>
        <v>1</v>
      </c>
      <c r="J17" s="111" t="e">
        <f>+IF(#REF!="Issued",1,IF(#REF!="Not Issued",2,"Nil"))</f>
        <v>#REF!</v>
      </c>
      <c r="K17" s="113" t="s">
        <v>2690</v>
      </c>
      <c r="L17" s="113"/>
      <c r="M17" s="110" t="s">
        <v>2691</v>
      </c>
      <c r="AF17" s="137"/>
      <c r="AG17" s="137"/>
    </row>
    <row r="18" spans="1:33" ht="16.5" customHeight="1" x14ac:dyDescent="0.3">
      <c r="A18" s="108">
        <v>14</v>
      </c>
      <c r="B18" s="285" t="s">
        <v>2844</v>
      </c>
      <c r="C18" s="286">
        <v>40918</v>
      </c>
      <c r="D18" s="287" t="s">
        <v>2845</v>
      </c>
      <c r="E18" s="285" t="s">
        <v>1177</v>
      </c>
      <c r="F18" s="289" t="s">
        <v>121</v>
      </c>
      <c r="G18" s="290">
        <f t="shared" si="0"/>
        <v>1</v>
      </c>
      <c r="H18" s="291" t="s">
        <v>93</v>
      </c>
      <c r="I18" s="111">
        <f t="shared" si="1"/>
        <v>1</v>
      </c>
      <c r="J18" s="111" t="e">
        <f>+IF(#REF!="Issued",1,IF(#REF!="Not Issued",2,"Nil"))</f>
        <v>#REF!</v>
      </c>
      <c r="K18" s="113" t="s">
        <v>2695</v>
      </c>
      <c r="L18" s="113"/>
      <c r="M18" s="110" t="s">
        <v>2696</v>
      </c>
      <c r="AF18" s="137"/>
      <c r="AG18" s="137"/>
    </row>
    <row r="19" spans="1:33" ht="16.5" customHeight="1" x14ac:dyDescent="0.3">
      <c r="A19" s="108">
        <v>15</v>
      </c>
      <c r="B19" s="285" t="s">
        <v>2849</v>
      </c>
      <c r="C19" s="286">
        <v>46085</v>
      </c>
      <c r="D19" s="287" t="s">
        <v>2850</v>
      </c>
      <c r="E19" s="285" t="s">
        <v>2217</v>
      </c>
      <c r="F19" s="289" t="s">
        <v>121</v>
      </c>
      <c r="G19" s="290">
        <f t="shared" si="0"/>
        <v>1</v>
      </c>
      <c r="H19" s="291" t="s">
        <v>93</v>
      </c>
      <c r="I19" s="111">
        <f t="shared" si="1"/>
        <v>1</v>
      </c>
      <c r="J19" s="111" t="e">
        <f>+IF(#REF!="Issued",1,IF(#REF!="Not Issued",2,"Nil"))</f>
        <v>#REF!</v>
      </c>
      <c r="K19" s="113" t="s">
        <v>2699</v>
      </c>
      <c r="L19" s="113"/>
      <c r="M19" s="110" t="s">
        <v>2700</v>
      </c>
      <c r="AF19" s="137"/>
      <c r="AG19" s="137"/>
    </row>
    <row r="20" spans="1:33" ht="16.5" customHeight="1" x14ac:dyDescent="0.3">
      <c r="A20" s="108">
        <v>16</v>
      </c>
      <c r="B20" s="285" t="s">
        <v>2851</v>
      </c>
      <c r="C20" s="286">
        <v>46084</v>
      </c>
      <c r="D20" s="287" t="s">
        <v>2852</v>
      </c>
      <c r="E20" s="285" t="s">
        <v>2853</v>
      </c>
      <c r="F20" s="289" t="s">
        <v>121</v>
      </c>
      <c r="G20" s="290">
        <f t="shared" si="0"/>
        <v>1</v>
      </c>
      <c r="H20" s="291" t="s">
        <v>93</v>
      </c>
      <c r="I20" s="111">
        <f t="shared" si="1"/>
        <v>1</v>
      </c>
      <c r="J20" s="111" t="e">
        <f>+IF(#REF!="Issued",1,IF(#REF!="Not Issued",2,"Nil"))</f>
        <v>#REF!</v>
      </c>
      <c r="K20" s="113" t="s">
        <v>2704</v>
      </c>
      <c r="L20" s="113"/>
      <c r="M20" s="110" t="s">
        <v>2705</v>
      </c>
      <c r="AF20" s="137"/>
      <c r="AG20" s="137"/>
    </row>
    <row r="21" spans="1:33" ht="16.5" customHeight="1" x14ac:dyDescent="0.3">
      <c r="A21" s="108">
        <v>17</v>
      </c>
      <c r="B21" s="285" t="s">
        <v>2857</v>
      </c>
      <c r="C21" s="286">
        <v>79395</v>
      </c>
      <c r="D21" s="287" t="s">
        <v>2858</v>
      </c>
      <c r="E21" s="285" t="s">
        <v>2859</v>
      </c>
      <c r="F21" s="289" t="s">
        <v>121</v>
      </c>
      <c r="G21" s="290">
        <f t="shared" si="0"/>
        <v>1</v>
      </c>
      <c r="H21" s="291" t="s">
        <v>93</v>
      </c>
      <c r="I21" s="111">
        <f t="shared" si="1"/>
        <v>1</v>
      </c>
      <c r="J21" s="111" t="e">
        <f>+IF(#REF!="Issued",1,IF(#REF!="Not Issued",2,"Nil"))</f>
        <v>#REF!</v>
      </c>
      <c r="K21" s="113" t="s">
        <v>2714</v>
      </c>
      <c r="L21" s="113"/>
      <c r="M21" s="110" t="s">
        <v>2715</v>
      </c>
      <c r="AF21" s="137"/>
      <c r="AG21" s="137"/>
    </row>
    <row r="22" spans="1:33" ht="16.5" customHeight="1" x14ac:dyDescent="0.3">
      <c r="A22" s="108">
        <v>18</v>
      </c>
      <c r="B22" s="285" t="s">
        <v>2869</v>
      </c>
      <c r="C22" s="286">
        <v>79397</v>
      </c>
      <c r="D22" s="287" t="s">
        <v>2870</v>
      </c>
      <c r="E22" s="285" t="s">
        <v>2871</v>
      </c>
      <c r="F22" s="289" t="s">
        <v>192</v>
      </c>
      <c r="G22" s="290">
        <f t="shared" si="0"/>
        <v>2</v>
      </c>
      <c r="H22" s="291" t="s">
        <v>93</v>
      </c>
      <c r="I22" s="111">
        <f t="shared" si="1"/>
        <v>1</v>
      </c>
      <c r="J22" s="111" t="e">
        <f>+IF(#REF!="Issued",1,IF(#REF!="Not Issued",2,"Nil"))</f>
        <v>#REF!</v>
      </c>
      <c r="K22" s="113" t="s">
        <v>2718</v>
      </c>
      <c r="L22" s="113"/>
      <c r="M22" s="110" t="s">
        <v>2719</v>
      </c>
      <c r="AF22" s="137"/>
      <c r="AG22" s="137"/>
    </row>
    <row r="23" spans="1:33" ht="16.5" customHeight="1" x14ac:dyDescent="0.3">
      <c r="A23" s="108">
        <v>19</v>
      </c>
      <c r="B23" s="285" t="s">
        <v>2872</v>
      </c>
      <c r="C23" s="286">
        <v>79398</v>
      </c>
      <c r="D23" s="287" t="s">
        <v>2873</v>
      </c>
      <c r="E23" s="285" t="s">
        <v>2874</v>
      </c>
      <c r="F23" s="289" t="s">
        <v>121</v>
      </c>
      <c r="G23" s="290">
        <f t="shared" si="0"/>
        <v>1</v>
      </c>
      <c r="H23" s="291" t="s">
        <v>93</v>
      </c>
      <c r="I23" s="111">
        <f t="shared" si="1"/>
        <v>1</v>
      </c>
      <c r="J23" s="111" t="e">
        <f>+IF(#REF!="Issued",1,IF(#REF!="Not Issued",2,"Nil"))</f>
        <v>#REF!</v>
      </c>
      <c r="K23" s="113" t="s">
        <v>2723</v>
      </c>
      <c r="L23" s="113"/>
      <c r="M23" s="110" t="s">
        <v>2724</v>
      </c>
      <c r="AF23" s="137"/>
      <c r="AG23" s="137"/>
    </row>
    <row r="24" spans="1:33" ht="16.5" customHeight="1" x14ac:dyDescent="0.3">
      <c r="A24" s="108">
        <v>20</v>
      </c>
      <c r="B24" s="285" t="s">
        <v>2875</v>
      </c>
      <c r="C24" s="286">
        <v>79823</v>
      </c>
      <c r="D24" s="287" t="s">
        <v>2876</v>
      </c>
      <c r="E24" s="285" t="s">
        <v>2877</v>
      </c>
      <c r="F24" s="289" t="s">
        <v>192</v>
      </c>
      <c r="G24" s="290">
        <f t="shared" si="0"/>
        <v>2</v>
      </c>
      <c r="H24" s="291" t="s">
        <v>93</v>
      </c>
      <c r="I24" s="111">
        <f t="shared" si="1"/>
        <v>1</v>
      </c>
      <c r="J24" s="111" t="e">
        <f>+IF(#REF!="Issued",1,IF(#REF!="Not Issued",2,"Nil"))</f>
        <v>#REF!</v>
      </c>
      <c r="K24" s="113" t="s">
        <v>2727</v>
      </c>
      <c r="L24" s="113"/>
      <c r="M24" s="110"/>
      <c r="AF24" s="137"/>
      <c r="AG24" s="137"/>
    </row>
    <row r="25" spans="1:33" ht="16.5" customHeight="1" x14ac:dyDescent="0.3">
      <c r="A25" s="108">
        <v>21</v>
      </c>
      <c r="B25" s="285" t="s">
        <v>2878</v>
      </c>
      <c r="C25" s="286">
        <v>79399</v>
      </c>
      <c r="D25" s="287" t="s">
        <v>2879</v>
      </c>
      <c r="E25" s="285" t="s">
        <v>2880</v>
      </c>
      <c r="F25" s="289" t="s">
        <v>192</v>
      </c>
      <c r="G25" s="290">
        <f t="shared" si="0"/>
        <v>2</v>
      </c>
      <c r="H25" s="291" t="s">
        <v>93</v>
      </c>
      <c r="I25" s="111">
        <f t="shared" si="1"/>
        <v>1</v>
      </c>
      <c r="J25" s="111" t="e">
        <f>+IF(#REF!="Issued",1,IF(#REF!="Not Issued",2,"Nil"))</f>
        <v>#REF!</v>
      </c>
      <c r="K25" s="113" t="s">
        <v>2730</v>
      </c>
      <c r="L25" s="113"/>
      <c r="M25" s="110"/>
      <c r="AF25" s="137"/>
      <c r="AG25" s="137"/>
    </row>
    <row r="26" spans="1:33" ht="16.5" customHeight="1" x14ac:dyDescent="0.3">
      <c r="A26" s="108">
        <v>22</v>
      </c>
      <c r="B26" s="285" t="s">
        <v>2885</v>
      </c>
      <c r="C26" s="286">
        <v>79402</v>
      </c>
      <c r="D26" s="287" t="s">
        <v>2886</v>
      </c>
      <c r="E26" s="285" t="s">
        <v>2887</v>
      </c>
      <c r="F26" s="289" t="s">
        <v>121</v>
      </c>
      <c r="G26" s="290">
        <f t="shared" si="0"/>
        <v>1</v>
      </c>
      <c r="H26" s="291" t="s">
        <v>93</v>
      </c>
      <c r="I26" s="111">
        <f t="shared" si="1"/>
        <v>1</v>
      </c>
      <c r="J26" s="111" t="e">
        <f>+IF(#REF!="Issued",1,IF(#REF!="Not Issued",2,"Nil"))</f>
        <v>#REF!</v>
      </c>
      <c r="K26" s="113" t="s">
        <v>2734</v>
      </c>
      <c r="L26" s="113"/>
      <c r="M26" s="110"/>
      <c r="AF26" s="137"/>
      <c r="AG26" s="137"/>
    </row>
    <row r="27" spans="1:33" ht="16.5" customHeight="1" x14ac:dyDescent="0.3">
      <c r="A27" s="108">
        <v>23</v>
      </c>
      <c r="B27" s="285" t="s">
        <v>2893</v>
      </c>
      <c r="C27" s="286">
        <v>79404</v>
      </c>
      <c r="D27" s="287" t="s">
        <v>2894</v>
      </c>
      <c r="E27" s="285" t="s">
        <v>2895</v>
      </c>
      <c r="F27" s="289" t="s">
        <v>121</v>
      </c>
      <c r="G27" s="290">
        <f t="shared" si="0"/>
        <v>1</v>
      </c>
      <c r="H27" s="291" t="s">
        <v>93</v>
      </c>
      <c r="I27" s="111">
        <f t="shared" si="1"/>
        <v>1</v>
      </c>
      <c r="J27" s="111" t="e">
        <f>+IF(#REF!="Issued",1,IF(#REF!="Not Issued",2,"Nil"))</f>
        <v>#REF!</v>
      </c>
      <c r="K27" s="113" t="s">
        <v>2737</v>
      </c>
      <c r="L27" s="113"/>
      <c r="M27" s="110"/>
      <c r="AF27" s="137"/>
      <c r="AG27" s="137"/>
    </row>
    <row r="28" spans="1:33" ht="16.5" customHeight="1" x14ac:dyDescent="0.3">
      <c r="A28" s="108">
        <v>24</v>
      </c>
      <c r="B28" s="285" t="s">
        <v>2900</v>
      </c>
      <c r="C28" s="286">
        <v>79405</v>
      </c>
      <c r="D28" s="287" t="s">
        <v>2901</v>
      </c>
      <c r="E28" s="285" t="s">
        <v>148</v>
      </c>
      <c r="F28" s="289" t="s">
        <v>121</v>
      </c>
      <c r="G28" s="290">
        <f t="shared" si="0"/>
        <v>1</v>
      </c>
      <c r="H28" s="291" t="s">
        <v>93</v>
      </c>
      <c r="I28" s="111">
        <f t="shared" si="1"/>
        <v>1</v>
      </c>
      <c r="J28" s="111" t="e">
        <f>+IF(#REF!="Issued",1,IF(#REF!="Not Issued",2,"Nil"))</f>
        <v>#REF!</v>
      </c>
      <c r="K28" s="113" t="s">
        <v>2741</v>
      </c>
      <c r="L28" s="113"/>
      <c r="M28" s="110"/>
      <c r="AF28" s="137"/>
      <c r="AG28" s="137"/>
    </row>
    <row r="29" spans="1:33" ht="16.5" customHeight="1" x14ac:dyDescent="0.3">
      <c r="A29" s="108">
        <v>25</v>
      </c>
      <c r="B29" s="285" t="s">
        <v>2903</v>
      </c>
      <c r="C29" s="286">
        <v>48590</v>
      </c>
      <c r="D29" s="287" t="s">
        <v>2904</v>
      </c>
      <c r="E29" s="285" t="s">
        <v>2905</v>
      </c>
      <c r="F29" s="289" t="s">
        <v>192</v>
      </c>
      <c r="G29" s="290">
        <f t="shared" si="0"/>
        <v>2</v>
      </c>
      <c r="H29" s="291" t="s">
        <v>93</v>
      </c>
      <c r="I29" s="111">
        <f t="shared" si="1"/>
        <v>1</v>
      </c>
      <c r="J29" s="111" t="e">
        <f>+IF(#REF!="Issued",1,IF(#REF!="Not Issued",2,"Nil"))</f>
        <v>#REF!</v>
      </c>
      <c r="K29" s="113" t="s">
        <v>2745</v>
      </c>
      <c r="L29" s="113"/>
      <c r="M29" s="110"/>
      <c r="AF29" s="137"/>
      <c r="AG29" s="137"/>
    </row>
    <row r="30" spans="1:33" ht="16.5" customHeight="1" x14ac:dyDescent="0.3">
      <c r="A30" s="108">
        <v>26</v>
      </c>
      <c r="B30" s="285" t="s">
        <v>2907</v>
      </c>
      <c r="C30" s="286">
        <v>79406</v>
      </c>
      <c r="D30" s="287" t="s">
        <v>2908</v>
      </c>
      <c r="E30" s="285" t="s">
        <v>2909</v>
      </c>
      <c r="F30" s="289" t="s">
        <v>192</v>
      </c>
      <c r="G30" s="290">
        <f t="shared" si="0"/>
        <v>2</v>
      </c>
      <c r="H30" s="291" t="s">
        <v>93</v>
      </c>
      <c r="I30" s="111">
        <f t="shared" si="1"/>
        <v>1</v>
      </c>
      <c r="J30" s="111" t="e">
        <f>+IF(#REF!="Issued",1,IF(#REF!="Not Issued",2,"Nil"))</f>
        <v>#REF!</v>
      </c>
      <c r="K30" s="113" t="s">
        <v>2749</v>
      </c>
      <c r="L30" s="113"/>
      <c r="M30" s="110"/>
      <c r="AF30" s="137"/>
      <c r="AG30" s="137"/>
    </row>
    <row r="31" spans="1:33" ht="16.5" customHeight="1" x14ac:dyDescent="0.3">
      <c r="A31" s="108">
        <v>27</v>
      </c>
      <c r="B31" s="285" t="s">
        <v>2911</v>
      </c>
      <c r="C31" s="286">
        <v>79407</v>
      </c>
      <c r="D31" s="287" t="s">
        <v>1438</v>
      </c>
      <c r="E31" s="285" t="s">
        <v>2912</v>
      </c>
      <c r="F31" s="289" t="s">
        <v>121</v>
      </c>
      <c r="G31" s="290">
        <f t="shared" si="0"/>
        <v>1</v>
      </c>
      <c r="H31" s="291" t="s">
        <v>93</v>
      </c>
      <c r="I31" s="111">
        <f t="shared" si="1"/>
        <v>1</v>
      </c>
      <c r="J31" s="111" t="e">
        <f>+IF(#REF!="Issued",1,IF(#REF!="Not Issued",2,"Nil"))</f>
        <v>#REF!</v>
      </c>
      <c r="K31" s="113" t="s">
        <v>2753</v>
      </c>
      <c r="L31" s="113"/>
      <c r="M31" s="110"/>
      <c r="AF31" s="137"/>
      <c r="AG31" s="137"/>
    </row>
    <row r="32" spans="1:33" ht="16.5" customHeight="1" x14ac:dyDescent="0.3">
      <c r="A32" s="108">
        <v>28</v>
      </c>
      <c r="B32" s="285" t="s">
        <v>2914</v>
      </c>
      <c r="C32" s="286">
        <v>79408</v>
      </c>
      <c r="D32" s="287" t="s">
        <v>2915</v>
      </c>
      <c r="E32" s="285" t="s">
        <v>2916</v>
      </c>
      <c r="F32" s="289" t="s">
        <v>121</v>
      </c>
      <c r="G32" s="290">
        <f t="shared" si="0"/>
        <v>1</v>
      </c>
      <c r="H32" s="291" t="s">
        <v>93</v>
      </c>
      <c r="I32" s="111">
        <f t="shared" si="1"/>
        <v>1</v>
      </c>
      <c r="J32" s="111" t="e">
        <f>+IF(#REF!="Issued",1,IF(#REF!="Not Issued",2,"Nil"))</f>
        <v>#REF!</v>
      </c>
      <c r="K32" s="113" t="s">
        <v>2757</v>
      </c>
      <c r="L32" s="113"/>
      <c r="M32" s="110"/>
      <c r="AF32" s="137"/>
      <c r="AG32" s="137"/>
    </row>
    <row r="33" spans="1:33" ht="16.5" customHeight="1" x14ac:dyDescent="0.3">
      <c r="A33" s="108">
        <v>29</v>
      </c>
      <c r="B33" s="285" t="s">
        <v>2918</v>
      </c>
      <c r="C33" s="286">
        <v>79409</v>
      </c>
      <c r="D33" s="287" t="s">
        <v>2919</v>
      </c>
      <c r="E33" s="285" t="s">
        <v>2033</v>
      </c>
      <c r="F33" s="289" t="s">
        <v>192</v>
      </c>
      <c r="G33" s="290">
        <f t="shared" si="0"/>
        <v>2</v>
      </c>
      <c r="H33" s="291" t="s">
        <v>93</v>
      </c>
      <c r="I33" s="111">
        <f t="shared" si="1"/>
        <v>1</v>
      </c>
      <c r="J33" s="111" t="e">
        <f>+IF(#REF!="Issued",1,IF(#REF!="Not Issued",2,"Nil"))</f>
        <v>#REF!</v>
      </c>
      <c r="K33" s="113" t="s">
        <v>2760</v>
      </c>
      <c r="L33" s="113"/>
      <c r="M33" s="110"/>
      <c r="AF33" s="137"/>
      <c r="AG33" s="137"/>
    </row>
    <row r="34" spans="1:33" ht="16.5" customHeight="1" x14ac:dyDescent="0.3">
      <c r="A34" s="108">
        <v>30</v>
      </c>
      <c r="B34" s="285" t="s">
        <v>2786</v>
      </c>
      <c r="C34" s="286">
        <v>49223</v>
      </c>
      <c r="D34" s="287" t="s">
        <v>2787</v>
      </c>
      <c r="E34" s="285" t="s">
        <v>507</v>
      </c>
      <c r="F34" s="289" t="s">
        <v>121</v>
      </c>
      <c r="G34" s="290">
        <f t="shared" si="0"/>
        <v>1</v>
      </c>
      <c r="H34" s="291" t="s">
        <v>2</v>
      </c>
      <c r="I34" s="111">
        <f t="shared" si="1"/>
        <v>2</v>
      </c>
      <c r="J34" s="111" t="e">
        <f>+IF(#REF!="Issued",1,IF(#REF!="Not Issued",2,"Nil"))</f>
        <v>#REF!</v>
      </c>
      <c r="K34" s="113" t="s">
        <v>2764</v>
      </c>
      <c r="L34" s="113"/>
      <c r="M34" s="110"/>
      <c r="AF34" s="137"/>
      <c r="AG34" s="137"/>
    </row>
    <row r="35" spans="1:33" ht="16.5" customHeight="1" x14ac:dyDescent="0.3">
      <c r="A35" s="108">
        <v>31</v>
      </c>
      <c r="B35" s="285" t="s">
        <v>2794</v>
      </c>
      <c r="C35" s="286">
        <v>79378</v>
      </c>
      <c r="D35" s="287" t="s">
        <v>2795</v>
      </c>
      <c r="E35" s="285" t="s">
        <v>2796</v>
      </c>
      <c r="F35" s="289" t="s">
        <v>121</v>
      </c>
      <c r="G35" s="290">
        <f t="shared" si="0"/>
        <v>1</v>
      </c>
      <c r="H35" s="291" t="s">
        <v>2</v>
      </c>
      <c r="I35" s="111">
        <f t="shared" si="1"/>
        <v>2</v>
      </c>
      <c r="J35" s="111" t="e">
        <f>+IF(#REF!="Issued",1,IF(#REF!="Not Issued",2,"Nil"))</f>
        <v>#REF!</v>
      </c>
      <c r="K35" s="113" t="s">
        <v>2767</v>
      </c>
      <c r="L35" s="113"/>
      <c r="M35" s="110"/>
      <c r="AF35" s="137"/>
      <c r="AG35" s="137"/>
    </row>
    <row r="36" spans="1:33" ht="16.5" customHeight="1" x14ac:dyDescent="0.3">
      <c r="A36" s="108">
        <v>32</v>
      </c>
      <c r="B36" s="285" t="s">
        <v>2797</v>
      </c>
      <c r="C36" s="286">
        <v>41467</v>
      </c>
      <c r="D36" s="287" t="s">
        <v>2798</v>
      </c>
      <c r="E36" s="285" t="s">
        <v>1902</v>
      </c>
      <c r="F36" s="289" t="s">
        <v>121</v>
      </c>
      <c r="G36" s="290">
        <f t="shared" si="0"/>
        <v>1</v>
      </c>
      <c r="H36" s="291" t="s">
        <v>2</v>
      </c>
      <c r="I36" s="111">
        <f t="shared" si="1"/>
        <v>2</v>
      </c>
      <c r="J36" s="111" t="e">
        <f>+IF(#REF!="Issued",1,IF(#REF!="Not Issued",2,"Nil"))</f>
        <v>#REF!</v>
      </c>
      <c r="K36" s="113" t="s">
        <v>2771</v>
      </c>
      <c r="L36" s="113"/>
      <c r="M36" s="110"/>
      <c r="AF36" s="137"/>
      <c r="AG36" s="137"/>
    </row>
    <row r="37" spans="1:33" ht="16.5" customHeight="1" x14ac:dyDescent="0.3">
      <c r="A37" s="108">
        <v>33</v>
      </c>
      <c r="B37" s="288" t="s">
        <v>2799</v>
      </c>
      <c r="C37" s="286">
        <v>79379</v>
      </c>
      <c r="D37" s="287" t="s">
        <v>2800</v>
      </c>
      <c r="E37" s="285" t="s">
        <v>2801</v>
      </c>
      <c r="F37" s="289" t="s">
        <v>192</v>
      </c>
      <c r="G37" s="290">
        <f t="shared" si="0"/>
        <v>2</v>
      </c>
      <c r="H37" s="291" t="s">
        <v>2</v>
      </c>
      <c r="I37" s="111">
        <f t="shared" si="1"/>
        <v>2</v>
      </c>
      <c r="J37" s="111" t="e">
        <f>+IF(#REF!="Issued",1,IF(#REF!="Not Issued",2,"Nil"))</f>
        <v>#REF!</v>
      </c>
      <c r="K37" s="113" t="s">
        <v>2775</v>
      </c>
      <c r="L37" s="113"/>
      <c r="M37" s="110"/>
      <c r="AF37" s="137"/>
      <c r="AG37" s="137"/>
    </row>
    <row r="38" spans="1:33" ht="16.5" customHeight="1" x14ac:dyDescent="0.3">
      <c r="A38" s="108">
        <v>34</v>
      </c>
      <c r="B38" s="285" t="s">
        <v>2802</v>
      </c>
      <c r="C38" s="286">
        <v>5656</v>
      </c>
      <c r="D38" s="287" t="s">
        <v>2803</v>
      </c>
      <c r="E38" s="285" t="s">
        <v>2804</v>
      </c>
      <c r="F38" s="289" t="s">
        <v>121</v>
      </c>
      <c r="G38" s="290">
        <f t="shared" si="0"/>
        <v>1</v>
      </c>
      <c r="H38" s="291" t="s">
        <v>2</v>
      </c>
      <c r="I38" s="111">
        <f t="shared" si="1"/>
        <v>2</v>
      </c>
      <c r="J38" s="111" t="e">
        <f>+IF(#REF!="Issued",1,IF(#REF!="Not Issued",2,"Nil"))</f>
        <v>#REF!</v>
      </c>
      <c r="K38" s="113" t="s">
        <v>2778</v>
      </c>
      <c r="L38" s="113"/>
      <c r="M38" s="110"/>
      <c r="AF38" s="137"/>
      <c r="AG38" s="137"/>
    </row>
    <row r="39" spans="1:33" ht="16.5" customHeight="1" x14ac:dyDescent="0.3">
      <c r="A39" s="108">
        <v>35</v>
      </c>
      <c r="B39" s="285" t="s">
        <v>2805</v>
      </c>
      <c r="C39" s="286">
        <v>79380</v>
      </c>
      <c r="D39" s="287" t="s">
        <v>2806</v>
      </c>
      <c r="E39" s="285" t="s">
        <v>2807</v>
      </c>
      <c r="F39" s="289" t="s">
        <v>121</v>
      </c>
      <c r="G39" s="290">
        <f t="shared" si="0"/>
        <v>1</v>
      </c>
      <c r="H39" s="291" t="s">
        <v>2</v>
      </c>
      <c r="I39" s="111">
        <f t="shared" si="1"/>
        <v>2</v>
      </c>
      <c r="J39" s="111" t="e">
        <f>+IF(#REF!="Issued",1,IF(#REF!="Not Issued",2,"Nil"))</f>
        <v>#REF!</v>
      </c>
      <c r="K39" s="113" t="s">
        <v>2782</v>
      </c>
      <c r="L39" s="113"/>
      <c r="M39" s="110"/>
      <c r="AF39" s="137"/>
      <c r="AG39" s="137"/>
    </row>
    <row r="40" spans="1:33" ht="16.5" customHeight="1" x14ac:dyDescent="0.3">
      <c r="A40" s="108">
        <v>36</v>
      </c>
      <c r="B40" s="285" t="s">
        <v>2808</v>
      </c>
      <c r="C40" s="286">
        <v>79381</v>
      </c>
      <c r="D40" s="287" t="s">
        <v>2809</v>
      </c>
      <c r="E40" s="285" t="s">
        <v>2810</v>
      </c>
      <c r="F40" s="289" t="s">
        <v>192</v>
      </c>
      <c r="G40" s="290">
        <f t="shared" si="0"/>
        <v>2</v>
      </c>
      <c r="H40" s="291" t="s">
        <v>2</v>
      </c>
      <c r="I40" s="111">
        <f t="shared" si="1"/>
        <v>2</v>
      </c>
      <c r="J40" s="111" t="e">
        <f>+IF(#REF!="Issued",1,IF(#REF!="Not Issued",2,"Nil"))</f>
        <v>#REF!</v>
      </c>
      <c r="K40" s="113" t="s">
        <v>2785</v>
      </c>
      <c r="L40" s="113"/>
      <c r="M40" s="110"/>
      <c r="AF40" s="137"/>
      <c r="AG40" s="137"/>
    </row>
    <row r="41" spans="1:33" ht="16.5" customHeight="1" x14ac:dyDescent="0.3">
      <c r="A41" s="108">
        <v>37</v>
      </c>
      <c r="B41" s="288" t="s">
        <v>2838</v>
      </c>
      <c r="C41" s="286">
        <v>79391</v>
      </c>
      <c r="D41" s="287" t="s">
        <v>2839</v>
      </c>
      <c r="E41" s="285" t="s">
        <v>2840</v>
      </c>
      <c r="F41" s="289" t="s">
        <v>121</v>
      </c>
      <c r="G41" s="290">
        <f t="shared" si="0"/>
        <v>1</v>
      </c>
      <c r="H41" s="291" t="s">
        <v>2</v>
      </c>
      <c r="I41" s="111">
        <f t="shared" si="1"/>
        <v>2</v>
      </c>
      <c r="J41" s="111" t="e">
        <f>+IF(#REF!="Issued",1,IF(#REF!="Not Issued",2,"Nil"))</f>
        <v>#REF!</v>
      </c>
      <c r="K41" s="113" t="s">
        <v>2888</v>
      </c>
      <c r="L41" s="113"/>
      <c r="M41" s="110"/>
      <c r="AF41" s="137"/>
      <c r="AG41" s="137"/>
    </row>
    <row r="42" spans="1:33" ht="16.5" customHeight="1" x14ac:dyDescent="0.3">
      <c r="A42" s="108">
        <v>38</v>
      </c>
      <c r="B42" s="288" t="s">
        <v>2846</v>
      </c>
      <c r="C42" s="286">
        <v>79393</v>
      </c>
      <c r="D42" s="287" t="s">
        <v>2847</v>
      </c>
      <c r="E42" s="285" t="s">
        <v>2848</v>
      </c>
      <c r="F42" s="289" t="s">
        <v>121</v>
      </c>
      <c r="G42" s="290">
        <f t="shared" si="0"/>
        <v>1</v>
      </c>
      <c r="H42" s="291" t="s">
        <v>2</v>
      </c>
      <c r="I42" s="111">
        <f t="shared" si="1"/>
        <v>2</v>
      </c>
      <c r="J42" s="111" t="e">
        <f>+IF(#REF!="Issued",1,IF(#REF!="Not Issued",2,"Nil"))</f>
        <v>#REF!</v>
      </c>
      <c r="K42" s="113" t="s">
        <v>2892</v>
      </c>
      <c r="L42" s="113"/>
      <c r="M42" s="110"/>
      <c r="AF42" s="137"/>
      <c r="AG42" s="137"/>
    </row>
    <row r="43" spans="1:33" ht="16.5" customHeight="1" x14ac:dyDescent="0.3">
      <c r="A43" s="108">
        <v>39</v>
      </c>
      <c r="B43" s="285" t="s">
        <v>2854</v>
      </c>
      <c r="C43" s="286">
        <v>79394</v>
      </c>
      <c r="D43" s="287" t="s">
        <v>2855</v>
      </c>
      <c r="E43" s="285" t="s">
        <v>2856</v>
      </c>
      <c r="F43" s="289" t="s">
        <v>192</v>
      </c>
      <c r="G43" s="290">
        <f t="shared" si="0"/>
        <v>2</v>
      </c>
      <c r="H43" s="291" t="s">
        <v>2</v>
      </c>
      <c r="I43" s="111">
        <f t="shared" si="1"/>
        <v>2</v>
      </c>
      <c r="J43" s="111" t="e">
        <f>+IF(#REF!="Issued",1,IF(#REF!="Not Issued",2,"Nil"))</f>
        <v>#REF!</v>
      </c>
      <c r="K43" s="113" t="s">
        <v>2896</v>
      </c>
      <c r="L43" s="113"/>
      <c r="M43" s="110"/>
      <c r="AF43" s="137"/>
      <c r="AG43" s="137"/>
    </row>
    <row r="44" spans="1:33" ht="16.5" customHeight="1" x14ac:dyDescent="0.3">
      <c r="A44" s="108">
        <v>40</v>
      </c>
      <c r="B44" s="285" t="s">
        <v>2860</v>
      </c>
      <c r="C44" s="286">
        <v>79396</v>
      </c>
      <c r="D44" s="287" t="s">
        <v>2861</v>
      </c>
      <c r="E44" s="285" t="s">
        <v>2862</v>
      </c>
      <c r="F44" s="289" t="s">
        <v>121</v>
      </c>
      <c r="G44" s="290">
        <f t="shared" si="0"/>
        <v>1</v>
      </c>
      <c r="H44" s="291" t="s">
        <v>2</v>
      </c>
      <c r="I44" s="111">
        <f t="shared" si="1"/>
        <v>2</v>
      </c>
      <c r="J44" s="111" t="e">
        <f>+IF(#REF!="Issued",1,IF(#REF!="Not Issued",2,"Nil"))</f>
        <v>#REF!</v>
      </c>
      <c r="K44" s="113" t="s">
        <v>2899</v>
      </c>
      <c r="L44" s="113"/>
      <c r="M44" s="110"/>
      <c r="AF44" s="137"/>
      <c r="AG44" s="137"/>
    </row>
    <row r="45" spans="1:33" ht="16.5" customHeight="1" x14ac:dyDescent="0.3">
      <c r="A45" s="108">
        <v>41</v>
      </c>
      <c r="B45" s="285" t="s">
        <v>2863</v>
      </c>
      <c r="C45" s="286">
        <v>78877</v>
      </c>
      <c r="D45" s="287" t="s">
        <v>2864</v>
      </c>
      <c r="E45" s="285" t="s">
        <v>2865</v>
      </c>
      <c r="F45" s="289" t="s">
        <v>121</v>
      </c>
      <c r="G45" s="290">
        <f t="shared" si="0"/>
        <v>1</v>
      </c>
      <c r="H45" s="291" t="s">
        <v>2</v>
      </c>
      <c r="I45" s="111">
        <f t="shared" si="1"/>
        <v>2</v>
      </c>
      <c r="J45" s="111" t="e">
        <f>+IF(#REF!="Issued",1,IF(#REF!="Not Issued",2,"Nil"))</f>
        <v>#REF!</v>
      </c>
      <c r="K45" s="113" t="s">
        <v>2902</v>
      </c>
      <c r="L45" s="113"/>
      <c r="M45" s="110"/>
      <c r="AF45" s="137"/>
      <c r="AG45" s="137"/>
    </row>
    <row r="46" spans="1:33" ht="16.5" customHeight="1" x14ac:dyDescent="0.3">
      <c r="A46" s="108">
        <v>42</v>
      </c>
      <c r="B46" s="285" t="s">
        <v>2866</v>
      </c>
      <c r="C46" s="286">
        <v>78878</v>
      </c>
      <c r="D46" s="287" t="s">
        <v>2867</v>
      </c>
      <c r="E46" s="285" t="s">
        <v>2868</v>
      </c>
      <c r="F46" s="289" t="s">
        <v>121</v>
      </c>
      <c r="G46" s="290">
        <f t="shared" si="0"/>
        <v>1</v>
      </c>
      <c r="H46" s="291" t="s">
        <v>2</v>
      </c>
      <c r="I46" s="111">
        <f t="shared" si="1"/>
        <v>2</v>
      </c>
      <c r="J46" s="111" t="e">
        <f>+IF(#REF!="Issued",1,IF(#REF!="Not Issued",2,"Nil"))</f>
        <v>#REF!</v>
      </c>
      <c r="K46" s="113" t="s">
        <v>2906</v>
      </c>
      <c r="L46" s="113"/>
      <c r="M46" s="110"/>
      <c r="AF46" s="137"/>
      <c r="AG46" s="137"/>
    </row>
    <row r="47" spans="1:33" ht="16.5" customHeight="1" x14ac:dyDescent="0.3">
      <c r="A47" s="108">
        <v>43</v>
      </c>
      <c r="B47" s="285" t="s">
        <v>2881</v>
      </c>
      <c r="C47" s="286">
        <v>79400</v>
      </c>
      <c r="D47" s="287" t="s">
        <v>2502</v>
      </c>
      <c r="E47" s="285" t="s">
        <v>2225</v>
      </c>
      <c r="F47" s="289" t="s">
        <v>121</v>
      </c>
      <c r="G47" s="290">
        <f t="shared" si="0"/>
        <v>1</v>
      </c>
      <c r="H47" s="291" t="s">
        <v>2</v>
      </c>
      <c r="I47" s="111">
        <f t="shared" si="1"/>
        <v>2</v>
      </c>
      <c r="J47" s="111" t="e">
        <f>+IF(#REF!="Issued",1,IF(#REF!="Not Issued",2,"Nil"))</f>
        <v>#REF!</v>
      </c>
      <c r="K47" s="113" t="s">
        <v>2910</v>
      </c>
      <c r="L47" s="113"/>
      <c r="M47" s="110"/>
      <c r="AF47" s="137"/>
      <c r="AG47" s="137"/>
    </row>
    <row r="48" spans="1:33" ht="16.5" customHeight="1" x14ac:dyDescent="0.3">
      <c r="A48" s="108">
        <v>44</v>
      </c>
      <c r="B48" s="285" t="s">
        <v>2882</v>
      </c>
      <c r="C48" s="286">
        <v>79401</v>
      </c>
      <c r="D48" s="287" t="s">
        <v>2883</v>
      </c>
      <c r="E48" s="285" t="s">
        <v>2884</v>
      </c>
      <c r="F48" s="289" t="s">
        <v>121</v>
      </c>
      <c r="G48" s="290">
        <f t="shared" si="0"/>
        <v>1</v>
      </c>
      <c r="H48" s="291" t="s">
        <v>2</v>
      </c>
      <c r="I48" s="111">
        <f t="shared" si="1"/>
        <v>2</v>
      </c>
      <c r="J48" s="111" t="e">
        <f>+IF(#REF!="Issued",1,IF(#REF!="Not Issued",2,"Nil"))</f>
        <v>#REF!</v>
      </c>
      <c r="K48" s="113" t="s">
        <v>2913</v>
      </c>
      <c r="L48" s="113"/>
      <c r="M48" s="110"/>
      <c r="AF48" s="137"/>
      <c r="AG48" s="137"/>
    </row>
    <row r="49" spans="1:33" ht="16.5" customHeight="1" x14ac:dyDescent="0.3">
      <c r="A49" s="108">
        <v>45</v>
      </c>
      <c r="B49" s="288" t="s">
        <v>2889</v>
      </c>
      <c r="C49" s="286">
        <v>79403</v>
      </c>
      <c r="D49" s="287" t="s">
        <v>2890</v>
      </c>
      <c r="E49" s="285" t="s">
        <v>2891</v>
      </c>
      <c r="F49" s="289" t="s">
        <v>121</v>
      </c>
      <c r="G49" s="290">
        <f t="shared" si="0"/>
        <v>1</v>
      </c>
      <c r="H49" s="291" t="s">
        <v>2</v>
      </c>
      <c r="I49" s="111">
        <f t="shared" si="1"/>
        <v>2</v>
      </c>
      <c r="J49" s="111" t="e">
        <f>+IF(#REF!="Issued",1,IF(#REF!="Not Issued",2,"Nil"))</f>
        <v>#REF!</v>
      </c>
      <c r="K49" s="113" t="s">
        <v>2917</v>
      </c>
      <c r="L49" s="113"/>
      <c r="M49" s="110"/>
      <c r="AF49" s="137"/>
      <c r="AG49" s="137"/>
    </row>
    <row r="50" spans="1:33" ht="16.5" customHeight="1" x14ac:dyDescent="0.3">
      <c r="A50" s="108">
        <v>46</v>
      </c>
      <c r="B50" s="288" t="s">
        <v>2897</v>
      </c>
      <c r="C50" s="286">
        <v>39150</v>
      </c>
      <c r="D50" s="287" t="s">
        <v>2244</v>
      </c>
      <c r="E50" s="285" t="s">
        <v>2898</v>
      </c>
      <c r="F50" s="289" t="s">
        <v>121</v>
      </c>
      <c r="G50" s="290">
        <f t="shared" si="0"/>
        <v>1</v>
      </c>
      <c r="H50" s="291" t="s">
        <v>2</v>
      </c>
      <c r="I50" s="111">
        <f t="shared" si="1"/>
        <v>2</v>
      </c>
      <c r="J50" s="111" t="e">
        <f>+IF(#REF!="Issued",1,IF(#REF!="Not Issued",2,"Nil"))</f>
        <v>#REF!</v>
      </c>
      <c r="K50" s="113" t="s">
        <v>2920</v>
      </c>
      <c r="L50" s="113"/>
      <c r="M50" s="110"/>
      <c r="AF50" s="137"/>
      <c r="AG50" s="137"/>
    </row>
  </sheetData>
  <sortState xmlns:xlrd2="http://schemas.microsoft.com/office/spreadsheetml/2017/richdata2" ref="B5:H50">
    <sortCondition ref="H5:H50"/>
  </sortState>
  <mergeCells count="11">
    <mergeCell ref="L3:L4"/>
    <mergeCell ref="AF3:AF4"/>
    <mergeCell ref="AG3:AG4"/>
    <mergeCell ref="A1:L1"/>
    <mergeCell ref="A2:L2"/>
    <mergeCell ref="A3:A4"/>
    <mergeCell ref="B3:B4"/>
    <mergeCell ref="C3:C4"/>
    <mergeCell ref="D3:D4"/>
    <mergeCell ref="E3:E4"/>
    <mergeCell ref="H3:H4"/>
  </mergeCells>
  <conditionalFormatting sqref="H5:H50">
    <cfRule type="cellIs" dxfId="115" priority="5" stopIfTrue="1" operator="equal">
      <formula>"Dropped"</formula>
    </cfRule>
    <cfRule type="cellIs" dxfId="114" priority="6" stopIfTrue="1" operator="equal">
      <formula>"Left"</formula>
    </cfRule>
    <cfRule type="cellIs" dxfId="113" priority="7" stopIfTrue="1" operator="equal">
      <formula>"Incomplete"</formula>
    </cfRule>
    <cfRule type="cellIs" dxfId="112" priority="8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2"/>
  <sheetViews>
    <sheetView tabSelected="1" zoomScale="140" zoomScaleNormal="140" workbookViewId="0">
      <selection activeCell="B8" sqref="B8"/>
    </sheetView>
  </sheetViews>
  <sheetFormatPr defaultColWidth="9.109375" defaultRowHeight="13.2" x14ac:dyDescent="0.3"/>
  <cols>
    <col min="1" max="1" width="5.88671875" style="1" customWidth="1"/>
    <col min="2" max="2" width="64.5546875" style="1" bestFit="1" customWidth="1"/>
    <col min="3" max="3" width="4" style="1" bestFit="1" customWidth="1"/>
    <col min="4" max="4" width="4" style="2" hidden="1" customWidth="1"/>
    <col min="5" max="6" width="5.109375" style="2" hidden="1" customWidth="1"/>
    <col min="7" max="7" width="4.33203125" style="1" customWidth="1"/>
    <col min="8" max="8" width="9.109375" style="1" customWidth="1"/>
    <col min="9" max="16384" width="9.109375" style="1"/>
  </cols>
  <sheetData>
    <row r="1" spans="1:8" ht="23.25" customHeight="1" x14ac:dyDescent="0.3">
      <c r="A1" s="326" t="s">
        <v>7061</v>
      </c>
      <c r="B1" s="326"/>
    </row>
    <row r="2" spans="1:8" ht="26.25" customHeight="1" x14ac:dyDescent="0.3">
      <c r="A2" s="327" t="s">
        <v>111</v>
      </c>
      <c r="B2" s="327"/>
    </row>
    <row r="3" spans="1:8" ht="17.25" customHeight="1" x14ac:dyDescent="0.3">
      <c r="A3" s="331" t="s">
        <v>105</v>
      </c>
      <c r="B3" s="332"/>
    </row>
    <row r="4" spans="1:8" ht="24" customHeight="1" x14ac:dyDescent="0.3">
      <c r="A4" s="3" t="s">
        <v>5</v>
      </c>
      <c r="B4" s="4"/>
    </row>
    <row r="5" spans="1:8" ht="22.5" customHeight="1" x14ac:dyDescent="0.3">
      <c r="A5" s="6" t="s">
        <v>0</v>
      </c>
      <c r="B5" s="6" t="s">
        <v>1</v>
      </c>
      <c r="G5" s="2"/>
      <c r="H5" s="2"/>
    </row>
    <row r="6" spans="1:8" ht="22.5" customHeight="1" x14ac:dyDescent="0.3">
      <c r="A6" s="23">
        <v>1</v>
      </c>
      <c r="B6" s="15" t="s">
        <v>108</v>
      </c>
      <c r="G6" s="2"/>
      <c r="H6" s="2"/>
    </row>
    <row r="7" spans="1:8" ht="20.25" customHeight="1" x14ac:dyDescent="0.3">
      <c r="A7" s="23">
        <v>2</v>
      </c>
      <c r="B7" s="15" t="s">
        <v>109</v>
      </c>
      <c r="G7" s="2"/>
      <c r="H7" s="2"/>
    </row>
    <row r="8" spans="1:8" ht="18" customHeight="1" x14ac:dyDescent="0.3">
      <c r="A8" s="23">
        <v>3</v>
      </c>
      <c r="B8" s="15" t="s">
        <v>50</v>
      </c>
      <c r="D8" s="2">
        <v>0</v>
      </c>
      <c r="E8" s="2">
        <v>5</v>
      </c>
      <c r="F8" s="2">
        <v>0</v>
      </c>
      <c r="G8" s="2"/>
      <c r="H8" s="2"/>
    </row>
    <row r="9" spans="1:8" ht="18" customHeight="1" x14ac:dyDescent="0.3">
      <c r="A9" s="23">
        <v>4</v>
      </c>
      <c r="B9" s="15" t="s">
        <v>54</v>
      </c>
      <c r="D9" s="2">
        <v>0</v>
      </c>
      <c r="E9" s="2">
        <v>9</v>
      </c>
      <c r="F9" s="2">
        <v>0</v>
      </c>
      <c r="G9" s="2"/>
      <c r="H9" s="2"/>
    </row>
    <row r="10" spans="1:8" ht="18" customHeight="1" x14ac:dyDescent="0.3">
      <c r="A10" s="23">
        <v>5</v>
      </c>
      <c r="B10" s="15" t="s">
        <v>51</v>
      </c>
      <c r="D10" s="2">
        <v>1</v>
      </c>
      <c r="E10" s="2">
        <v>3</v>
      </c>
      <c r="F10" s="2">
        <v>1</v>
      </c>
      <c r="G10" s="2"/>
      <c r="H10" s="2"/>
    </row>
    <row r="11" spans="1:8" ht="18" customHeight="1" x14ac:dyDescent="0.3">
      <c r="A11" s="23">
        <v>6</v>
      </c>
      <c r="B11" s="15" t="s">
        <v>55</v>
      </c>
      <c r="D11" s="2">
        <v>12</v>
      </c>
      <c r="E11" s="2">
        <v>24</v>
      </c>
      <c r="F11" s="2">
        <v>17</v>
      </c>
      <c r="G11" s="2"/>
      <c r="H11" s="2"/>
    </row>
    <row r="12" spans="1:8" ht="18" customHeight="1" x14ac:dyDescent="0.3">
      <c r="A12" s="23">
        <v>7</v>
      </c>
      <c r="B12" s="15" t="s">
        <v>52</v>
      </c>
      <c r="D12" s="2">
        <v>10</v>
      </c>
      <c r="E12" s="2">
        <v>42</v>
      </c>
      <c r="F12" s="2">
        <v>28</v>
      </c>
      <c r="G12" s="2"/>
      <c r="H12" s="2"/>
    </row>
    <row r="13" spans="1:8" ht="18" customHeight="1" x14ac:dyDescent="0.3">
      <c r="A13" s="23">
        <v>8</v>
      </c>
      <c r="B13" s="15" t="s">
        <v>53</v>
      </c>
      <c r="G13" s="2"/>
      <c r="H13" s="2"/>
    </row>
    <row r="14" spans="1:8" ht="18" customHeight="1" x14ac:dyDescent="0.3">
      <c r="A14" s="23">
        <v>9</v>
      </c>
      <c r="B14" s="15" t="s">
        <v>56</v>
      </c>
      <c r="D14" s="2">
        <v>0</v>
      </c>
      <c r="E14" s="2">
        <v>4</v>
      </c>
      <c r="F14" s="2">
        <v>1</v>
      </c>
      <c r="G14" s="2"/>
      <c r="H14" s="2"/>
    </row>
    <row r="15" spans="1:8" ht="17.25" customHeight="1" x14ac:dyDescent="0.3">
      <c r="A15" s="23">
        <v>10</v>
      </c>
      <c r="B15" s="15" t="s">
        <v>57</v>
      </c>
      <c r="D15" s="2">
        <v>1</v>
      </c>
      <c r="E15" s="2">
        <v>17</v>
      </c>
      <c r="F15" s="2">
        <v>14</v>
      </c>
      <c r="G15" s="2"/>
      <c r="H15" s="2"/>
    </row>
    <row r="16" spans="1:8" ht="17.25" customHeight="1" x14ac:dyDescent="0.3">
      <c r="A16" s="23">
        <v>1</v>
      </c>
      <c r="B16" s="15" t="s">
        <v>34</v>
      </c>
      <c r="D16" s="2">
        <v>0</v>
      </c>
      <c r="E16" s="2">
        <v>2</v>
      </c>
      <c r="F16" s="2">
        <v>2</v>
      </c>
      <c r="G16" s="2"/>
      <c r="H16" s="2"/>
    </row>
    <row r="17" spans="1:8" ht="17.25" customHeight="1" x14ac:dyDescent="0.3">
      <c r="A17" s="23">
        <v>2</v>
      </c>
      <c r="B17" s="15" t="s">
        <v>35</v>
      </c>
      <c r="D17" s="2">
        <v>10</v>
      </c>
      <c r="E17" s="2">
        <v>14</v>
      </c>
      <c r="F17" s="2">
        <v>12</v>
      </c>
      <c r="G17" s="2"/>
      <c r="H17" s="2"/>
    </row>
    <row r="18" spans="1:8" ht="17.25" customHeight="1" x14ac:dyDescent="0.3">
      <c r="A18" s="23">
        <v>3</v>
      </c>
      <c r="B18" s="15" t="s">
        <v>36</v>
      </c>
      <c r="D18" s="2">
        <v>8</v>
      </c>
      <c r="E18" s="2">
        <v>17</v>
      </c>
      <c r="F18" s="2">
        <v>10</v>
      </c>
      <c r="G18" s="2"/>
      <c r="H18" s="2"/>
    </row>
    <row r="19" spans="1:8" ht="17.25" customHeight="1" x14ac:dyDescent="0.3">
      <c r="A19" s="23">
        <v>4</v>
      </c>
      <c r="B19" s="15" t="s">
        <v>37</v>
      </c>
      <c r="D19" s="2">
        <v>1</v>
      </c>
      <c r="E19" s="2">
        <v>10</v>
      </c>
      <c r="F19" s="2">
        <v>4</v>
      </c>
      <c r="G19" s="2"/>
      <c r="H19" s="2"/>
    </row>
    <row r="20" spans="1:8" ht="17.25" customHeight="1" x14ac:dyDescent="0.3">
      <c r="A20" s="23">
        <v>5</v>
      </c>
      <c r="B20" s="15" t="s">
        <v>38</v>
      </c>
      <c r="D20" s="2">
        <v>5</v>
      </c>
      <c r="E20" s="2">
        <v>10</v>
      </c>
      <c r="F20" s="2">
        <v>7</v>
      </c>
      <c r="G20" s="2"/>
      <c r="H20" s="2"/>
    </row>
    <row r="21" spans="1:8" ht="17.25" customHeight="1" x14ac:dyDescent="0.3">
      <c r="A21" s="23">
        <v>6</v>
      </c>
      <c r="B21" s="15" t="s">
        <v>39</v>
      </c>
      <c r="D21" s="2">
        <v>1</v>
      </c>
      <c r="E21" s="2">
        <v>5</v>
      </c>
      <c r="F21" s="2">
        <v>4</v>
      </c>
      <c r="G21" s="2"/>
      <c r="H21" s="2"/>
    </row>
    <row r="22" spans="1:8" ht="17.25" customHeight="1" x14ac:dyDescent="0.3">
      <c r="A22" s="23">
        <v>7</v>
      </c>
      <c r="B22" s="15" t="s">
        <v>40</v>
      </c>
      <c r="G22" s="2"/>
      <c r="H22" s="2"/>
    </row>
    <row r="23" spans="1:8" ht="17.25" customHeight="1" x14ac:dyDescent="0.3">
      <c r="A23" s="23">
        <v>8</v>
      </c>
      <c r="B23" s="15" t="s">
        <v>41</v>
      </c>
      <c r="D23" s="2">
        <v>1</v>
      </c>
      <c r="E23" s="2">
        <v>2</v>
      </c>
      <c r="F23" s="2">
        <v>2</v>
      </c>
      <c r="G23" s="2"/>
      <c r="H23" s="2"/>
    </row>
    <row r="24" spans="1:8" ht="17.25" customHeight="1" x14ac:dyDescent="0.3">
      <c r="A24" s="23">
        <v>9</v>
      </c>
      <c r="B24" s="15" t="s">
        <v>42</v>
      </c>
      <c r="G24" s="2"/>
      <c r="H24" s="2"/>
    </row>
    <row r="25" spans="1:8" s="19" customFormat="1" ht="19.5" hidden="1" customHeight="1" x14ac:dyDescent="0.3">
      <c r="A25" s="315" t="s">
        <v>8</v>
      </c>
      <c r="B25" s="316"/>
      <c r="C25" s="1"/>
      <c r="D25" s="2"/>
      <c r="E25" s="2"/>
      <c r="F25" s="2"/>
      <c r="G25" s="20"/>
      <c r="H25" s="20"/>
    </row>
    <row r="26" spans="1:8" s="19" customFormat="1" ht="19.5" hidden="1" customHeight="1" x14ac:dyDescent="0.3">
      <c r="A26" s="52">
        <v>1</v>
      </c>
      <c r="B26" s="53" t="s">
        <v>9</v>
      </c>
      <c r="C26" s="1"/>
      <c r="D26" s="2">
        <v>12</v>
      </c>
      <c r="E26" s="2">
        <v>12</v>
      </c>
      <c r="F26" s="2">
        <v>12</v>
      </c>
      <c r="G26" s="20"/>
      <c r="H26" s="20"/>
    </row>
    <row r="27" spans="1:8" s="19" customFormat="1" ht="19.5" hidden="1" customHeight="1" x14ac:dyDescent="0.3">
      <c r="A27" s="54">
        <v>2</v>
      </c>
      <c r="B27" s="25" t="s">
        <v>10</v>
      </c>
      <c r="C27" s="1"/>
      <c r="D27" s="2">
        <v>14</v>
      </c>
      <c r="E27" s="2">
        <v>19</v>
      </c>
      <c r="F27" s="2">
        <v>14</v>
      </c>
      <c r="G27" s="20"/>
      <c r="H27" s="20"/>
    </row>
    <row r="28" spans="1:8" s="19" customFormat="1" ht="19.5" hidden="1" customHeight="1" x14ac:dyDescent="0.3">
      <c r="A28" s="54">
        <v>3</v>
      </c>
      <c r="B28" s="25" t="s">
        <v>11</v>
      </c>
      <c r="C28" s="1"/>
      <c r="D28" s="2">
        <v>6</v>
      </c>
      <c r="E28" s="2">
        <v>19</v>
      </c>
      <c r="F28" s="2">
        <v>6</v>
      </c>
      <c r="G28" s="20"/>
      <c r="H28" s="20"/>
    </row>
    <row r="29" spans="1:8" s="19" customFormat="1" ht="19.5" hidden="1" customHeight="1" x14ac:dyDescent="0.3">
      <c r="A29" s="54">
        <v>4</v>
      </c>
      <c r="B29" s="25" t="s">
        <v>12</v>
      </c>
      <c r="C29" s="1"/>
      <c r="D29" s="2">
        <v>7</v>
      </c>
      <c r="E29" s="2">
        <v>9</v>
      </c>
      <c r="F29" s="2">
        <v>7</v>
      </c>
      <c r="G29" s="20"/>
      <c r="H29" s="20"/>
    </row>
    <row r="30" spans="1:8" s="19" customFormat="1" ht="19.5" hidden="1" customHeight="1" x14ac:dyDescent="0.3">
      <c r="A30" s="54">
        <v>5</v>
      </c>
      <c r="B30" s="25" t="s">
        <v>13</v>
      </c>
      <c r="C30" s="1"/>
      <c r="D30" s="2">
        <v>15</v>
      </c>
      <c r="E30" s="2">
        <v>17</v>
      </c>
      <c r="F30" s="2">
        <v>15</v>
      </c>
      <c r="G30" s="20"/>
      <c r="H30" s="20"/>
    </row>
    <row r="31" spans="1:8" s="19" customFormat="1" ht="19.5" hidden="1" customHeight="1" x14ac:dyDescent="0.3">
      <c r="A31" s="54">
        <v>6</v>
      </c>
      <c r="B31" s="25" t="s">
        <v>14</v>
      </c>
      <c r="C31" s="1"/>
      <c r="D31" s="2">
        <v>5</v>
      </c>
      <c r="E31" s="2">
        <v>12</v>
      </c>
      <c r="F31" s="2">
        <v>5</v>
      </c>
      <c r="G31" s="20"/>
      <c r="H31" s="20"/>
    </row>
    <row r="32" spans="1:8" s="19" customFormat="1" ht="19.5" hidden="1" customHeight="1" x14ac:dyDescent="0.3">
      <c r="A32" s="54">
        <v>7</v>
      </c>
      <c r="B32" s="25" t="s">
        <v>15</v>
      </c>
      <c r="C32" s="1"/>
      <c r="D32" s="2">
        <v>88</v>
      </c>
      <c r="E32" s="2">
        <v>97</v>
      </c>
      <c r="F32" s="2">
        <v>75</v>
      </c>
      <c r="G32" s="20"/>
      <c r="H32" s="20"/>
    </row>
    <row r="33" spans="1:11" s="19" customFormat="1" ht="19.5" hidden="1" customHeight="1" x14ac:dyDescent="0.3">
      <c r="A33" s="55">
        <v>8</v>
      </c>
      <c r="B33" s="56" t="s">
        <v>16</v>
      </c>
      <c r="C33" s="1"/>
      <c r="D33" s="2">
        <v>70</v>
      </c>
      <c r="E33" s="2">
        <v>89</v>
      </c>
      <c r="F33" s="2">
        <v>51</v>
      </c>
      <c r="G33" s="20"/>
      <c r="H33" s="20"/>
    </row>
    <row r="34" spans="1:11" s="19" customFormat="1" ht="19.5" hidden="1" customHeight="1" x14ac:dyDescent="0.3">
      <c r="A34" s="322" t="s">
        <v>17</v>
      </c>
      <c r="B34" s="322"/>
      <c r="C34" s="1"/>
      <c r="D34" s="2"/>
      <c r="E34" s="2"/>
      <c r="F34" s="2"/>
      <c r="G34" s="20"/>
      <c r="H34" s="20"/>
    </row>
    <row r="35" spans="1:11" s="19" customFormat="1" ht="19.5" customHeight="1" x14ac:dyDescent="0.3">
      <c r="A35" s="315" t="s">
        <v>18</v>
      </c>
      <c r="B35" s="316"/>
      <c r="C35" s="1"/>
      <c r="D35" s="2"/>
      <c r="E35" s="2"/>
      <c r="F35" s="2"/>
      <c r="G35" s="20"/>
      <c r="H35" s="20"/>
    </row>
    <row r="36" spans="1:11" ht="17.25" customHeight="1" x14ac:dyDescent="0.3">
      <c r="A36" s="24">
        <v>1</v>
      </c>
      <c r="B36" s="97" t="s">
        <v>31</v>
      </c>
      <c r="D36" s="2">
        <v>13</v>
      </c>
      <c r="E36" s="2">
        <v>46</v>
      </c>
      <c r="F36" s="2">
        <v>20</v>
      </c>
      <c r="G36" s="2"/>
      <c r="H36" s="2"/>
      <c r="J36" s="2"/>
      <c r="K36" s="2"/>
    </row>
    <row r="37" spans="1:11" ht="17.25" customHeight="1" x14ac:dyDescent="0.3">
      <c r="A37" s="23">
        <v>2</v>
      </c>
      <c r="B37" s="15" t="s">
        <v>32</v>
      </c>
      <c r="D37" s="2">
        <v>8</v>
      </c>
      <c r="E37" s="2">
        <v>47</v>
      </c>
      <c r="F37" s="2">
        <v>26</v>
      </c>
      <c r="G37" s="2"/>
      <c r="H37" s="2"/>
      <c r="J37" s="2"/>
      <c r="K37" s="2"/>
    </row>
    <row r="38" spans="1:11" ht="17.25" customHeight="1" x14ac:dyDescent="0.3">
      <c r="A38" s="13">
        <v>3</v>
      </c>
      <c r="B38" s="75" t="s">
        <v>33</v>
      </c>
      <c r="D38" s="2">
        <v>6</v>
      </c>
      <c r="E38" s="2">
        <v>14</v>
      </c>
      <c r="F38" s="2">
        <v>12</v>
      </c>
      <c r="G38" s="2"/>
      <c r="H38" s="2"/>
    </row>
    <row r="39" spans="1:11" ht="17.25" customHeight="1" x14ac:dyDescent="0.3">
      <c r="A39" s="13">
        <v>4</v>
      </c>
      <c r="B39" s="75" t="s">
        <v>69</v>
      </c>
      <c r="G39" s="2"/>
      <c r="H39" s="2"/>
    </row>
    <row r="40" spans="1:11" ht="6" customHeight="1" x14ac:dyDescent="0.3"/>
    <row r="41" spans="1:11" s="19" customFormat="1" ht="19.5" customHeight="1" x14ac:dyDescent="0.3">
      <c r="A41" s="315" t="s">
        <v>80</v>
      </c>
      <c r="B41" s="316"/>
      <c r="C41" s="1"/>
      <c r="D41" s="2"/>
      <c r="E41" s="2"/>
      <c r="F41" s="2"/>
      <c r="G41" s="20"/>
      <c r="H41" s="20"/>
    </row>
    <row r="42" spans="1:11" s="19" customFormat="1" ht="17.25" customHeight="1" x14ac:dyDescent="0.3">
      <c r="A42" s="13">
        <v>1</v>
      </c>
      <c r="B42" s="98" t="s">
        <v>78</v>
      </c>
      <c r="C42" s="1"/>
      <c r="D42" s="2"/>
      <c r="E42" s="2"/>
      <c r="F42" s="2"/>
      <c r="G42" s="20"/>
      <c r="H42" s="20"/>
    </row>
    <row r="43" spans="1:11" s="19" customFormat="1" ht="17.25" customHeight="1" x14ac:dyDescent="0.3">
      <c r="A43" s="13">
        <v>2</v>
      </c>
      <c r="B43" s="99" t="s">
        <v>79</v>
      </c>
      <c r="C43" s="1"/>
      <c r="D43" s="2"/>
      <c r="E43" s="2"/>
      <c r="F43" s="2"/>
      <c r="G43" s="20"/>
      <c r="H43" s="20"/>
    </row>
    <row r="44" spans="1:11" s="19" customFormat="1" ht="17.25" customHeight="1" x14ac:dyDescent="0.3">
      <c r="A44" s="13">
        <v>3</v>
      </c>
      <c r="B44" s="99" t="s">
        <v>70</v>
      </c>
      <c r="C44" s="1"/>
      <c r="D44" s="2"/>
      <c r="E44" s="2"/>
      <c r="F44" s="2"/>
      <c r="G44" s="20"/>
      <c r="H44" s="20"/>
    </row>
    <row r="45" spans="1:11" s="19" customFormat="1" ht="17.25" customHeight="1" x14ac:dyDescent="0.3">
      <c r="A45" s="13">
        <v>4</v>
      </c>
      <c r="B45" s="99" t="s">
        <v>71</v>
      </c>
      <c r="C45" s="1"/>
      <c r="D45" s="2"/>
      <c r="E45" s="2"/>
      <c r="F45" s="2"/>
      <c r="G45" s="20"/>
      <c r="H45" s="20"/>
    </row>
    <row r="46" spans="1:11" s="19" customFormat="1" ht="17.25" customHeight="1" x14ac:dyDescent="0.3">
      <c r="A46" s="13">
        <v>5</v>
      </c>
      <c r="B46" s="99" t="s">
        <v>72</v>
      </c>
      <c r="C46" s="1"/>
      <c r="D46" s="2"/>
      <c r="E46" s="2"/>
      <c r="F46" s="2"/>
      <c r="G46" s="20"/>
      <c r="H46" s="20"/>
    </row>
    <row r="47" spans="1:11" s="19" customFormat="1" ht="17.25" customHeight="1" x14ac:dyDescent="0.3">
      <c r="A47" s="13">
        <v>6</v>
      </c>
      <c r="B47" s="99" t="s">
        <v>73</v>
      </c>
      <c r="C47" s="1"/>
      <c r="D47" s="2"/>
      <c r="E47" s="2"/>
      <c r="F47" s="2"/>
      <c r="G47" s="20"/>
      <c r="H47" s="20"/>
    </row>
    <row r="49" spans="1:8" ht="23.25" customHeight="1" x14ac:dyDescent="0.3">
      <c r="A49" s="326" t="s">
        <v>7061</v>
      </c>
      <c r="B49" s="326"/>
    </row>
    <row r="50" spans="1:8" ht="26.25" customHeight="1" x14ac:dyDescent="0.3">
      <c r="A50" s="327" t="s">
        <v>111</v>
      </c>
      <c r="B50" s="327"/>
    </row>
    <row r="51" spans="1:8" ht="26.25" customHeight="1" x14ac:dyDescent="0.3">
      <c r="A51" s="329" t="s">
        <v>110</v>
      </c>
      <c r="B51" s="330"/>
    </row>
    <row r="52" spans="1:8" ht="24" customHeight="1" x14ac:dyDescent="0.3">
      <c r="A52" s="3" t="s">
        <v>74</v>
      </c>
      <c r="B52" s="4"/>
    </row>
    <row r="53" spans="1:8" ht="22.5" customHeight="1" x14ac:dyDescent="0.3">
      <c r="A53" s="6" t="s">
        <v>0</v>
      </c>
      <c r="B53" s="6" t="s">
        <v>1</v>
      </c>
      <c r="G53" s="2"/>
      <c r="H53" s="2"/>
    </row>
    <row r="54" spans="1:8" ht="18" customHeight="1" x14ac:dyDescent="0.3">
      <c r="A54" s="13">
        <v>1</v>
      </c>
      <c r="B54" s="14" t="s">
        <v>44</v>
      </c>
      <c r="D54" s="2">
        <v>1</v>
      </c>
      <c r="E54" s="2">
        <v>3</v>
      </c>
      <c r="F54" s="2">
        <v>1</v>
      </c>
      <c r="G54" s="2"/>
      <c r="H54" s="2"/>
    </row>
    <row r="55" spans="1:8" ht="18" customHeight="1" x14ac:dyDescent="0.3">
      <c r="A55" s="13">
        <v>2</v>
      </c>
      <c r="B55" s="14" t="s">
        <v>45</v>
      </c>
      <c r="D55" s="2">
        <v>12</v>
      </c>
      <c r="E55" s="2">
        <v>24</v>
      </c>
      <c r="F55" s="2">
        <v>17</v>
      </c>
      <c r="G55" s="2"/>
      <c r="H55" s="2"/>
    </row>
    <row r="56" spans="1:8" ht="18" customHeight="1" x14ac:dyDescent="0.3">
      <c r="A56" s="13">
        <v>3</v>
      </c>
      <c r="B56" s="14" t="s">
        <v>46</v>
      </c>
      <c r="D56" s="2">
        <v>10</v>
      </c>
      <c r="E56" s="2">
        <v>42</v>
      </c>
      <c r="F56" s="2">
        <v>28</v>
      </c>
      <c r="G56" s="2"/>
      <c r="H56" s="2"/>
    </row>
    <row r="57" spans="1:8" ht="18" customHeight="1" x14ac:dyDescent="0.3">
      <c r="A57" s="13">
        <v>4</v>
      </c>
      <c r="B57" s="14" t="s">
        <v>58</v>
      </c>
      <c r="G57" s="2"/>
      <c r="H57" s="2"/>
    </row>
    <row r="58" spans="1:8" ht="18" customHeight="1" x14ac:dyDescent="0.3">
      <c r="A58" s="13">
        <v>5</v>
      </c>
      <c r="B58" s="14" t="s">
        <v>47</v>
      </c>
      <c r="D58" s="2">
        <v>0</v>
      </c>
      <c r="E58" s="2">
        <v>4</v>
      </c>
      <c r="F58" s="2">
        <v>1</v>
      </c>
      <c r="G58" s="2"/>
      <c r="H58" s="2"/>
    </row>
    <row r="59" spans="1:8" ht="17.25" customHeight="1" x14ac:dyDescent="0.3">
      <c r="A59" s="13">
        <v>6</v>
      </c>
      <c r="B59" s="14" t="s">
        <v>60</v>
      </c>
      <c r="D59" s="2">
        <v>1</v>
      </c>
      <c r="E59" s="2">
        <v>17</v>
      </c>
      <c r="F59" s="2">
        <v>14</v>
      </c>
      <c r="G59" s="2"/>
      <c r="H59" s="2"/>
    </row>
    <row r="60" spans="1:8" ht="17.25" customHeight="1" x14ac:dyDescent="0.3">
      <c r="A60" s="13">
        <v>7</v>
      </c>
      <c r="B60" s="14" t="s">
        <v>61</v>
      </c>
      <c r="D60" s="2">
        <v>2</v>
      </c>
      <c r="E60" s="2">
        <v>31</v>
      </c>
      <c r="F60" s="2">
        <v>30</v>
      </c>
      <c r="G60" s="2"/>
      <c r="H60" s="2"/>
    </row>
    <row r="61" spans="1:8" ht="17.25" customHeight="1" x14ac:dyDescent="0.3">
      <c r="A61" s="13">
        <v>8</v>
      </c>
      <c r="B61" s="14" t="s">
        <v>62</v>
      </c>
      <c r="D61" s="2">
        <v>0</v>
      </c>
      <c r="E61" s="2">
        <v>2</v>
      </c>
      <c r="F61" s="2">
        <v>2</v>
      </c>
      <c r="G61" s="2"/>
      <c r="H61" s="2"/>
    </row>
    <row r="62" spans="1:8" ht="17.25" customHeight="1" x14ac:dyDescent="0.3">
      <c r="A62" s="13">
        <v>9</v>
      </c>
      <c r="B62" s="14" t="s">
        <v>63</v>
      </c>
      <c r="D62" s="2">
        <v>10</v>
      </c>
      <c r="E62" s="2">
        <v>14</v>
      </c>
      <c r="F62" s="2">
        <v>12</v>
      </c>
      <c r="G62" s="2"/>
      <c r="H62" s="2"/>
    </row>
    <row r="63" spans="1:8" ht="17.25" customHeight="1" x14ac:dyDescent="0.3">
      <c r="A63" s="13">
        <v>10</v>
      </c>
      <c r="B63" s="15" t="s">
        <v>81</v>
      </c>
      <c r="D63" s="2">
        <v>8</v>
      </c>
      <c r="E63" s="2">
        <v>17</v>
      </c>
      <c r="F63" s="2">
        <v>10</v>
      </c>
      <c r="G63" s="2"/>
      <c r="H63" s="2"/>
    </row>
    <row r="64" spans="1:8" ht="17.25" customHeight="1" x14ac:dyDescent="0.3">
      <c r="A64" s="13">
        <v>11</v>
      </c>
      <c r="B64" s="15" t="s">
        <v>64</v>
      </c>
      <c r="D64" s="2">
        <v>1</v>
      </c>
      <c r="E64" s="2">
        <v>10</v>
      </c>
      <c r="F64" s="2">
        <v>4</v>
      </c>
      <c r="G64" s="2"/>
      <c r="H64" s="2"/>
    </row>
    <row r="65" spans="1:11" ht="17.25" customHeight="1" x14ac:dyDescent="0.3">
      <c r="A65" s="13">
        <v>12</v>
      </c>
      <c r="B65" s="15" t="s">
        <v>65</v>
      </c>
      <c r="D65" s="2">
        <v>5</v>
      </c>
      <c r="E65" s="2">
        <v>10</v>
      </c>
      <c r="F65" s="2">
        <v>7</v>
      </c>
      <c r="G65" s="2"/>
      <c r="H65" s="2"/>
    </row>
    <row r="66" spans="1:11" ht="17.25" customHeight="1" x14ac:dyDescent="0.3">
      <c r="A66" s="13">
        <v>13</v>
      </c>
      <c r="B66" s="15" t="s">
        <v>66</v>
      </c>
      <c r="D66" s="2">
        <v>1</v>
      </c>
      <c r="E66" s="2">
        <v>5</v>
      </c>
      <c r="F66" s="2">
        <v>4</v>
      </c>
      <c r="G66" s="2"/>
      <c r="H66" s="2"/>
    </row>
    <row r="67" spans="1:11" ht="17.25" customHeight="1" x14ac:dyDescent="0.3">
      <c r="A67" s="13">
        <v>14</v>
      </c>
      <c r="B67" s="15" t="s">
        <v>68</v>
      </c>
      <c r="G67" s="2"/>
      <c r="H67" s="2"/>
    </row>
    <row r="68" spans="1:11" ht="17.25" customHeight="1" x14ac:dyDescent="0.3">
      <c r="A68" s="13">
        <v>15</v>
      </c>
      <c r="B68" s="15" t="s">
        <v>67</v>
      </c>
      <c r="D68" s="2">
        <v>1</v>
      </c>
      <c r="E68" s="2">
        <v>2</v>
      </c>
      <c r="F68" s="2">
        <v>2</v>
      </c>
      <c r="G68" s="2"/>
      <c r="H68" s="2"/>
    </row>
    <row r="69" spans="1:11" ht="17.25" customHeight="1" x14ac:dyDescent="0.3">
      <c r="A69" s="21">
        <v>1</v>
      </c>
      <c r="B69" s="96" t="s">
        <v>24</v>
      </c>
      <c r="D69" s="2">
        <v>140</v>
      </c>
      <c r="E69" s="2">
        <v>264</v>
      </c>
      <c r="F69" s="2">
        <v>186</v>
      </c>
      <c r="G69" s="2"/>
      <c r="H69" s="2"/>
    </row>
    <row r="70" spans="1:11" ht="17.25" customHeight="1" x14ac:dyDescent="0.3">
      <c r="A70" s="23">
        <v>2</v>
      </c>
      <c r="B70" s="15" t="s">
        <v>25</v>
      </c>
      <c r="D70" s="2">
        <v>17</v>
      </c>
      <c r="E70" s="2">
        <v>29</v>
      </c>
      <c r="F70" s="2">
        <v>19</v>
      </c>
      <c r="G70" s="2"/>
      <c r="H70" s="2"/>
      <c r="J70" s="2"/>
      <c r="K70" s="2"/>
    </row>
    <row r="71" spans="1:11" ht="17.25" customHeight="1" x14ac:dyDescent="0.3">
      <c r="A71" s="24">
        <v>3</v>
      </c>
      <c r="B71" s="15" t="s">
        <v>27</v>
      </c>
      <c r="D71" s="2">
        <v>6</v>
      </c>
      <c r="E71" s="2">
        <v>46</v>
      </c>
      <c r="F71" s="2">
        <v>34</v>
      </c>
      <c r="G71" s="2"/>
      <c r="H71" s="2"/>
      <c r="J71" s="2"/>
      <c r="K71" s="2"/>
    </row>
    <row r="72" spans="1:11" ht="17.25" customHeight="1" x14ac:dyDescent="0.3">
      <c r="A72" s="24">
        <v>4</v>
      </c>
      <c r="B72" s="15" t="s">
        <v>48</v>
      </c>
      <c r="G72" s="2"/>
      <c r="H72" s="2"/>
      <c r="J72" s="2"/>
      <c r="K72" s="2"/>
    </row>
    <row r="73" spans="1:11" ht="17.25" customHeight="1" x14ac:dyDescent="0.3">
      <c r="A73" s="24">
        <v>5</v>
      </c>
      <c r="B73" s="76" t="s">
        <v>28</v>
      </c>
      <c r="G73" s="2"/>
      <c r="H73" s="2"/>
      <c r="J73" s="2"/>
      <c r="K73" s="2"/>
    </row>
    <row r="74" spans="1:11" ht="17.25" customHeight="1" x14ac:dyDescent="0.3">
      <c r="A74" s="24">
        <v>6</v>
      </c>
      <c r="B74" s="76" t="s">
        <v>29</v>
      </c>
      <c r="G74" s="2"/>
      <c r="H74" s="2"/>
      <c r="J74" s="2"/>
      <c r="K74" s="2"/>
    </row>
    <row r="75" spans="1:11" ht="17.25" customHeight="1" x14ac:dyDescent="0.3">
      <c r="A75" s="24">
        <v>7</v>
      </c>
      <c r="B75" s="73" t="s">
        <v>30</v>
      </c>
      <c r="G75" s="2"/>
      <c r="H75" s="2"/>
      <c r="J75" s="2"/>
      <c r="K75" s="2"/>
    </row>
    <row r="76" spans="1:11" s="19" customFormat="1" ht="19.5" customHeight="1" x14ac:dyDescent="0.3">
      <c r="A76" s="315" t="s">
        <v>76</v>
      </c>
      <c r="B76" s="316"/>
      <c r="C76" s="1"/>
      <c r="D76" s="2"/>
      <c r="E76" s="2"/>
      <c r="F76" s="2"/>
      <c r="G76" s="20"/>
      <c r="H76" s="20"/>
    </row>
    <row r="77" spans="1:11" ht="18" customHeight="1" x14ac:dyDescent="0.3">
      <c r="A77" s="13">
        <v>1</v>
      </c>
      <c r="B77" s="14" t="s">
        <v>59</v>
      </c>
      <c r="D77" s="2">
        <v>0</v>
      </c>
      <c r="E77" s="2">
        <v>11</v>
      </c>
      <c r="F77" s="2">
        <v>0</v>
      </c>
      <c r="G77" s="2"/>
      <c r="H77" s="2"/>
    </row>
    <row r="78" spans="1:11" ht="17.25" customHeight="1" x14ac:dyDescent="0.3">
      <c r="A78" s="24">
        <v>2</v>
      </c>
      <c r="B78" s="15" t="s">
        <v>26</v>
      </c>
      <c r="D78" s="2">
        <v>77</v>
      </c>
      <c r="E78" s="2">
        <v>282</v>
      </c>
      <c r="F78" s="2">
        <v>196</v>
      </c>
      <c r="G78" s="2"/>
      <c r="H78" s="2"/>
      <c r="J78" s="2"/>
      <c r="K78" s="2"/>
    </row>
    <row r="79" spans="1:11" ht="17.25" customHeight="1" x14ac:dyDescent="0.3">
      <c r="A79" s="24">
        <v>3</v>
      </c>
      <c r="B79" s="73" t="s">
        <v>43</v>
      </c>
      <c r="G79" s="2"/>
      <c r="H79" s="2"/>
      <c r="J79" s="2"/>
      <c r="K79" s="2"/>
    </row>
    <row r="80" spans="1:11" ht="17.25" customHeight="1" x14ac:dyDescent="0.3">
      <c r="A80" s="24">
        <v>4</v>
      </c>
      <c r="B80" s="15" t="s">
        <v>49</v>
      </c>
      <c r="G80" s="2"/>
      <c r="H80" s="2"/>
      <c r="J80" s="2"/>
      <c r="K80" s="2"/>
    </row>
    <row r="81" spans="1:8" s="19" customFormat="1" ht="19.5" customHeight="1" x14ac:dyDescent="0.3">
      <c r="A81" s="315" t="s">
        <v>106</v>
      </c>
      <c r="B81" s="316"/>
      <c r="C81" s="1"/>
      <c r="D81" s="2"/>
      <c r="E81" s="2"/>
      <c r="F81" s="2"/>
      <c r="G81" s="20"/>
      <c r="H81" s="20"/>
    </row>
    <row r="82" spans="1:8" s="19" customFormat="1" ht="27.6" x14ac:dyDescent="0.3">
      <c r="A82" s="258">
        <v>1</v>
      </c>
      <c r="B82" s="259" t="s">
        <v>7060</v>
      </c>
      <c r="C82" s="1"/>
      <c r="D82" s="2"/>
      <c r="E82" s="2"/>
      <c r="F82" s="2"/>
      <c r="G82" s="20"/>
      <c r="H82" s="20"/>
    </row>
  </sheetData>
  <mergeCells count="12">
    <mergeCell ref="A81:B81"/>
    <mergeCell ref="A76:B76"/>
    <mergeCell ref="A51:B51"/>
    <mergeCell ref="A1:B1"/>
    <mergeCell ref="A2:B2"/>
    <mergeCell ref="A3:B3"/>
    <mergeCell ref="A41:B41"/>
    <mergeCell ref="A25:B25"/>
    <mergeCell ref="A34:B34"/>
    <mergeCell ref="A35:B35"/>
    <mergeCell ref="A49:B49"/>
    <mergeCell ref="A50:B50"/>
  </mergeCells>
  <pageMargins left="1.21" right="0.26" top="0.17" bottom="0.17" header="0.17" footer="0.17"/>
  <pageSetup scale="4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AG42"/>
  <sheetViews>
    <sheetView showGridLines="0" workbookViewId="0">
      <selection activeCell="C38" sqref="C38"/>
    </sheetView>
  </sheetViews>
  <sheetFormatPr defaultColWidth="9.109375" defaultRowHeight="13.2" x14ac:dyDescent="0.25"/>
  <cols>
    <col min="1" max="1" width="7.33203125" style="114" customWidth="1"/>
    <col min="2" max="2" width="13.33203125" style="101" bestFit="1" customWidth="1"/>
    <col min="3" max="3" width="9.44140625" style="101" bestFit="1" customWidth="1"/>
    <col min="4" max="4" width="39.33203125" style="105" customWidth="1"/>
    <col min="5" max="5" width="30.33203125" style="101" hidden="1" customWidth="1"/>
    <col min="6" max="6" width="6.88671875" style="101" hidden="1" customWidth="1"/>
    <col min="7" max="7" width="2.33203125" style="101" hidden="1" customWidth="1"/>
    <col min="8" max="8" width="11" style="101" bestFit="1" customWidth="1"/>
    <col min="9" max="9" width="2.33203125" style="101" hidden="1" customWidth="1"/>
    <col min="10" max="10" width="7.44140625" style="101" hidden="1" customWidth="1"/>
    <col min="11" max="11" width="14" style="101" hidden="1" customWidth="1"/>
    <col min="12" max="12" width="21.6640625" style="101" bestFit="1" customWidth="1"/>
    <col min="13" max="13" width="11" style="101" hidden="1" customWidth="1"/>
    <col min="14" max="31" width="9.109375" style="101" customWidth="1"/>
    <col min="32" max="32" width="3" style="101" customWidth="1"/>
    <col min="33" max="33" width="3.109375" style="101" customWidth="1"/>
    <col min="34" max="16384" width="9.109375" style="101"/>
  </cols>
  <sheetData>
    <row r="1" spans="1:33" ht="32.25" customHeight="1" x14ac:dyDescent="0.6">
      <c r="A1" s="361" t="s">
        <v>2598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</row>
    <row r="2" spans="1:33" ht="33.75" customHeight="1" thickBot="1" x14ac:dyDescent="0.65">
      <c r="A2" s="390" t="s">
        <v>45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33" s="105" customFormat="1" ht="19.5" customHeight="1" x14ac:dyDescent="0.25">
      <c r="A3" s="355" t="s">
        <v>84</v>
      </c>
      <c r="B3" s="357" t="s">
        <v>85</v>
      </c>
      <c r="C3" s="357" t="s">
        <v>113</v>
      </c>
      <c r="D3" s="357" t="s">
        <v>87</v>
      </c>
      <c r="E3" s="357" t="s">
        <v>88</v>
      </c>
      <c r="F3" s="103" t="s">
        <v>114</v>
      </c>
      <c r="G3" s="103"/>
      <c r="H3" s="357" t="s">
        <v>89</v>
      </c>
      <c r="I3" s="103"/>
      <c r="J3" s="104" t="s">
        <v>115</v>
      </c>
      <c r="K3" s="104"/>
      <c r="L3" s="359" t="s">
        <v>91</v>
      </c>
      <c r="AF3" s="352" t="s">
        <v>319</v>
      </c>
      <c r="AG3" s="352" t="s">
        <v>320</v>
      </c>
    </row>
    <row r="4" spans="1:33" s="105" customFormat="1" ht="19.5" customHeight="1" thickBot="1" x14ac:dyDescent="0.3">
      <c r="A4" s="356"/>
      <c r="B4" s="358"/>
      <c r="C4" s="358"/>
      <c r="D4" s="358"/>
      <c r="E4" s="358"/>
      <c r="F4" s="106" t="s">
        <v>116</v>
      </c>
      <c r="G4" s="106"/>
      <c r="H4" s="358"/>
      <c r="I4" s="106"/>
      <c r="J4" s="107" t="s">
        <v>117</v>
      </c>
      <c r="K4" s="107"/>
      <c r="L4" s="360"/>
      <c r="AF4" s="353"/>
      <c r="AG4" s="353"/>
    </row>
    <row r="5" spans="1:33" ht="16.5" customHeight="1" x14ac:dyDescent="0.3">
      <c r="A5" s="108">
        <v>1</v>
      </c>
      <c r="B5" s="285" t="s">
        <v>2633</v>
      </c>
      <c r="C5" s="286">
        <v>73346</v>
      </c>
      <c r="D5" s="287" t="s">
        <v>2634</v>
      </c>
      <c r="E5" s="285" t="s">
        <v>2635</v>
      </c>
      <c r="F5" s="289" t="s">
        <v>121</v>
      </c>
      <c r="G5" s="290">
        <f t="shared" ref="G5:G41" si="0">+IF(F5="M",1,IF(F5="f",2,IF(F5="Civ",3,"Error")))</f>
        <v>1</v>
      </c>
      <c r="H5" s="291" t="s">
        <v>93</v>
      </c>
      <c r="I5" s="111">
        <f t="shared" ref="I5:I41" si="1">+IF(H5="Studying",5,IF(H5="Complete",1,IF(H5="Incomplete",2,IF(H5="Left",3,IF(H5="Dropped",4,"Error")))))</f>
        <v>1</v>
      </c>
      <c r="J5" s="111" t="e">
        <f>+IF(#REF!="Issued",1,IF(#REF!="Not Issued",2,"Nil"))</f>
        <v>#REF!</v>
      </c>
      <c r="K5" s="113" t="s">
        <v>2631</v>
      </c>
      <c r="L5" s="113"/>
      <c r="M5" s="110" t="s">
        <v>2632</v>
      </c>
      <c r="AF5" s="137"/>
      <c r="AG5" s="137"/>
    </row>
    <row r="6" spans="1:33" ht="16.5" customHeight="1" x14ac:dyDescent="0.3">
      <c r="A6" s="108">
        <v>2</v>
      </c>
      <c r="B6" s="285" t="s">
        <v>2643</v>
      </c>
      <c r="C6" s="286">
        <v>73348</v>
      </c>
      <c r="D6" s="287" t="s">
        <v>2644</v>
      </c>
      <c r="E6" s="285" t="s">
        <v>2645</v>
      </c>
      <c r="F6" s="289" t="s">
        <v>121</v>
      </c>
      <c r="G6" s="290">
        <f t="shared" si="0"/>
        <v>1</v>
      </c>
      <c r="H6" s="291" t="s">
        <v>93</v>
      </c>
      <c r="I6" s="111">
        <f t="shared" si="1"/>
        <v>1</v>
      </c>
      <c r="J6" s="111" t="e">
        <f>+IF(#REF!="Issued",1,IF(#REF!="Not Issued",2,"Nil"))</f>
        <v>#REF!</v>
      </c>
      <c r="K6" s="113" t="s">
        <v>2636</v>
      </c>
      <c r="L6" s="113"/>
      <c r="M6" s="110" t="s">
        <v>2637</v>
      </c>
      <c r="AF6" s="137"/>
      <c r="AG6" s="137"/>
    </row>
    <row r="7" spans="1:33" ht="16.5" customHeight="1" x14ac:dyDescent="0.3">
      <c r="A7" s="108">
        <v>3</v>
      </c>
      <c r="B7" s="285" t="s">
        <v>2648</v>
      </c>
      <c r="C7" s="286">
        <v>73323</v>
      </c>
      <c r="D7" s="287" t="s">
        <v>2649</v>
      </c>
      <c r="E7" s="285" t="s">
        <v>2650</v>
      </c>
      <c r="F7" s="289" t="s">
        <v>192</v>
      </c>
      <c r="G7" s="290">
        <f t="shared" si="0"/>
        <v>2</v>
      </c>
      <c r="H7" s="291" t="s">
        <v>93</v>
      </c>
      <c r="I7" s="111">
        <f t="shared" si="1"/>
        <v>1</v>
      </c>
      <c r="J7" s="111" t="e">
        <f>+IF(#REF!="Issued",1,IF(#REF!="Not Issued",2,"Nil"))</f>
        <v>#REF!</v>
      </c>
      <c r="K7" s="113" t="s">
        <v>2641</v>
      </c>
      <c r="L7" s="113"/>
      <c r="M7" s="110" t="s">
        <v>2642</v>
      </c>
      <c r="AF7" s="137"/>
      <c r="AG7" s="137"/>
    </row>
    <row r="8" spans="1:33" ht="16.5" customHeight="1" x14ac:dyDescent="0.3">
      <c r="A8" s="108">
        <v>4</v>
      </c>
      <c r="B8" s="285" t="s">
        <v>2653</v>
      </c>
      <c r="C8" s="286">
        <v>73349</v>
      </c>
      <c r="D8" s="287" t="s">
        <v>2654</v>
      </c>
      <c r="E8" s="285" t="s">
        <v>2655</v>
      </c>
      <c r="F8" s="289" t="s">
        <v>121</v>
      </c>
      <c r="G8" s="290">
        <f t="shared" si="0"/>
        <v>1</v>
      </c>
      <c r="H8" s="291" t="s">
        <v>93</v>
      </c>
      <c r="I8" s="111">
        <f t="shared" si="1"/>
        <v>1</v>
      </c>
      <c r="J8" s="111" t="e">
        <f>+IF(#REF!="Issued",1,IF(#REF!="Not Issued",2,"Nil"))</f>
        <v>#REF!</v>
      </c>
      <c r="K8" s="113" t="s">
        <v>2646</v>
      </c>
      <c r="L8" s="113"/>
      <c r="M8" s="110" t="s">
        <v>2647</v>
      </c>
      <c r="AF8" s="137"/>
      <c r="AG8" s="137"/>
    </row>
    <row r="9" spans="1:33" ht="16.5" customHeight="1" x14ac:dyDescent="0.3">
      <c r="A9" s="108">
        <v>5</v>
      </c>
      <c r="B9" s="285" t="s">
        <v>2658</v>
      </c>
      <c r="C9" s="286">
        <v>73350</v>
      </c>
      <c r="D9" s="287" t="s">
        <v>2659</v>
      </c>
      <c r="E9" s="285" t="s">
        <v>148</v>
      </c>
      <c r="F9" s="289" t="s">
        <v>121</v>
      </c>
      <c r="G9" s="290">
        <f t="shared" si="0"/>
        <v>1</v>
      </c>
      <c r="H9" s="291" t="s">
        <v>93</v>
      </c>
      <c r="I9" s="111">
        <f t="shared" si="1"/>
        <v>1</v>
      </c>
      <c r="J9" s="111" t="e">
        <f>+IF(#REF!="Issued",1,IF(#REF!="Not Issued",2,"Nil"))</f>
        <v>#REF!</v>
      </c>
      <c r="K9" s="113" t="s">
        <v>2651</v>
      </c>
      <c r="L9" s="113"/>
      <c r="M9" s="110" t="s">
        <v>2652</v>
      </c>
      <c r="AF9" s="137"/>
      <c r="AG9" s="137"/>
    </row>
    <row r="10" spans="1:33" ht="16.5" customHeight="1" x14ac:dyDescent="0.3">
      <c r="A10" s="108">
        <v>6</v>
      </c>
      <c r="B10" s="285" t="s">
        <v>2662</v>
      </c>
      <c r="C10" s="286">
        <v>73351</v>
      </c>
      <c r="D10" s="287" t="s">
        <v>2663</v>
      </c>
      <c r="E10" s="285" t="s">
        <v>2664</v>
      </c>
      <c r="F10" s="289" t="s">
        <v>192</v>
      </c>
      <c r="G10" s="290">
        <f t="shared" si="0"/>
        <v>2</v>
      </c>
      <c r="H10" s="291" t="s">
        <v>93</v>
      </c>
      <c r="I10" s="111">
        <f t="shared" si="1"/>
        <v>1</v>
      </c>
      <c r="J10" s="111" t="e">
        <f>+IF(#REF!="Issued",1,IF(#REF!="Not Issued",2,"Nil"))</f>
        <v>#REF!</v>
      </c>
      <c r="K10" s="113" t="s">
        <v>2656</v>
      </c>
      <c r="L10" s="113"/>
      <c r="M10" s="110" t="s">
        <v>2657</v>
      </c>
      <c r="AF10" s="137"/>
      <c r="AG10" s="137"/>
    </row>
    <row r="11" spans="1:33" ht="16.5" customHeight="1" x14ac:dyDescent="0.3">
      <c r="A11" s="108">
        <v>7</v>
      </c>
      <c r="B11" s="285" t="s">
        <v>2667</v>
      </c>
      <c r="C11" s="286">
        <v>39279</v>
      </c>
      <c r="D11" s="287" t="s">
        <v>2668</v>
      </c>
      <c r="E11" s="285" t="s">
        <v>2669</v>
      </c>
      <c r="F11" s="289" t="s">
        <v>192</v>
      </c>
      <c r="G11" s="290">
        <f t="shared" si="0"/>
        <v>2</v>
      </c>
      <c r="H11" s="291" t="s">
        <v>93</v>
      </c>
      <c r="I11" s="111">
        <f t="shared" si="1"/>
        <v>1</v>
      </c>
      <c r="J11" s="111" t="e">
        <f>+IF(#REF!="Issued",1,IF(#REF!="Not Issued",2,"Nil"))</f>
        <v>#REF!</v>
      </c>
      <c r="K11" s="113" t="s">
        <v>2660</v>
      </c>
      <c r="L11" s="113"/>
      <c r="M11" s="110" t="s">
        <v>2661</v>
      </c>
      <c r="AF11" s="137"/>
      <c r="AG11" s="137"/>
    </row>
    <row r="12" spans="1:33" ht="16.5" customHeight="1" x14ac:dyDescent="0.3">
      <c r="A12" s="108">
        <v>8</v>
      </c>
      <c r="B12" s="285" t="s">
        <v>2677</v>
      </c>
      <c r="C12" s="286">
        <v>73353</v>
      </c>
      <c r="D12" s="287" t="s">
        <v>2678</v>
      </c>
      <c r="E12" s="285" t="s">
        <v>2679</v>
      </c>
      <c r="F12" s="289" t="s">
        <v>192</v>
      </c>
      <c r="G12" s="290">
        <f t="shared" si="0"/>
        <v>2</v>
      </c>
      <c r="H12" s="291" t="s">
        <v>93</v>
      </c>
      <c r="I12" s="111">
        <f t="shared" si="1"/>
        <v>1</v>
      </c>
      <c r="J12" s="111" t="e">
        <f>+IF(#REF!="Issued",1,IF(#REF!="Not Issued",2,"Nil"))</f>
        <v>#REF!</v>
      </c>
      <c r="K12" s="113" t="s">
        <v>2665</v>
      </c>
      <c r="L12" s="113"/>
      <c r="M12" s="110" t="s">
        <v>2666</v>
      </c>
      <c r="AF12" s="137"/>
      <c r="AG12" s="137"/>
    </row>
    <row r="13" spans="1:33" ht="16.5" customHeight="1" x14ac:dyDescent="0.3">
      <c r="A13" s="108">
        <v>9</v>
      </c>
      <c r="B13" s="285" t="s">
        <v>2682</v>
      </c>
      <c r="C13" s="286">
        <v>73354</v>
      </c>
      <c r="D13" s="287" t="s">
        <v>2683</v>
      </c>
      <c r="E13" s="285" t="s">
        <v>2684</v>
      </c>
      <c r="F13" s="289" t="s">
        <v>121</v>
      </c>
      <c r="G13" s="290">
        <f t="shared" si="0"/>
        <v>1</v>
      </c>
      <c r="H13" s="291" t="s">
        <v>93</v>
      </c>
      <c r="I13" s="111">
        <f t="shared" si="1"/>
        <v>1</v>
      </c>
      <c r="J13" s="111" t="e">
        <f>+IF(#REF!="Issued",1,IF(#REF!="Not Issued",2,"Nil"))</f>
        <v>#REF!</v>
      </c>
      <c r="K13" s="113" t="s">
        <v>2670</v>
      </c>
      <c r="L13" s="113"/>
      <c r="M13" s="110" t="s">
        <v>2671</v>
      </c>
      <c r="AF13" s="137"/>
      <c r="AG13" s="137"/>
    </row>
    <row r="14" spans="1:33" ht="16.5" customHeight="1" x14ac:dyDescent="0.3">
      <c r="A14" s="108">
        <v>10</v>
      </c>
      <c r="B14" s="285" t="s">
        <v>2687</v>
      </c>
      <c r="C14" s="286">
        <v>73355</v>
      </c>
      <c r="D14" s="287" t="s">
        <v>2688</v>
      </c>
      <c r="E14" s="285" t="s">
        <v>2689</v>
      </c>
      <c r="F14" s="289" t="s">
        <v>121</v>
      </c>
      <c r="G14" s="290">
        <f t="shared" si="0"/>
        <v>1</v>
      </c>
      <c r="H14" s="291" t="s">
        <v>93</v>
      </c>
      <c r="I14" s="111">
        <f t="shared" si="1"/>
        <v>1</v>
      </c>
      <c r="J14" s="111" t="e">
        <f>+IF(#REF!="Issued",1,IF(#REF!="Not Issued",2,"Nil"))</f>
        <v>#REF!</v>
      </c>
      <c r="K14" s="113" t="s">
        <v>2675</v>
      </c>
      <c r="L14" s="113"/>
      <c r="M14" s="110" t="s">
        <v>2676</v>
      </c>
      <c r="AF14" s="137"/>
      <c r="AG14" s="137"/>
    </row>
    <row r="15" spans="1:33" ht="16.5" customHeight="1" x14ac:dyDescent="0.3">
      <c r="A15" s="108">
        <v>11</v>
      </c>
      <c r="B15" s="285" t="s">
        <v>2692</v>
      </c>
      <c r="C15" s="286">
        <v>73356</v>
      </c>
      <c r="D15" s="287" t="s">
        <v>2693</v>
      </c>
      <c r="E15" s="285" t="s">
        <v>2694</v>
      </c>
      <c r="F15" s="289" t="s">
        <v>121</v>
      </c>
      <c r="G15" s="290">
        <f t="shared" si="0"/>
        <v>1</v>
      </c>
      <c r="H15" s="291" t="s">
        <v>93</v>
      </c>
      <c r="I15" s="111">
        <f t="shared" si="1"/>
        <v>1</v>
      </c>
      <c r="J15" s="111" t="e">
        <f>+IF(#REF!="Issued",1,IF(#REF!="Not Issued",2,"Nil"))</f>
        <v>#REF!</v>
      </c>
      <c r="K15" s="113" t="s">
        <v>2680</v>
      </c>
      <c r="L15" s="113"/>
      <c r="M15" s="110" t="s">
        <v>2681</v>
      </c>
      <c r="AF15" s="137"/>
      <c r="AG15" s="137"/>
    </row>
    <row r="16" spans="1:33" ht="16.5" customHeight="1" x14ac:dyDescent="0.3">
      <c r="A16" s="108">
        <v>12</v>
      </c>
      <c r="B16" s="285" t="s">
        <v>2701</v>
      </c>
      <c r="C16" s="286">
        <v>46112</v>
      </c>
      <c r="D16" s="287" t="s">
        <v>2702</v>
      </c>
      <c r="E16" s="285" t="s">
        <v>2703</v>
      </c>
      <c r="F16" s="289" t="s">
        <v>192</v>
      </c>
      <c r="G16" s="290">
        <f t="shared" si="0"/>
        <v>2</v>
      </c>
      <c r="H16" s="291" t="s">
        <v>93</v>
      </c>
      <c r="I16" s="111">
        <f t="shared" si="1"/>
        <v>1</v>
      </c>
      <c r="J16" s="111" t="e">
        <f>+IF(#REF!="Issued",1,IF(#REF!="Not Issued",2,"Nil"))</f>
        <v>#REF!</v>
      </c>
      <c r="K16" s="113" t="s">
        <v>2685</v>
      </c>
      <c r="L16" s="113"/>
      <c r="M16" s="110" t="s">
        <v>2686</v>
      </c>
      <c r="AF16" s="137"/>
      <c r="AG16" s="137"/>
    </row>
    <row r="17" spans="1:33" ht="16.5" customHeight="1" x14ac:dyDescent="0.3">
      <c r="A17" s="108">
        <v>13</v>
      </c>
      <c r="B17" s="285" t="s">
        <v>2706</v>
      </c>
      <c r="C17" s="286">
        <v>73358</v>
      </c>
      <c r="D17" s="287" t="s">
        <v>2707</v>
      </c>
      <c r="E17" s="285" t="s">
        <v>2708</v>
      </c>
      <c r="F17" s="289" t="s">
        <v>192</v>
      </c>
      <c r="G17" s="290">
        <f t="shared" si="0"/>
        <v>2</v>
      </c>
      <c r="H17" s="291" t="s">
        <v>93</v>
      </c>
      <c r="I17" s="111">
        <f t="shared" si="1"/>
        <v>1</v>
      </c>
      <c r="J17" s="111" t="e">
        <f>+IF(#REF!="Issued",1,IF(#REF!="Not Issued",2,"Nil"))</f>
        <v>#REF!</v>
      </c>
      <c r="K17" s="113" t="s">
        <v>2690</v>
      </c>
      <c r="L17" s="113"/>
      <c r="M17" s="110" t="s">
        <v>2691</v>
      </c>
      <c r="AF17" s="137"/>
      <c r="AG17" s="137"/>
    </row>
    <row r="18" spans="1:33" ht="16.5" customHeight="1" x14ac:dyDescent="0.3">
      <c r="A18" s="108">
        <v>14</v>
      </c>
      <c r="B18" s="285" t="s">
        <v>2711</v>
      </c>
      <c r="C18" s="286">
        <v>73784</v>
      </c>
      <c r="D18" s="287" t="s">
        <v>2712</v>
      </c>
      <c r="E18" s="285" t="s">
        <v>2713</v>
      </c>
      <c r="F18" s="289" t="s">
        <v>192</v>
      </c>
      <c r="G18" s="290">
        <f t="shared" si="0"/>
        <v>2</v>
      </c>
      <c r="H18" s="291" t="s">
        <v>93</v>
      </c>
      <c r="I18" s="111">
        <f t="shared" si="1"/>
        <v>1</v>
      </c>
      <c r="J18" s="111" t="e">
        <f>+IF(#REF!="Issued",1,IF(#REF!="Not Issued",2,"Nil"))</f>
        <v>#REF!</v>
      </c>
      <c r="K18" s="113" t="s">
        <v>2695</v>
      </c>
      <c r="L18" s="113"/>
      <c r="M18" s="110" t="s">
        <v>2696</v>
      </c>
      <c r="AF18" s="137"/>
      <c r="AG18" s="137"/>
    </row>
    <row r="19" spans="1:33" ht="16.5" customHeight="1" x14ac:dyDescent="0.3">
      <c r="A19" s="108">
        <v>15</v>
      </c>
      <c r="B19" s="285" t="s">
        <v>2716</v>
      </c>
      <c r="C19" s="286">
        <v>73359</v>
      </c>
      <c r="D19" s="287" t="s">
        <v>1312</v>
      </c>
      <c r="E19" s="285" t="s">
        <v>2717</v>
      </c>
      <c r="F19" s="289" t="s">
        <v>121</v>
      </c>
      <c r="G19" s="290">
        <f t="shared" si="0"/>
        <v>1</v>
      </c>
      <c r="H19" s="291" t="s">
        <v>93</v>
      </c>
      <c r="I19" s="111">
        <f t="shared" si="1"/>
        <v>1</v>
      </c>
      <c r="J19" s="111" t="e">
        <f>+IF(#REF!="Issued",1,IF(#REF!="Not Issued",2,"Nil"))</f>
        <v>#REF!</v>
      </c>
      <c r="K19" s="113" t="s">
        <v>2699</v>
      </c>
      <c r="L19" s="113"/>
      <c r="M19" s="110" t="s">
        <v>2700</v>
      </c>
      <c r="AF19" s="137"/>
      <c r="AG19" s="137"/>
    </row>
    <row r="20" spans="1:33" ht="16.5" customHeight="1" x14ac:dyDescent="0.3">
      <c r="A20" s="108">
        <v>16</v>
      </c>
      <c r="B20" s="285" t="s">
        <v>2725</v>
      </c>
      <c r="C20" s="286">
        <v>73360</v>
      </c>
      <c r="D20" s="287" t="s">
        <v>2726</v>
      </c>
      <c r="E20" s="285" t="s">
        <v>1371</v>
      </c>
      <c r="F20" s="289" t="s">
        <v>121</v>
      </c>
      <c r="G20" s="290">
        <f t="shared" si="0"/>
        <v>1</v>
      </c>
      <c r="H20" s="291" t="s">
        <v>93</v>
      </c>
      <c r="I20" s="111">
        <f t="shared" si="1"/>
        <v>1</v>
      </c>
      <c r="J20" s="111" t="e">
        <f>+IF(#REF!="Issued",1,IF(#REF!="Not Issued",2,"Nil"))</f>
        <v>#REF!</v>
      </c>
      <c r="K20" s="113" t="s">
        <v>2704</v>
      </c>
      <c r="L20" s="113"/>
      <c r="M20" s="110" t="s">
        <v>2705</v>
      </c>
      <c r="AF20" s="137"/>
      <c r="AG20" s="137"/>
    </row>
    <row r="21" spans="1:33" ht="16.5" customHeight="1" x14ac:dyDescent="0.3">
      <c r="A21" s="108">
        <v>17</v>
      </c>
      <c r="B21" s="285" t="s">
        <v>2728</v>
      </c>
      <c r="C21" s="286">
        <v>19291</v>
      </c>
      <c r="D21" s="287" t="s">
        <v>2729</v>
      </c>
      <c r="E21" s="285" t="s">
        <v>580</v>
      </c>
      <c r="F21" s="289" t="s">
        <v>121</v>
      </c>
      <c r="G21" s="290">
        <f t="shared" si="0"/>
        <v>1</v>
      </c>
      <c r="H21" s="291" t="s">
        <v>93</v>
      </c>
      <c r="I21" s="111">
        <f t="shared" si="1"/>
        <v>1</v>
      </c>
      <c r="J21" s="111" t="e">
        <f>+IF(#REF!="Issued",1,IF(#REF!="Not Issued",2,"Nil"))</f>
        <v>#REF!</v>
      </c>
      <c r="K21" s="113" t="s">
        <v>2709</v>
      </c>
      <c r="L21" s="113"/>
      <c r="M21" s="110" t="s">
        <v>2710</v>
      </c>
      <c r="AF21" s="137"/>
      <c r="AG21" s="137"/>
    </row>
    <row r="22" spans="1:33" ht="16.5" customHeight="1" x14ac:dyDescent="0.3">
      <c r="A22" s="108">
        <v>18</v>
      </c>
      <c r="B22" s="285" t="s">
        <v>2735</v>
      </c>
      <c r="C22" s="286">
        <v>73362</v>
      </c>
      <c r="D22" s="287" t="s">
        <v>2736</v>
      </c>
      <c r="E22" s="285" t="s">
        <v>2506</v>
      </c>
      <c r="F22" s="289" t="s">
        <v>192</v>
      </c>
      <c r="G22" s="290">
        <f t="shared" si="0"/>
        <v>2</v>
      </c>
      <c r="H22" s="291" t="s">
        <v>93</v>
      </c>
      <c r="I22" s="111">
        <f t="shared" si="1"/>
        <v>1</v>
      </c>
      <c r="J22" s="111" t="e">
        <f>+IF(#REF!="Issued",1,IF(#REF!="Not Issued",2,"Nil"))</f>
        <v>#REF!</v>
      </c>
      <c r="K22" s="113" t="s">
        <v>2714</v>
      </c>
      <c r="L22" s="113"/>
      <c r="M22" s="110" t="s">
        <v>2715</v>
      </c>
      <c r="AF22" s="137"/>
      <c r="AG22" s="137"/>
    </row>
    <row r="23" spans="1:33" ht="16.5" customHeight="1" x14ac:dyDescent="0.3">
      <c r="A23" s="108">
        <v>19</v>
      </c>
      <c r="B23" s="285" t="s">
        <v>2738</v>
      </c>
      <c r="C23" s="286">
        <v>73363</v>
      </c>
      <c r="D23" s="287" t="s">
        <v>2739</v>
      </c>
      <c r="E23" s="285" t="s">
        <v>2740</v>
      </c>
      <c r="F23" s="289" t="s">
        <v>121</v>
      </c>
      <c r="G23" s="290">
        <f t="shared" si="0"/>
        <v>1</v>
      </c>
      <c r="H23" s="291" t="s">
        <v>93</v>
      </c>
      <c r="I23" s="111">
        <f t="shared" si="1"/>
        <v>1</v>
      </c>
      <c r="J23" s="111" t="e">
        <f>+IF(#REF!="Issued",1,IF(#REF!="Not Issued",2,"Nil"))</f>
        <v>#REF!</v>
      </c>
      <c r="K23" s="113" t="s">
        <v>2718</v>
      </c>
      <c r="L23" s="113"/>
      <c r="M23" s="110" t="s">
        <v>2719</v>
      </c>
      <c r="AF23" s="137"/>
      <c r="AG23" s="137"/>
    </row>
    <row r="24" spans="1:33" ht="16.5" customHeight="1" x14ac:dyDescent="0.3">
      <c r="A24" s="108">
        <v>20</v>
      </c>
      <c r="B24" s="285" t="s">
        <v>2746</v>
      </c>
      <c r="C24" s="286">
        <v>73364</v>
      </c>
      <c r="D24" s="287" t="s">
        <v>2747</v>
      </c>
      <c r="E24" s="285" t="s">
        <v>2748</v>
      </c>
      <c r="F24" s="289" t="s">
        <v>121</v>
      </c>
      <c r="G24" s="290">
        <f t="shared" si="0"/>
        <v>1</v>
      </c>
      <c r="H24" s="291" t="s">
        <v>93</v>
      </c>
      <c r="I24" s="111">
        <f t="shared" si="1"/>
        <v>1</v>
      </c>
      <c r="J24" s="111" t="e">
        <f>+IF(#REF!="Issued",1,IF(#REF!="Not Issued",2,"Nil"))</f>
        <v>#REF!</v>
      </c>
      <c r="K24" s="113" t="s">
        <v>2723</v>
      </c>
      <c r="L24" s="113"/>
      <c r="M24" s="110" t="s">
        <v>2724</v>
      </c>
      <c r="AF24" s="137"/>
      <c r="AG24" s="137"/>
    </row>
    <row r="25" spans="1:33" ht="16.5" customHeight="1" x14ac:dyDescent="0.3">
      <c r="A25" s="108">
        <v>21</v>
      </c>
      <c r="B25" s="285" t="s">
        <v>2750</v>
      </c>
      <c r="C25" s="286">
        <v>73365</v>
      </c>
      <c r="D25" s="287" t="s">
        <v>2751</v>
      </c>
      <c r="E25" s="285" t="s">
        <v>2752</v>
      </c>
      <c r="F25" s="289" t="s">
        <v>121</v>
      </c>
      <c r="G25" s="290">
        <f t="shared" si="0"/>
        <v>1</v>
      </c>
      <c r="H25" s="291" t="s">
        <v>93</v>
      </c>
      <c r="I25" s="111">
        <f t="shared" si="1"/>
        <v>1</v>
      </c>
      <c r="J25" s="111" t="e">
        <f>+IF(#REF!="Issued",1,IF(#REF!="Not Issued",2,"Nil"))</f>
        <v>#REF!</v>
      </c>
      <c r="K25" s="113" t="s">
        <v>2727</v>
      </c>
      <c r="L25" s="113"/>
      <c r="M25" s="110"/>
      <c r="AF25" s="137"/>
      <c r="AG25" s="137"/>
    </row>
    <row r="26" spans="1:33" ht="16.5" customHeight="1" x14ac:dyDescent="0.3">
      <c r="A26" s="108">
        <v>22</v>
      </c>
      <c r="B26" s="285" t="s">
        <v>2754</v>
      </c>
      <c r="C26" s="286">
        <v>73366</v>
      </c>
      <c r="D26" s="287" t="s">
        <v>2755</v>
      </c>
      <c r="E26" s="285" t="s">
        <v>2756</v>
      </c>
      <c r="F26" s="289" t="s">
        <v>192</v>
      </c>
      <c r="G26" s="290">
        <f t="shared" si="0"/>
        <v>2</v>
      </c>
      <c r="H26" s="291" t="s">
        <v>93</v>
      </c>
      <c r="I26" s="111">
        <f t="shared" si="1"/>
        <v>1</v>
      </c>
      <c r="J26" s="111" t="e">
        <f>+IF(#REF!="Issued",1,IF(#REF!="Not Issued",2,"Nil"))</f>
        <v>#REF!</v>
      </c>
      <c r="K26" s="113" t="s">
        <v>2730</v>
      </c>
      <c r="L26" s="113"/>
      <c r="M26" s="110"/>
      <c r="AF26" s="137"/>
      <c r="AG26" s="137"/>
    </row>
    <row r="27" spans="1:33" ht="16.5" customHeight="1" x14ac:dyDescent="0.3">
      <c r="A27" s="108">
        <v>23</v>
      </c>
      <c r="B27" s="285" t="s">
        <v>2758</v>
      </c>
      <c r="C27" s="286">
        <v>73321</v>
      </c>
      <c r="D27" s="287" t="s">
        <v>2759</v>
      </c>
      <c r="E27" s="285" t="s">
        <v>1294</v>
      </c>
      <c r="F27" s="289" t="s">
        <v>192</v>
      </c>
      <c r="G27" s="290">
        <f t="shared" si="0"/>
        <v>2</v>
      </c>
      <c r="H27" s="291" t="s">
        <v>93</v>
      </c>
      <c r="I27" s="111">
        <f t="shared" si="1"/>
        <v>1</v>
      </c>
      <c r="J27" s="111" t="e">
        <f>+IF(#REF!="Issued",1,IF(#REF!="Not Issued",2,"Nil"))</f>
        <v>#REF!</v>
      </c>
      <c r="K27" s="113" t="s">
        <v>2734</v>
      </c>
      <c r="L27" s="113"/>
      <c r="M27" s="110"/>
      <c r="AF27" s="137"/>
      <c r="AG27" s="137"/>
    </row>
    <row r="28" spans="1:33" ht="16.5" customHeight="1" x14ac:dyDescent="0.3">
      <c r="A28" s="108">
        <v>24</v>
      </c>
      <c r="B28" s="285" t="s">
        <v>2761</v>
      </c>
      <c r="C28" s="286">
        <v>35973</v>
      </c>
      <c r="D28" s="287" t="s">
        <v>2762</v>
      </c>
      <c r="E28" s="285" t="s">
        <v>2763</v>
      </c>
      <c r="F28" s="289" t="s">
        <v>121</v>
      </c>
      <c r="G28" s="290">
        <f t="shared" si="0"/>
        <v>1</v>
      </c>
      <c r="H28" s="291" t="s">
        <v>93</v>
      </c>
      <c r="I28" s="111">
        <f t="shared" si="1"/>
        <v>1</v>
      </c>
      <c r="J28" s="111" t="e">
        <f>+IF(#REF!="Issued",1,IF(#REF!="Not Issued",2,"Nil"))</f>
        <v>#REF!</v>
      </c>
      <c r="K28" s="113" t="s">
        <v>2737</v>
      </c>
      <c r="L28" s="113"/>
      <c r="M28" s="110"/>
      <c r="AF28" s="137"/>
      <c r="AG28" s="137"/>
    </row>
    <row r="29" spans="1:33" ht="16.5" customHeight="1" x14ac:dyDescent="0.3">
      <c r="A29" s="108">
        <v>25</v>
      </c>
      <c r="B29" s="285" t="s">
        <v>2768</v>
      </c>
      <c r="C29" s="286">
        <v>20395</v>
      </c>
      <c r="D29" s="287" t="s">
        <v>2769</v>
      </c>
      <c r="E29" s="285" t="s">
        <v>2770</v>
      </c>
      <c r="F29" s="289" t="s">
        <v>192</v>
      </c>
      <c r="G29" s="290">
        <f t="shared" si="0"/>
        <v>2</v>
      </c>
      <c r="H29" s="291" t="s">
        <v>93</v>
      </c>
      <c r="I29" s="111">
        <f t="shared" si="1"/>
        <v>1</v>
      </c>
      <c r="J29" s="111" t="e">
        <f>+IF(#REF!="Issued",1,IF(#REF!="Not Issued",2,"Nil"))</f>
        <v>#REF!</v>
      </c>
      <c r="K29" s="113" t="s">
        <v>2741</v>
      </c>
      <c r="L29" s="113"/>
      <c r="M29" s="110"/>
      <c r="AF29" s="137"/>
      <c r="AG29" s="137"/>
    </row>
    <row r="30" spans="1:33" ht="16.5" customHeight="1" x14ac:dyDescent="0.3">
      <c r="A30" s="108">
        <v>26</v>
      </c>
      <c r="B30" s="285" t="s">
        <v>2772</v>
      </c>
      <c r="C30" s="286">
        <v>73322</v>
      </c>
      <c r="D30" s="287" t="s">
        <v>2773</v>
      </c>
      <c r="E30" s="285" t="s">
        <v>2774</v>
      </c>
      <c r="F30" s="289" t="s">
        <v>121</v>
      </c>
      <c r="G30" s="290">
        <f t="shared" si="0"/>
        <v>1</v>
      </c>
      <c r="H30" s="291" t="s">
        <v>93</v>
      </c>
      <c r="I30" s="111">
        <f t="shared" si="1"/>
        <v>1</v>
      </c>
      <c r="J30" s="111" t="e">
        <f>+IF(#REF!="Issued",1,IF(#REF!="Not Issued",2,"Nil"))</f>
        <v>#REF!</v>
      </c>
      <c r="K30" s="113" t="s">
        <v>2745</v>
      </c>
      <c r="L30" s="113"/>
      <c r="M30" s="110"/>
      <c r="AF30" s="137"/>
      <c r="AG30" s="137"/>
    </row>
    <row r="31" spans="1:33" ht="16.5" customHeight="1" x14ac:dyDescent="0.3">
      <c r="A31" s="108">
        <v>27</v>
      </c>
      <c r="B31" s="285" t="s">
        <v>2779</v>
      </c>
      <c r="C31" s="286">
        <v>74959</v>
      </c>
      <c r="D31" s="287" t="s">
        <v>2780</v>
      </c>
      <c r="E31" s="285" t="s">
        <v>2781</v>
      </c>
      <c r="F31" s="289" t="s">
        <v>121</v>
      </c>
      <c r="G31" s="290">
        <f t="shared" si="0"/>
        <v>1</v>
      </c>
      <c r="H31" s="291" t="s">
        <v>93</v>
      </c>
      <c r="I31" s="111">
        <f t="shared" si="1"/>
        <v>1</v>
      </c>
      <c r="J31" s="111" t="e">
        <f>+IF(#REF!="Issued",1,IF(#REF!="Not Issued",2,"Nil"))</f>
        <v>#REF!</v>
      </c>
      <c r="K31" s="113" t="s">
        <v>2749</v>
      </c>
      <c r="L31" s="113"/>
      <c r="M31" s="110"/>
      <c r="AF31" s="137"/>
      <c r="AG31" s="137"/>
    </row>
    <row r="32" spans="1:33" ht="16.5" customHeight="1" x14ac:dyDescent="0.3">
      <c r="A32" s="108">
        <v>28</v>
      </c>
      <c r="B32" s="285" t="s">
        <v>2628</v>
      </c>
      <c r="C32" s="286">
        <v>73345</v>
      </c>
      <c r="D32" s="287" t="s">
        <v>2629</v>
      </c>
      <c r="E32" s="285" t="s">
        <v>2630</v>
      </c>
      <c r="F32" s="289" t="s">
        <v>121</v>
      </c>
      <c r="G32" s="290">
        <f t="shared" si="0"/>
        <v>1</v>
      </c>
      <c r="H32" s="291" t="s">
        <v>2</v>
      </c>
      <c r="I32" s="111">
        <f t="shared" si="1"/>
        <v>2</v>
      </c>
      <c r="J32" s="111" t="e">
        <f>+IF(#REF!="Issued",1,IF(#REF!="Not Issued",2,"Nil"))</f>
        <v>#REF!</v>
      </c>
      <c r="K32" s="113" t="s">
        <v>2753</v>
      </c>
      <c r="L32" s="113"/>
      <c r="M32" s="110"/>
      <c r="AF32" s="137"/>
      <c r="AG32" s="137"/>
    </row>
    <row r="33" spans="1:33" ht="16.5" customHeight="1" x14ac:dyDescent="0.3">
      <c r="A33" s="108">
        <v>29</v>
      </c>
      <c r="B33" s="285" t="s">
        <v>2638</v>
      </c>
      <c r="C33" s="286">
        <v>73347</v>
      </c>
      <c r="D33" s="287" t="s">
        <v>2639</v>
      </c>
      <c r="E33" s="285" t="s">
        <v>2640</v>
      </c>
      <c r="F33" s="289" t="s">
        <v>121</v>
      </c>
      <c r="G33" s="290">
        <f t="shared" si="0"/>
        <v>1</v>
      </c>
      <c r="H33" s="291" t="s">
        <v>2</v>
      </c>
      <c r="I33" s="111">
        <f t="shared" si="1"/>
        <v>2</v>
      </c>
      <c r="J33" s="111" t="e">
        <f>+IF(#REF!="Issued",1,IF(#REF!="Not Issued",2,"Nil"))</f>
        <v>#REF!</v>
      </c>
      <c r="K33" s="113" t="s">
        <v>2757</v>
      </c>
      <c r="L33" s="113"/>
      <c r="M33" s="110"/>
      <c r="AF33" s="137"/>
      <c r="AG33" s="137"/>
    </row>
    <row r="34" spans="1:33" ht="16.5" customHeight="1" x14ac:dyDescent="0.3">
      <c r="A34" s="108">
        <v>30</v>
      </c>
      <c r="B34" s="285" t="s">
        <v>2672</v>
      </c>
      <c r="C34" s="286">
        <v>73352</v>
      </c>
      <c r="D34" s="287" t="s">
        <v>2673</v>
      </c>
      <c r="E34" s="285" t="s">
        <v>2674</v>
      </c>
      <c r="F34" s="289" t="s">
        <v>192</v>
      </c>
      <c r="G34" s="290">
        <f t="shared" si="0"/>
        <v>2</v>
      </c>
      <c r="H34" s="291" t="s">
        <v>2</v>
      </c>
      <c r="I34" s="111">
        <f t="shared" si="1"/>
        <v>2</v>
      </c>
      <c r="J34" s="111" t="e">
        <f>+IF(#REF!="Issued",1,IF(#REF!="Not Issued",2,"Nil"))</f>
        <v>#REF!</v>
      </c>
      <c r="K34" s="113" t="s">
        <v>2760</v>
      </c>
      <c r="L34" s="113"/>
      <c r="M34" s="110"/>
      <c r="AF34" s="137"/>
      <c r="AG34" s="137"/>
    </row>
    <row r="35" spans="1:33" ht="16.5" customHeight="1" x14ac:dyDescent="0.3">
      <c r="A35" s="108">
        <v>31</v>
      </c>
      <c r="B35" s="285" t="s">
        <v>2697</v>
      </c>
      <c r="C35" s="286">
        <v>73357</v>
      </c>
      <c r="D35" s="287" t="s">
        <v>2698</v>
      </c>
      <c r="E35" s="285" t="s">
        <v>1573</v>
      </c>
      <c r="F35" s="289" t="s">
        <v>121</v>
      </c>
      <c r="G35" s="290">
        <f t="shared" si="0"/>
        <v>1</v>
      </c>
      <c r="H35" s="291" t="s">
        <v>2</v>
      </c>
      <c r="I35" s="111">
        <f t="shared" si="1"/>
        <v>2</v>
      </c>
      <c r="J35" s="111" t="e">
        <f>+IF(#REF!="Issued",1,IF(#REF!="Not Issued",2,"Nil"))</f>
        <v>#REF!</v>
      </c>
      <c r="K35" s="113" t="s">
        <v>2764</v>
      </c>
      <c r="L35" s="113"/>
      <c r="M35" s="110"/>
      <c r="AF35" s="137"/>
      <c r="AG35" s="137"/>
    </row>
    <row r="36" spans="1:33" ht="16.5" customHeight="1" x14ac:dyDescent="0.3">
      <c r="A36" s="108">
        <v>32</v>
      </c>
      <c r="B36" s="285" t="s">
        <v>2720</v>
      </c>
      <c r="C36" s="286">
        <v>41183</v>
      </c>
      <c r="D36" s="287" t="s">
        <v>2721</v>
      </c>
      <c r="E36" s="285" t="s">
        <v>2722</v>
      </c>
      <c r="F36" s="289" t="s">
        <v>192</v>
      </c>
      <c r="G36" s="290">
        <f t="shared" si="0"/>
        <v>2</v>
      </c>
      <c r="H36" s="291" t="s">
        <v>2</v>
      </c>
      <c r="I36" s="111">
        <f t="shared" si="1"/>
        <v>2</v>
      </c>
      <c r="J36" s="111" t="e">
        <f>+IF(#REF!="Issued",1,IF(#REF!="Not Issued",2,"Nil"))</f>
        <v>#REF!</v>
      </c>
      <c r="K36" s="113" t="s">
        <v>2767</v>
      </c>
      <c r="L36" s="113"/>
      <c r="M36" s="110"/>
      <c r="AF36" s="137"/>
      <c r="AG36" s="137"/>
    </row>
    <row r="37" spans="1:33" ht="16.5" customHeight="1" x14ac:dyDescent="0.3">
      <c r="A37" s="108">
        <v>33</v>
      </c>
      <c r="B37" s="285" t="s">
        <v>2731</v>
      </c>
      <c r="C37" s="286">
        <v>73361</v>
      </c>
      <c r="D37" s="287" t="s">
        <v>2732</v>
      </c>
      <c r="E37" s="285" t="s">
        <v>2733</v>
      </c>
      <c r="F37" s="289" t="s">
        <v>121</v>
      </c>
      <c r="G37" s="290">
        <f t="shared" si="0"/>
        <v>1</v>
      </c>
      <c r="H37" s="291" t="s">
        <v>2</v>
      </c>
      <c r="I37" s="111">
        <f t="shared" si="1"/>
        <v>2</v>
      </c>
      <c r="J37" s="111" t="e">
        <f>+IF(#REF!="Issued",1,IF(#REF!="Not Issued",2,"Nil"))</f>
        <v>#REF!</v>
      </c>
      <c r="K37" s="113" t="s">
        <v>2771</v>
      </c>
      <c r="L37" s="113"/>
      <c r="M37" s="110"/>
      <c r="AF37" s="137"/>
      <c r="AG37" s="137"/>
    </row>
    <row r="38" spans="1:33" ht="16.5" customHeight="1" x14ac:dyDescent="0.3">
      <c r="A38" s="108">
        <v>34</v>
      </c>
      <c r="B38" s="288" t="s">
        <v>2742</v>
      </c>
      <c r="C38" s="286"/>
      <c r="D38" s="287" t="s">
        <v>2743</v>
      </c>
      <c r="E38" s="285" t="s">
        <v>2744</v>
      </c>
      <c r="F38" s="289" t="s">
        <v>121</v>
      </c>
      <c r="G38" s="290">
        <f t="shared" si="0"/>
        <v>1</v>
      </c>
      <c r="H38" s="291" t="s">
        <v>2</v>
      </c>
      <c r="I38" s="111">
        <f t="shared" si="1"/>
        <v>2</v>
      </c>
      <c r="J38" s="111" t="e">
        <f>+IF(#REF!="Issued",1,IF(#REF!="Not Issued",2,"Nil"))</f>
        <v>#REF!</v>
      </c>
      <c r="K38" s="113" t="s">
        <v>2775</v>
      </c>
      <c r="L38" s="113"/>
      <c r="M38" s="110"/>
      <c r="AF38" s="137"/>
      <c r="AG38" s="137"/>
    </row>
    <row r="39" spans="1:33" ht="16.5" customHeight="1" x14ac:dyDescent="0.3">
      <c r="A39" s="108">
        <v>35</v>
      </c>
      <c r="B39" s="285" t="s">
        <v>2765</v>
      </c>
      <c r="C39" s="286">
        <v>46118</v>
      </c>
      <c r="D39" s="287" t="s">
        <v>2766</v>
      </c>
      <c r="E39" s="285" t="s">
        <v>294</v>
      </c>
      <c r="F39" s="289" t="s">
        <v>121</v>
      </c>
      <c r="G39" s="290">
        <f t="shared" si="0"/>
        <v>1</v>
      </c>
      <c r="H39" s="291" t="s">
        <v>2</v>
      </c>
      <c r="I39" s="111">
        <f t="shared" si="1"/>
        <v>2</v>
      </c>
      <c r="J39" s="111" t="e">
        <f>+IF(#REF!="Issued",1,IF(#REF!="Not Issued",2,"Nil"))</f>
        <v>#REF!</v>
      </c>
      <c r="K39" s="113" t="s">
        <v>2778</v>
      </c>
      <c r="L39" s="113"/>
      <c r="M39" s="110"/>
      <c r="AF39" s="137"/>
      <c r="AG39" s="137"/>
    </row>
    <row r="40" spans="1:33" ht="16.5" customHeight="1" x14ac:dyDescent="0.3">
      <c r="A40" s="108">
        <v>36</v>
      </c>
      <c r="B40" s="285" t="s">
        <v>2776</v>
      </c>
      <c r="C40" s="286">
        <v>73367</v>
      </c>
      <c r="D40" s="287" t="s">
        <v>2777</v>
      </c>
      <c r="E40" s="285" t="s">
        <v>580</v>
      </c>
      <c r="F40" s="289" t="s">
        <v>121</v>
      </c>
      <c r="G40" s="290">
        <f t="shared" si="0"/>
        <v>1</v>
      </c>
      <c r="H40" s="291" t="s">
        <v>2</v>
      </c>
      <c r="I40" s="111">
        <f t="shared" si="1"/>
        <v>2</v>
      </c>
      <c r="J40" s="111" t="e">
        <f>+IF(#REF!="Issued",1,IF(#REF!="Not Issued",2,"Nil"))</f>
        <v>#REF!</v>
      </c>
      <c r="K40" s="113" t="s">
        <v>2782</v>
      </c>
      <c r="L40" s="113"/>
      <c r="M40" s="110"/>
      <c r="AF40" s="137"/>
      <c r="AG40" s="137"/>
    </row>
    <row r="41" spans="1:33" ht="16.5" customHeight="1" x14ac:dyDescent="0.3">
      <c r="A41" s="108">
        <v>36</v>
      </c>
      <c r="B41" s="285" t="s">
        <v>2783</v>
      </c>
      <c r="C41" s="286">
        <v>60465</v>
      </c>
      <c r="D41" s="287" t="s">
        <v>2784</v>
      </c>
      <c r="E41" s="285" t="s">
        <v>632</v>
      </c>
      <c r="F41" s="289" t="s">
        <v>121</v>
      </c>
      <c r="G41" s="290">
        <f t="shared" si="0"/>
        <v>1</v>
      </c>
      <c r="H41" s="291" t="s">
        <v>2</v>
      </c>
      <c r="I41" s="111">
        <f t="shared" si="1"/>
        <v>2</v>
      </c>
      <c r="J41" s="111" t="e">
        <f>+IF(#REF!="Issued",1,IF(#REF!="Not Issued",2,"Nil"))</f>
        <v>#REF!</v>
      </c>
      <c r="K41" s="113" t="s">
        <v>2785</v>
      </c>
      <c r="L41" s="113"/>
      <c r="M41" s="110"/>
      <c r="AF41" s="137"/>
      <c r="AG41" s="137"/>
    </row>
    <row r="42" spans="1:33" s="122" customFormat="1" ht="15.6" x14ac:dyDescent="0.3">
      <c r="A42" s="124"/>
      <c r="D42" s="139"/>
    </row>
  </sheetData>
  <sortState xmlns:xlrd2="http://schemas.microsoft.com/office/spreadsheetml/2017/richdata2" ref="B5:H41">
    <sortCondition ref="H5:H41"/>
  </sortState>
  <mergeCells count="11">
    <mergeCell ref="L3:L4"/>
    <mergeCell ref="AF3:AF4"/>
    <mergeCell ref="AG3:AG4"/>
    <mergeCell ref="A1:L1"/>
    <mergeCell ref="A2:L2"/>
    <mergeCell ref="A3:A4"/>
    <mergeCell ref="B3:B4"/>
    <mergeCell ref="C3:C4"/>
    <mergeCell ref="D3:D4"/>
    <mergeCell ref="E3:E4"/>
    <mergeCell ref="H3:H4"/>
  </mergeCells>
  <conditionalFormatting sqref="H5:H41">
    <cfRule type="cellIs" dxfId="111" priority="9" stopIfTrue="1" operator="equal">
      <formula>"Dropped"</formula>
    </cfRule>
    <cfRule type="cellIs" dxfId="110" priority="10" stopIfTrue="1" operator="equal">
      <formula>"Left"</formula>
    </cfRule>
    <cfRule type="cellIs" dxfId="109" priority="11" stopIfTrue="1" operator="equal">
      <formula>"Incomplete"</formula>
    </cfRule>
    <cfRule type="cellIs" dxfId="108" priority="12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AF13"/>
  <sheetViews>
    <sheetView showGridLines="0" zoomScale="90" zoomScaleNormal="90" workbookViewId="0">
      <selection activeCell="C7" sqref="C7"/>
    </sheetView>
  </sheetViews>
  <sheetFormatPr defaultColWidth="9.109375" defaultRowHeight="13.2" x14ac:dyDescent="0.25"/>
  <cols>
    <col min="1" max="1" width="8.33203125" style="114" customWidth="1"/>
    <col min="2" max="2" width="14.6640625" style="101" bestFit="1" customWidth="1"/>
    <col min="3" max="3" width="9.44140625" style="101" bestFit="1" customWidth="1"/>
    <col min="4" max="4" width="29.6640625" style="105" customWidth="1"/>
    <col min="5" max="5" width="30.109375" style="101" hidden="1" customWidth="1"/>
    <col min="6" max="6" width="5.88671875" style="101" hidden="1" customWidth="1"/>
    <col min="7" max="7" width="11.109375" style="101" hidden="1" customWidth="1"/>
    <col min="8" max="8" width="11" style="101" bestFit="1" customWidth="1"/>
    <col min="9" max="9" width="2.33203125" style="101" hidden="1" customWidth="1"/>
    <col min="10" max="10" width="7.44140625" style="101" hidden="1" customWidth="1"/>
    <col min="11" max="11" width="21.6640625" style="101" bestFit="1" customWidth="1"/>
    <col min="12" max="30" width="9.109375" style="101" customWidth="1"/>
    <col min="31" max="31" width="3" style="101" customWidth="1"/>
    <col min="32" max="32" width="3.109375" style="101" customWidth="1"/>
    <col min="33" max="16384" width="9.109375" style="101"/>
  </cols>
  <sheetData>
    <row r="1" spans="1:32" ht="32.25" customHeight="1" x14ac:dyDescent="0.6">
      <c r="A1" s="361" t="s">
        <v>2598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32" ht="38.25" customHeight="1" thickBot="1" x14ac:dyDescent="0.5">
      <c r="A2" s="392" t="s">
        <v>7063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3" spans="1:32" s="105" customFormat="1" ht="24.75" customHeight="1" x14ac:dyDescent="0.25">
      <c r="A3" s="355" t="s">
        <v>84</v>
      </c>
      <c r="B3" s="357" t="s">
        <v>85</v>
      </c>
      <c r="C3" s="357" t="s">
        <v>113</v>
      </c>
      <c r="D3" s="357" t="s">
        <v>87</v>
      </c>
      <c r="E3" s="357" t="s">
        <v>88</v>
      </c>
      <c r="F3" s="103" t="s">
        <v>114</v>
      </c>
      <c r="G3" s="103"/>
      <c r="H3" s="357" t="s">
        <v>89</v>
      </c>
      <c r="I3" s="103"/>
      <c r="J3" s="104" t="s">
        <v>115</v>
      </c>
      <c r="K3" s="359" t="s">
        <v>91</v>
      </c>
      <c r="AE3" s="352" t="s">
        <v>319</v>
      </c>
      <c r="AF3" s="352" t="s">
        <v>320</v>
      </c>
    </row>
    <row r="4" spans="1:32" s="105" customFormat="1" ht="24.75" customHeight="1" thickBot="1" x14ac:dyDescent="0.3">
      <c r="A4" s="356"/>
      <c r="B4" s="358"/>
      <c r="C4" s="358"/>
      <c r="D4" s="358"/>
      <c r="E4" s="358"/>
      <c r="F4" s="106" t="s">
        <v>116</v>
      </c>
      <c r="G4" s="106"/>
      <c r="H4" s="358"/>
      <c r="I4" s="106"/>
      <c r="J4" s="107" t="s">
        <v>117</v>
      </c>
      <c r="K4" s="360"/>
      <c r="AE4" s="353"/>
      <c r="AF4" s="353"/>
    </row>
    <row r="5" spans="1:32" ht="18" customHeight="1" x14ac:dyDescent="0.3">
      <c r="A5" s="108">
        <v>1</v>
      </c>
      <c r="B5" s="285" t="s">
        <v>2921</v>
      </c>
      <c r="C5" s="286">
        <v>73319</v>
      </c>
      <c r="D5" s="287" t="s">
        <v>2922</v>
      </c>
      <c r="E5" s="285" t="s">
        <v>1057</v>
      </c>
      <c r="F5" s="289" t="s">
        <v>121</v>
      </c>
      <c r="G5" s="290">
        <f t="shared" ref="G5:G13" si="0">+IF(F5="M",1,IF(F5="f",2,IF(F5="Civ",3,"Error")))</f>
        <v>1</v>
      </c>
      <c r="H5" s="291" t="s">
        <v>93</v>
      </c>
      <c r="I5" s="111">
        <f t="shared" ref="I5:I13" si="1">+IF(H5="Studying",5,IF(H5="Complete",1,IF(H5="Incomplete",2,IF(H5="Left",3,IF(H5="Dropped",4,"Error")))))</f>
        <v>1</v>
      </c>
      <c r="J5" s="111" t="e">
        <f>+IF(#REF!="Issued",1,IF(#REF!="Not Issued",2,"Nil"))</f>
        <v>#REF!</v>
      </c>
      <c r="K5" s="113"/>
      <c r="AE5" s="113"/>
      <c r="AF5" s="113"/>
    </row>
    <row r="6" spans="1:32" ht="18" customHeight="1" x14ac:dyDescent="0.3">
      <c r="A6" s="108">
        <v>2</v>
      </c>
      <c r="B6" s="285" t="s">
        <v>2923</v>
      </c>
      <c r="C6" s="286">
        <v>49160</v>
      </c>
      <c r="D6" s="287" t="s">
        <v>2924</v>
      </c>
      <c r="E6" s="285" t="s">
        <v>2925</v>
      </c>
      <c r="F6" s="289" t="s">
        <v>192</v>
      </c>
      <c r="G6" s="290">
        <f t="shared" si="0"/>
        <v>2</v>
      </c>
      <c r="H6" s="291" t="s">
        <v>93</v>
      </c>
      <c r="I6" s="111">
        <f t="shared" si="1"/>
        <v>1</v>
      </c>
      <c r="J6" s="111" t="e">
        <f>+IF(#REF!="Issued",1,IF(#REF!="Not Issued",2,"Nil"))</f>
        <v>#REF!</v>
      </c>
      <c r="K6" s="113"/>
      <c r="AE6" s="137"/>
      <c r="AF6" s="137"/>
    </row>
    <row r="7" spans="1:32" ht="18" customHeight="1" x14ac:dyDescent="0.3">
      <c r="A7" s="108">
        <v>3</v>
      </c>
      <c r="B7" s="285" t="s">
        <v>2926</v>
      </c>
      <c r="C7" s="286">
        <v>73320</v>
      </c>
      <c r="D7" s="287" t="s">
        <v>2927</v>
      </c>
      <c r="E7" s="285" t="s">
        <v>2928</v>
      </c>
      <c r="F7" s="289" t="s">
        <v>192</v>
      </c>
      <c r="G7" s="290">
        <f t="shared" si="0"/>
        <v>2</v>
      </c>
      <c r="H7" s="291" t="s">
        <v>93</v>
      </c>
      <c r="I7" s="111">
        <f t="shared" si="1"/>
        <v>1</v>
      </c>
      <c r="J7" s="111" t="e">
        <f>+IF(#REF!="Issued",1,IF(#REF!="Not Issued",2,"Nil"))</f>
        <v>#REF!</v>
      </c>
      <c r="K7" s="113"/>
      <c r="AE7" s="137"/>
      <c r="AF7" s="137"/>
    </row>
    <row r="8" spans="1:32" ht="18" customHeight="1" x14ac:dyDescent="0.3">
      <c r="A8" s="108">
        <v>4</v>
      </c>
      <c r="B8" s="285" t="s">
        <v>2929</v>
      </c>
      <c r="C8" s="286">
        <v>49179</v>
      </c>
      <c r="D8" s="287" t="s">
        <v>2930</v>
      </c>
      <c r="E8" s="285" t="s">
        <v>2931</v>
      </c>
      <c r="F8" s="289" t="s">
        <v>192</v>
      </c>
      <c r="G8" s="290">
        <f t="shared" si="0"/>
        <v>2</v>
      </c>
      <c r="H8" s="291" t="s">
        <v>93</v>
      </c>
      <c r="I8" s="111">
        <f t="shared" si="1"/>
        <v>1</v>
      </c>
      <c r="J8" s="111" t="e">
        <f>+IF(#REF!="Issued",1,IF(#REF!="Not Issued",2,"Nil"))</f>
        <v>#REF!</v>
      </c>
      <c r="K8" s="113"/>
      <c r="AE8" s="137"/>
      <c r="AF8" s="137"/>
    </row>
    <row r="9" spans="1:32" ht="18" customHeight="1" x14ac:dyDescent="0.3">
      <c r="A9" s="108">
        <v>5</v>
      </c>
      <c r="B9" s="285" t="s">
        <v>2932</v>
      </c>
      <c r="C9" s="286">
        <v>49146</v>
      </c>
      <c r="D9" s="287" t="s">
        <v>2933</v>
      </c>
      <c r="E9" s="285" t="s">
        <v>2934</v>
      </c>
      <c r="F9" s="289" t="s">
        <v>192</v>
      </c>
      <c r="G9" s="290">
        <f t="shared" si="0"/>
        <v>2</v>
      </c>
      <c r="H9" s="291" t="s">
        <v>93</v>
      </c>
      <c r="I9" s="111">
        <f t="shared" si="1"/>
        <v>1</v>
      </c>
      <c r="J9" s="111" t="e">
        <f>+IF(#REF!="Issued",1,IF(#REF!="Not Issued",2,"Nil"))</f>
        <v>#REF!</v>
      </c>
      <c r="K9" s="113"/>
      <c r="AE9" s="137"/>
      <c r="AF9" s="137"/>
    </row>
    <row r="10" spans="1:32" ht="18" customHeight="1" x14ac:dyDescent="0.3">
      <c r="A10" s="108">
        <v>6</v>
      </c>
      <c r="B10" s="285" t="s">
        <v>2938</v>
      </c>
      <c r="C10" s="286">
        <v>49137</v>
      </c>
      <c r="D10" s="287" t="s">
        <v>2939</v>
      </c>
      <c r="E10" s="285" t="s">
        <v>2940</v>
      </c>
      <c r="F10" s="289" t="s">
        <v>192</v>
      </c>
      <c r="G10" s="290">
        <f t="shared" si="0"/>
        <v>2</v>
      </c>
      <c r="H10" s="291" t="s">
        <v>93</v>
      </c>
      <c r="I10" s="111">
        <f t="shared" si="1"/>
        <v>1</v>
      </c>
      <c r="J10" s="111" t="e">
        <f>+IF(#REF!="Issued",1,IF(#REF!="Not Issued",2,"Nil"))</f>
        <v>#REF!</v>
      </c>
      <c r="K10" s="113"/>
      <c r="AE10" s="137"/>
      <c r="AF10" s="137"/>
    </row>
    <row r="11" spans="1:32" ht="18" customHeight="1" x14ac:dyDescent="0.3">
      <c r="A11" s="108">
        <v>7</v>
      </c>
      <c r="B11" s="285" t="s">
        <v>2944</v>
      </c>
      <c r="C11" s="286">
        <v>45230</v>
      </c>
      <c r="D11" s="287" t="s">
        <v>2945</v>
      </c>
      <c r="E11" s="285" t="s">
        <v>2946</v>
      </c>
      <c r="F11" s="289" t="s">
        <v>192</v>
      </c>
      <c r="G11" s="290">
        <f t="shared" si="0"/>
        <v>2</v>
      </c>
      <c r="H11" s="291" t="s">
        <v>93</v>
      </c>
      <c r="I11" s="111">
        <f t="shared" si="1"/>
        <v>1</v>
      </c>
      <c r="J11" s="111" t="e">
        <f>+IF(#REF!="Issued",1,IF(#REF!="Not Issued",2,"Nil"))</f>
        <v>#REF!</v>
      </c>
      <c r="K11" s="113"/>
      <c r="AE11" s="137"/>
      <c r="AF11" s="137"/>
    </row>
    <row r="12" spans="1:32" ht="18" customHeight="1" x14ac:dyDescent="0.3">
      <c r="A12" s="108">
        <v>8</v>
      </c>
      <c r="B12" s="285" t="s">
        <v>2935</v>
      </c>
      <c r="C12" s="286">
        <v>27837</v>
      </c>
      <c r="D12" s="287" t="s">
        <v>2936</v>
      </c>
      <c r="E12" s="285" t="s">
        <v>2937</v>
      </c>
      <c r="F12" s="289" t="s">
        <v>121</v>
      </c>
      <c r="G12" s="290">
        <f t="shared" si="0"/>
        <v>1</v>
      </c>
      <c r="H12" s="291" t="s">
        <v>2</v>
      </c>
      <c r="I12" s="111">
        <f t="shared" si="1"/>
        <v>2</v>
      </c>
      <c r="J12" s="111" t="e">
        <f>+IF(#REF!="Issued",1,IF(#REF!="Not Issued",2,"Nil"))</f>
        <v>#REF!</v>
      </c>
      <c r="K12" s="113"/>
      <c r="AE12" s="137"/>
      <c r="AF12" s="137"/>
    </row>
    <row r="13" spans="1:32" ht="18" customHeight="1" x14ac:dyDescent="0.3">
      <c r="A13" s="108">
        <v>9</v>
      </c>
      <c r="B13" s="285" t="s">
        <v>2941</v>
      </c>
      <c r="C13" s="286">
        <v>73341</v>
      </c>
      <c r="D13" s="287" t="s">
        <v>2942</v>
      </c>
      <c r="E13" s="285" t="s">
        <v>2943</v>
      </c>
      <c r="F13" s="289" t="s">
        <v>121</v>
      </c>
      <c r="G13" s="290">
        <f t="shared" si="0"/>
        <v>1</v>
      </c>
      <c r="H13" s="291" t="s">
        <v>2</v>
      </c>
      <c r="I13" s="111">
        <f t="shared" si="1"/>
        <v>2</v>
      </c>
      <c r="J13" s="111" t="e">
        <f>+IF(#REF!="Issued",1,IF(#REF!="Not Issued",2,"Nil"))</f>
        <v>#REF!</v>
      </c>
      <c r="K13" s="113"/>
      <c r="AE13" s="137"/>
      <c r="AF13" s="137"/>
    </row>
  </sheetData>
  <sortState xmlns:xlrd2="http://schemas.microsoft.com/office/spreadsheetml/2017/richdata2" ref="B5:H13">
    <sortCondition ref="H5:H13"/>
  </sortState>
  <mergeCells count="11">
    <mergeCell ref="K3:K4"/>
    <mergeCell ref="AE3:AE4"/>
    <mergeCell ref="AF3:AF4"/>
    <mergeCell ref="A1:K1"/>
    <mergeCell ref="A2:K2"/>
    <mergeCell ref="A3:A4"/>
    <mergeCell ref="B3:B4"/>
    <mergeCell ref="C3:C4"/>
    <mergeCell ref="D3:D4"/>
    <mergeCell ref="E3:E4"/>
    <mergeCell ref="H3:H4"/>
  </mergeCells>
  <conditionalFormatting sqref="H5:H13">
    <cfRule type="cellIs" dxfId="107" priority="7" stopIfTrue="1" operator="equal">
      <formula>"Dropped"</formula>
    </cfRule>
    <cfRule type="cellIs" dxfId="106" priority="8" stopIfTrue="1" operator="equal">
      <formula>"Left"</formula>
    </cfRule>
    <cfRule type="cellIs" dxfId="105" priority="9" stopIfTrue="1" operator="equal">
      <formula>"Incomplete"</formula>
    </cfRule>
    <cfRule type="cellIs" dxfId="104" priority="10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AF23"/>
  <sheetViews>
    <sheetView showGridLines="0" topLeftCell="A4" zoomScale="90" zoomScaleNormal="90" workbookViewId="0">
      <selection activeCell="D12" sqref="D12"/>
    </sheetView>
  </sheetViews>
  <sheetFormatPr defaultColWidth="9.109375" defaultRowHeight="13.2" x14ac:dyDescent="0.25"/>
  <cols>
    <col min="1" max="1" width="8.33203125" style="114" customWidth="1"/>
    <col min="2" max="2" width="14.6640625" style="101" bestFit="1" customWidth="1"/>
    <col min="3" max="3" width="9.44140625" style="101" bestFit="1" customWidth="1"/>
    <col min="4" max="4" width="32" style="105" customWidth="1"/>
    <col min="5" max="5" width="30.109375" style="101" hidden="1" customWidth="1"/>
    <col min="6" max="6" width="3.5546875" style="101" hidden="1" customWidth="1"/>
    <col min="7" max="7" width="2.33203125" style="101" hidden="1" customWidth="1"/>
    <col min="8" max="8" width="11" style="101" bestFit="1" customWidth="1"/>
    <col min="9" max="9" width="2.33203125" style="101" hidden="1" customWidth="1"/>
    <col min="10" max="10" width="7.44140625" style="101" hidden="1" customWidth="1"/>
    <col min="11" max="11" width="21.6640625" style="101" bestFit="1" customWidth="1"/>
    <col min="12" max="30" width="9.109375" style="101" customWidth="1"/>
    <col min="31" max="31" width="3" style="101" customWidth="1"/>
    <col min="32" max="32" width="3.109375" style="101" customWidth="1"/>
    <col min="33" max="16384" width="9.109375" style="101"/>
  </cols>
  <sheetData>
    <row r="1" spans="1:32" ht="32.25" customHeight="1" x14ac:dyDescent="0.6">
      <c r="A1" s="361" t="s">
        <v>2598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32" ht="38.25" customHeight="1" thickBot="1" x14ac:dyDescent="0.5">
      <c r="A2" s="392" t="s">
        <v>7064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3" spans="1:32" s="105" customFormat="1" ht="16.5" customHeight="1" x14ac:dyDescent="0.25">
      <c r="A3" s="355" t="s">
        <v>84</v>
      </c>
      <c r="B3" s="357" t="s">
        <v>85</v>
      </c>
      <c r="C3" s="357" t="s">
        <v>113</v>
      </c>
      <c r="D3" s="357" t="s">
        <v>87</v>
      </c>
      <c r="E3" s="357" t="s">
        <v>88</v>
      </c>
      <c r="F3" s="103" t="s">
        <v>114</v>
      </c>
      <c r="G3" s="103"/>
      <c r="H3" s="357" t="s">
        <v>89</v>
      </c>
      <c r="I3" s="103"/>
      <c r="J3" s="104" t="s">
        <v>115</v>
      </c>
      <c r="K3" s="359" t="s">
        <v>91</v>
      </c>
      <c r="AE3" s="352" t="s">
        <v>319</v>
      </c>
      <c r="AF3" s="352" t="s">
        <v>320</v>
      </c>
    </row>
    <row r="4" spans="1:32" s="105" customFormat="1" ht="16.5" customHeight="1" thickBot="1" x14ac:dyDescent="0.3">
      <c r="A4" s="356"/>
      <c r="B4" s="358"/>
      <c r="C4" s="358"/>
      <c r="D4" s="358"/>
      <c r="E4" s="358"/>
      <c r="F4" s="106" t="s">
        <v>116</v>
      </c>
      <c r="G4" s="106"/>
      <c r="H4" s="358"/>
      <c r="I4" s="106"/>
      <c r="J4" s="107" t="s">
        <v>117</v>
      </c>
      <c r="K4" s="360"/>
      <c r="AE4" s="353"/>
      <c r="AF4" s="353"/>
    </row>
    <row r="5" spans="1:32" ht="18" customHeight="1" x14ac:dyDescent="0.3">
      <c r="A5" s="108">
        <v>1</v>
      </c>
      <c r="B5" s="285" t="s">
        <v>2947</v>
      </c>
      <c r="C5" s="286">
        <v>70495</v>
      </c>
      <c r="D5" s="287" t="s">
        <v>2948</v>
      </c>
      <c r="E5" s="285" t="s">
        <v>2225</v>
      </c>
      <c r="F5" s="267" t="s">
        <v>121</v>
      </c>
      <c r="G5" s="290">
        <f t="shared" ref="G5:G14" si="0">+IF(F5="M",1,IF(F5="f",2,IF(F5="Civ",3,"Error")))</f>
        <v>1</v>
      </c>
      <c r="H5" s="291" t="s">
        <v>93</v>
      </c>
      <c r="I5" s="111">
        <f>+IF(H5="Studying",5,IF(H5="Complete",1,IF(H5="Incomplete",2,IF(H5="Left",3,IF(H5="Dropped",4,"Error")))))</f>
        <v>1</v>
      </c>
      <c r="J5" s="111" t="e">
        <f>+IF(#REF!="Issued",1,IF(#REF!="Not Issued",2,"Nil"))</f>
        <v>#REF!</v>
      </c>
      <c r="K5" s="113"/>
      <c r="AE5" s="113"/>
      <c r="AF5" s="113"/>
    </row>
    <row r="6" spans="1:32" ht="18" customHeight="1" x14ac:dyDescent="0.3">
      <c r="A6" s="108">
        <v>2</v>
      </c>
      <c r="B6" s="285" t="s">
        <v>2949</v>
      </c>
      <c r="C6" s="286">
        <v>70494</v>
      </c>
      <c r="D6" s="287" t="s">
        <v>2950</v>
      </c>
      <c r="E6" s="285" t="s">
        <v>2951</v>
      </c>
      <c r="F6" s="267" t="s">
        <v>121</v>
      </c>
      <c r="G6" s="290">
        <f t="shared" si="0"/>
        <v>1</v>
      </c>
      <c r="H6" s="291" t="s">
        <v>93</v>
      </c>
      <c r="I6" s="111">
        <f t="shared" ref="I6:I14" si="1">+IF(H6="Studying",5,IF(H6="Complete",1,IF(H6="Incomplete",2,IF(H6="Left",3,IF(H6="Dropped",4,"Error")))))</f>
        <v>1</v>
      </c>
      <c r="J6" s="111" t="e">
        <f>+IF(#REF!="Issued",1,IF(#REF!="Not Issued",2,"Nil"))</f>
        <v>#REF!</v>
      </c>
      <c r="K6" s="113"/>
      <c r="AE6" s="137"/>
      <c r="AF6" s="137"/>
    </row>
    <row r="7" spans="1:32" ht="18" customHeight="1" x14ac:dyDescent="0.3">
      <c r="A7" s="108">
        <v>3</v>
      </c>
      <c r="B7" s="285" t="s">
        <v>2955</v>
      </c>
      <c r="C7" s="286">
        <v>31337</v>
      </c>
      <c r="D7" s="287" t="s">
        <v>2956</v>
      </c>
      <c r="E7" s="285" t="s">
        <v>2957</v>
      </c>
      <c r="F7" s="267" t="s">
        <v>192</v>
      </c>
      <c r="G7" s="290">
        <f t="shared" si="0"/>
        <v>2</v>
      </c>
      <c r="H7" s="291" t="s">
        <v>93</v>
      </c>
      <c r="I7" s="111">
        <f t="shared" si="1"/>
        <v>1</v>
      </c>
      <c r="J7" s="111" t="e">
        <f>+IF(#REF!="Issued",1,IF(#REF!="Not Issued",2,"Nil"))</f>
        <v>#REF!</v>
      </c>
      <c r="K7" s="113"/>
      <c r="AE7" s="137"/>
      <c r="AF7" s="137"/>
    </row>
    <row r="8" spans="1:32" ht="18" customHeight="1" x14ac:dyDescent="0.3">
      <c r="A8" s="108">
        <v>4</v>
      </c>
      <c r="B8" s="285" t="s">
        <v>2958</v>
      </c>
      <c r="C8" s="286">
        <v>41939</v>
      </c>
      <c r="D8" s="287" t="s">
        <v>2959</v>
      </c>
      <c r="E8" s="285" t="s">
        <v>2960</v>
      </c>
      <c r="F8" s="267" t="s">
        <v>192</v>
      </c>
      <c r="G8" s="290">
        <f t="shared" si="0"/>
        <v>2</v>
      </c>
      <c r="H8" s="291" t="s">
        <v>93</v>
      </c>
      <c r="I8" s="111">
        <f t="shared" si="1"/>
        <v>1</v>
      </c>
      <c r="J8" s="111" t="e">
        <f>+IF(#REF!="Issued",1,IF(#REF!="Not Issued",2,"Nil"))</f>
        <v>#REF!</v>
      </c>
      <c r="K8" s="113"/>
      <c r="AE8" s="137"/>
      <c r="AF8" s="137"/>
    </row>
    <row r="9" spans="1:32" ht="18" customHeight="1" x14ac:dyDescent="0.3">
      <c r="A9" s="108">
        <v>5</v>
      </c>
      <c r="B9" s="285" t="s">
        <v>2964</v>
      </c>
      <c r="C9" s="286">
        <v>45133</v>
      </c>
      <c r="D9" s="287" t="s">
        <v>2965</v>
      </c>
      <c r="E9" s="285" t="s">
        <v>2966</v>
      </c>
      <c r="F9" s="267" t="s">
        <v>192</v>
      </c>
      <c r="G9" s="290">
        <f t="shared" si="0"/>
        <v>2</v>
      </c>
      <c r="H9" s="291" t="s">
        <v>93</v>
      </c>
      <c r="I9" s="111">
        <f t="shared" si="1"/>
        <v>1</v>
      </c>
      <c r="J9" s="111" t="e">
        <f>+IF(#REF!="Issued",1,IF(#REF!="Not Issued",2,"Nil"))</f>
        <v>#REF!</v>
      </c>
      <c r="K9" s="113"/>
      <c r="AE9" s="137"/>
      <c r="AF9" s="137"/>
    </row>
    <row r="10" spans="1:32" ht="18" customHeight="1" x14ac:dyDescent="0.3">
      <c r="A10" s="108">
        <v>6</v>
      </c>
      <c r="B10" s="285" t="s">
        <v>2967</v>
      </c>
      <c r="C10" s="286">
        <v>39365</v>
      </c>
      <c r="D10" s="287" t="s">
        <v>2968</v>
      </c>
      <c r="E10" s="285" t="s">
        <v>2969</v>
      </c>
      <c r="F10" s="267" t="s">
        <v>192</v>
      </c>
      <c r="G10" s="290">
        <f t="shared" si="0"/>
        <v>2</v>
      </c>
      <c r="H10" s="291" t="s">
        <v>93</v>
      </c>
      <c r="I10" s="111">
        <f t="shared" si="1"/>
        <v>1</v>
      </c>
      <c r="J10" s="111" t="e">
        <f>+IF(#REF!="Issued",1,IF(#REF!="Not Issued",2,"Nil"))</f>
        <v>#REF!</v>
      </c>
      <c r="K10" s="113"/>
      <c r="AE10" s="137"/>
      <c r="AF10" s="137"/>
    </row>
    <row r="11" spans="1:32" ht="18" customHeight="1" x14ac:dyDescent="0.3">
      <c r="A11" s="108">
        <v>7</v>
      </c>
      <c r="B11" s="285" t="s">
        <v>2952</v>
      </c>
      <c r="C11" s="286">
        <v>41936</v>
      </c>
      <c r="D11" s="287" t="s">
        <v>2953</v>
      </c>
      <c r="E11" s="285" t="s">
        <v>2954</v>
      </c>
      <c r="F11" s="267" t="s">
        <v>192</v>
      </c>
      <c r="G11" s="290">
        <f t="shared" si="0"/>
        <v>2</v>
      </c>
      <c r="H11" s="291" t="s">
        <v>2</v>
      </c>
      <c r="I11" s="111">
        <f t="shared" si="1"/>
        <v>2</v>
      </c>
      <c r="J11" s="111" t="e">
        <f>+IF(#REF!="Issued",1,IF(#REF!="Not Issued",2,"Nil"))</f>
        <v>#REF!</v>
      </c>
      <c r="K11" s="113"/>
      <c r="AE11" s="137"/>
      <c r="AF11" s="137"/>
    </row>
    <row r="12" spans="1:32" ht="18" customHeight="1" x14ac:dyDescent="0.3">
      <c r="A12" s="108">
        <v>8</v>
      </c>
      <c r="B12" s="285" t="s">
        <v>2961</v>
      </c>
      <c r="C12" s="286">
        <v>70497</v>
      </c>
      <c r="D12" s="287" t="s">
        <v>2962</v>
      </c>
      <c r="E12" s="285" t="s">
        <v>2963</v>
      </c>
      <c r="F12" s="267" t="s">
        <v>192</v>
      </c>
      <c r="G12" s="290">
        <f t="shared" si="0"/>
        <v>2</v>
      </c>
      <c r="H12" s="291" t="s">
        <v>2</v>
      </c>
      <c r="I12" s="111">
        <f t="shared" si="1"/>
        <v>2</v>
      </c>
      <c r="J12" s="111" t="e">
        <f>+IF(#REF!="Issued",1,IF(#REF!="Not Issued",2,"Nil"))</f>
        <v>#REF!</v>
      </c>
      <c r="K12" s="113"/>
      <c r="AE12" s="137"/>
      <c r="AF12" s="137"/>
    </row>
    <row r="13" spans="1:32" ht="18" customHeight="1" x14ac:dyDescent="0.3">
      <c r="A13" s="108">
        <v>9</v>
      </c>
      <c r="B13" s="285" t="s">
        <v>2970</v>
      </c>
      <c r="C13" s="286">
        <v>70496</v>
      </c>
      <c r="D13" s="287" t="s">
        <v>2971</v>
      </c>
      <c r="E13" s="285" t="s">
        <v>2972</v>
      </c>
      <c r="F13" s="267" t="s">
        <v>121</v>
      </c>
      <c r="G13" s="290">
        <f t="shared" si="0"/>
        <v>1</v>
      </c>
      <c r="H13" s="291" t="s">
        <v>2</v>
      </c>
      <c r="I13" s="111">
        <f t="shared" si="1"/>
        <v>2</v>
      </c>
      <c r="J13" s="111" t="e">
        <f>+IF(#REF!="Issued",1,IF(#REF!="Not Issued",2,"Nil"))</f>
        <v>#REF!</v>
      </c>
      <c r="K13" s="113"/>
      <c r="AE13" s="137"/>
      <c r="AF13" s="137"/>
    </row>
    <row r="14" spans="1:32" ht="18" customHeight="1" x14ac:dyDescent="0.3">
      <c r="A14" s="108">
        <v>10</v>
      </c>
      <c r="B14" s="285" t="s">
        <v>2973</v>
      </c>
      <c r="C14" s="286">
        <v>49059</v>
      </c>
      <c r="D14" s="287" t="s">
        <v>2974</v>
      </c>
      <c r="E14" s="285" t="s">
        <v>2975</v>
      </c>
      <c r="F14" s="267" t="s">
        <v>192</v>
      </c>
      <c r="G14" s="290">
        <f t="shared" si="0"/>
        <v>2</v>
      </c>
      <c r="H14" s="291" t="s">
        <v>2</v>
      </c>
      <c r="I14" s="111">
        <f t="shared" si="1"/>
        <v>2</v>
      </c>
      <c r="J14" s="111" t="e">
        <f>+IF(#REF!="Issued",1,IF(#REF!="Not Issued",2,"Nil"))</f>
        <v>#REF!</v>
      </c>
      <c r="K14" s="113"/>
      <c r="AE14" s="137"/>
      <c r="AF14" s="137"/>
    </row>
    <row r="15" spans="1:32" s="122" customFormat="1" ht="15.6" x14ac:dyDescent="0.3">
      <c r="A15" s="124"/>
      <c r="D15" s="139"/>
    </row>
    <row r="16" spans="1:32" ht="19.2" thickBot="1" x14ac:dyDescent="0.5">
      <c r="A16" s="392" t="s">
        <v>7065</v>
      </c>
      <c r="B16" s="392"/>
      <c r="C16" s="392"/>
      <c r="D16" s="392"/>
      <c r="E16" s="392"/>
      <c r="F16" s="392"/>
      <c r="G16" s="392"/>
      <c r="H16" s="392"/>
      <c r="I16" s="392"/>
      <c r="J16" s="392"/>
      <c r="K16" s="392"/>
    </row>
    <row r="17" spans="1:11" ht="12.75" customHeight="1" x14ac:dyDescent="0.25">
      <c r="A17" s="355" t="s">
        <v>84</v>
      </c>
      <c r="B17" s="357" t="s">
        <v>85</v>
      </c>
      <c r="C17" s="357" t="s">
        <v>113</v>
      </c>
      <c r="D17" s="357" t="s">
        <v>87</v>
      </c>
      <c r="E17" s="357" t="s">
        <v>88</v>
      </c>
      <c r="F17" s="103" t="s">
        <v>114</v>
      </c>
      <c r="G17" s="103"/>
      <c r="H17" s="357" t="s">
        <v>89</v>
      </c>
      <c r="I17" s="103"/>
      <c r="J17" s="104" t="s">
        <v>115</v>
      </c>
      <c r="K17" s="359" t="s">
        <v>91</v>
      </c>
    </row>
    <row r="18" spans="1:11" ht="13.5" customHeight="1" thickBot="1" x14ac:dyDescent="0.3">
      <c r="A18" s="356"/>
      <c r="B18" s="358"/>
      <c r="C18" s="358"/>
      <c r="D18" s="358"/>
      <c r="E18" s="358"/>
      <c r="F18" s="106" t="s">
        <v>116</v>
      </c>
      <c r="G18" s="106"/>
      <c r="H18" s="358"/>
      <c r="I18" s="106"/>
      <c r="J18" s="107" t="s">
        <v>117</v>
      </c>
      <c r="K18" s="360"/>
    </row>
    <row r="19" spans="1:11" ht="15.6" x14ac:dyDescent="0.3">
      <c r="A19" s="108">
        <v>1</v>
      </c>
      <c r="B19" s="285" t="s">
        <v>2979</v>
      </c>
      <c r="C19" s="286">
        <v>70285</v>
      </c>
      <c r="D19" s="287" t="s">
        <v>2980</v>
      </c>
      <c r="E19" s="285" t="s">
        <v>2981</v>
      </c>
      <c r="F19" s="267" t="s">
        <v>192</v>
      </c>
      <c r="G19" s="290">
        <f>+IF(F19="M",1,IF(F19="f",2,IF(F19="Civ",3,"Error")))</f>
        <v>2</v>
      </c>
      <c r="H19" s="291" t="s">
        <v>93</v>
      </c>
      <c r="I19" s="111">
        <f>+IF(H19="Studying",5,IF(H19="Complete",1,IF(H19="Incomplete",2,IF(H19="Left",3,IF(H19="Dropped",4,"Error")))))</f>
        <v>1</v>
      </c>
      <c r="J19" s="111" t="e">
        <f>+IF(#REF!="Issued",1,IF(#REF!="Not Issued",2,"Nil"))</f>
        <v>#REF!</v>
      </c>
      <c r="K19" s="113"/>
    </row>
    <row r="20" spans="1:11" ht="15.6" x14ac:dyDescent="0.3">
      <c r="A20" s="108">
        <v>2</v>
      </c>
      <c r="B20" s="285" t="s">
        <v>2985</v>
      </c>
      <c r="C20" s="286">
        <v>70347</v>
      </c>
      <c r="D20" s="287" t="s">
        <v>2986</v>
      </c>
      <c r="E20" s="285" t="s">
        <v>2987</v>
      </c>
      <c r="F20" s="267" t="s">
        <v>121</v>
      </c>
      <c r="G20" s="290">
        <f>+IF(F20="M",1,IF(F20="f",2,IF(F20="Civ",3,"Error")))</f>
        <v>1</v>
      </c>
      <c r="H20" s="291" t="s">
        <v>93</v>
      </c>
      <c r="I20" s="111">
        <f t="shared" ref="I20:I23" si="2">+IF(H20="Studying",5,IF(H20="Complete",1,IF(H20="Incomplete",2,IF(H20="Left",3,IF(H20="Dropped",4,"Error")))))</f>
        <v>1</v>
      </c>
      <c r="J20" s="111" t="e">
        <f>+IF(#REF!="Issued",1,IF(#REF!="Not Issued",2,"Nil"))</f>
        <v>#REF!</v>
      </c>
      <c r="K20" s="113"/>
    </row>
    <row r="21" spans="1:11" ht="15.6" x14ac:dyDescent="0.3">
      <c r="A21" s="108">
        <v>3</v>
      </c>
      <c r="B21" s="288" t="s">
        <v>2976</v>
      </c>
      <c r="C21" s="286">
        <v>4924</v>
      </c>
      <c r="D21" s="287" t="s">
        <v>2977</v>
      </c>
      <c r="E21" s="285" t="s">
        <v>2978</v>
      </c>
      <c r="F21" s="267" t="s">
        <v>121</v>
      </c>
      <c r="G21" s="290">
        <f>+IF(F21="M",1,IF(F21="f",2,IF(F21="Civ",3,"Error")))</f>
        <v>1</v>
      </c>
      <c r="H21" s="291" t="s">
        <v>2</v>
      </c>
      <c r="I21" s="111">
        <f t="shared" si="2"/>
        <v>2</v>
      </c>
      <c r="J21" s="111" t="e">
        <f>+IF(#REF!="Issued",1,IF(#REF!="Not Issued",2,"Nil"))</f>
        <v>#REF!</v>
      </c>
      <c r="K21" s="113"/>
    </row>
    <row r="22" spans="1:11" ht="15.6" x14ac:dyDescent="0.3">
      <c r="A22" s="108">
        <v>4</v>
      </c>
      <c r="B22" s="285" t="s">
        <v>2982</v>
      </c>
      <c r="C22" s="286">
        <v>70286</v>
      </c>
      <c r="D22" s="287" t="s">
        <v>2983</v>
      </c>
      <c r="E22" s="285" t="s">
        <v>2984</v>
      </c>
      <c r="F22" s="267" t="s">
        <v>121</v>
      </c>
      <c r="G22" s="290">
        <f>+IF(F22="M",1,IF(F22="f",2,IF(F22="Civ",3,"Error")))</f>
        <v>1</v>
      </c>
      <c r="H22" s="291" t="s">
        <v>2</v>
      </c>
      <c r="I22" s="111">
        <f t="shared" si="2"/>
        <v>2</v>
      </c>
      <c r="J22" s="111" t="e">
        <f>+IF(#REF!="Issued",1,IF(#REF!="Not Issued",2,"Nil"))</f>
        <v>#REF!</v>
      </c>
      <c r="K22" s="113"/>
    </row>
    <row r="23" spans="1:11" ht="15.6" x14ac:dyDescent="0.3">
      <c r="A23" s="108">
        <v>5</v>
      </c>
      <c r="B23" s="288" t="s">
        <v>2988</v>
      </c>
      <c r="C23" s="286">
        <v>70348</v>
      </c>
      <c r="D23" s="287" t="s">
        <v>2989</v>
      </c>
      <c r="E23" s="285" t="s">
        <v>2990</v>
      </c>
      <c r="F23" s="267" t="s">
        <v>121</v>
      </c>
      <c r="G23" s="290">
        <f>+IF(F23="M",1,IF(F23="f",2,IF(F23="Civ",3,"Error")))</f>
        <v>1</v>
      </c>
      <c r="H23" s="291" t="s">
        <v>2</v>
      </c>
      <c r="I23" s="111">
        <f t="shared" si="2"/>
        <v>2</v>
      </c>
      <c r="J23" s="111" t="e">
        <f>+IF(#REF!="Issued",1,IF(#REF!="Not Issued",2,"Nil"))</f>
        <v>#REF!</v>
      </c>
      <c r="K23" s="113"/>
    </row>
  </sheetData>
  <sortState xmlns:xlrd2="http://schemas.microsoft.com/office/spreadsheetml/2017/richdata2" ref="B19:H23">
    <sortCondition ref="H19:H23"/>
  </sortState>
  <mergeCells count="19">
    <mergeCell ref="A1:K1"/>
    <mergeCell ref="A2:K2"/>
    <mergeCell ref="A3:A4"/>
    <mergeCell ref="B3:B4"/>
    <mergeCell ref="C3:C4"/>
    <mergeCell ref="D3:D4"/>
    <mergeCell ref="E3:E4"/>
    <mergeCell ref="H3:H4"/>
    <mergeCell ref="AF3:AF4"/>
    <mergeCell ref="A16:K16"/>
    <mergeCell ref="A17:A18"/>
    <mergeCell ref="B17:B18"/>
    <mergeCell ref="C17:C18"/>
    <mergeCell ref="D17:D18"/>
    <mergeCell ref="E17:E18"/>
    <mergeCell ref="H17:H18"/>
    <mergeCell ref="K17:K18"/>
    <mergeCell ref="K3:K4"/>
    <mergeCell ref="AE3:AE4"/>
  </mergeCells>
  <conditionalFormatting sqref="H5:H14">
    <cfRule type="cellIs" dxfId="103" priority="13" stopIfTrue="1" operator="equal">
      <formula>"Dropped"</formula>
    </cfRule>
    <cfRule type="cellIs" dxfId="102" priority="14" stopIfTrue="1" operator="equal">
      <formula>"Left"</formula>
    </cfRule>
    <cfRule type="cellIs" dxfId="101" priority="15" stopIfTrue="1" operator="equal">
      <formula>"Incomplete"</formula>
    </cfRule>
    <cfRule type="cellIs" dxfId="100" priority="16" stopIfTrue="1" operator="equal">
      <formula>"Complete"</formula>
    </cfRule>
  </conditionalFormatting>
  <conditionalFormatting sqref="H19:H23">
    <cfRule type="cellIs" dxfId="99" priority="19" stopIfTrue="1" operator="equal">
      <formula>"Dropped"</formula>
    </cfRule>
    <cfRule type="cellIs" dxfId="98" priority="20" stopIfTrue="1" operator="equal">
      <formula>"Left"</formula>
    </cfRule>
    <cfRule type="cellIs" dxfId="97" priority="21" stopIfTrue="1" operator="equal">
      <formula>"Incomplete"</formula>
    </cfRule>
    <cfRule type="cellIs" dxfId="96" priority="22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O9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4.88671875" style="181" customWidth="1"/>
    <col min="2" max="2" width="14.6640625" style="194" customWidth="1"/>
    <col min="3" max="3" width="6" style="195" customWidth="1"/>
    <col min="4" max="4" width="35.6640625" style="195" bestFit="1" customWidth="1"/>
    <col min="5" max="5" width="27.6640625" style="196" hidden="1" customWidth="1"/>
    <col min="6" max="6" width="2.5546875" style="197" hidden="1" customWidth="1"/>
    <col min="7" max="7" width="2.6640625" style="181" hidden="1" customWidth="1"/>
    <col min="8" max="8" width="10" style="181" bestFit="1" customWidth="1"/>
    <col min="9" max="9" width="5" style="181" hidden="1" customWidth="1"/>
    <col min="10" max="10" width="9.44140625" style="181" customWidth="1"/>
    <col min="11" max="11" width="11" style="181" hidden="1" customWidth="1"/>
    <col min="12" max="13" width="9.109375" style="181"/>
    <col min="14" max="14" width="9.5546875" style="181" customWidth="1"/>
    <col min="15" max="15" width="9.109375" style="182"/>
    <col min="16" max="16384" width="9.109375" style="181"/>
  </cols>
  <sheetData>
    <row r="1" spans="1:15" ht="25.2" x14ac:dyDescent="0.6">
      <c r="A1" s="393" t="s">
        <v>2991</v>
      </c>
      <c r="B1" s="393"/>
      <c r="C1" s="393"/>
      <c r="D1" s="393"/>
      <c r="E1" s="393"/>
      <c r="F1" s="393"/>
      <c r="G1" s="393"/>
      <c r="H1" s="393"/>
      <c r="I1" s="393"/>
      <c r="J1" s="393"/>
      <c r="M1" s="182"/>
      <c r="O1" s="181"/>
    </row>
    <row r="2" spans="1:15" ht="21.6" thickBot="1" x14ac:dyDescent="0.55000000000000004">
      <c r="A2" s="394" t="s">
        <v>2992</v>
      </c>
      <c r="B2" s="394"/>
      <c r="C2" s="394"/>
      <c r="D2" s="394"/>
      <c r="E2" s="394"/>
      <c r="F2" s="394"/>
      <c r="G2" s="394"/>
      <c r="H2" s="394"/>
      <c r="I2" s="394"/>
      <c r="J2" s="394"/>
      <c r="M2" s="182"/>
      <c r="O2" s="181"/>
    </row>
    <row r="3" spans="1:15" s="185" customFormat="1" ht="11.25" customHeight="1" x14ac:dyDescent="0.25">
      <c r="A3" s="395" t="s">
        <v>84</v>
      </c>
      <c r="B3" s="397" t="s">
        <v>85</v>
      </c>
      <c r="C3" s="399" t="s">
        <v>2993</v>
      </c>
      <c r="D3" s="399" t="s">
        <v>87</v>
      </c>
      <c r="E3" s="401" t="s">
        <v>88</v>
      </c>
      <c r="F3" s="183" t="s">
        <v>423</v>
      </c>
      <c r="G3" s="183"/>
      <c r="H3" s="403" t="s">
        <v>89</v>
      </c>
      <c r="I3" s="184"/>
      <c r="J3" s="405" t="s">
        <v>91</v>
      </c>
      <c r="K3" s="181"/>
      <c r="M3" s="186"/>
    </row>
    <row r="4" spans="1:15" s="185" customFormat="1" ht="11.25" customHeight="1" thickBot="1" x14ac:dyDescent="0.3">
      <c r="A4" s="396"/>
      <c r="B4" s="398"/>
      <c r="C4" s="400"/>
      <c r="D4" s="400"/>
      <c r="E4" s="402"/>
      <c r="F4" s="187" t="s">
        <v>116</v>
      </c>
      <c r="G4" s="188"/>
      <c r="H4" s="404"/>
      <c r="I4" s="189"/>
      <c r="J4" s="406"/>
      <c r="K4" s="181"/>
      <c r="M4" s="186"/>
    </row>
    <row r="5" spans="1:15" ht="13.5" customHeight="1" x14ac:dyDescent="0.25">
      <c r="A5" s="190">
        <v>1</v>
      </c>
      <c r="B5" s="292" t="s">
        <v>2994</v>
      </c>
      <c r="C5" s="280">
        <v>60565</v>
      </c>
      <c r="D5" s="281" t="s">
        <v>2995</v>
      </c>
      <c r="E5" s="293" t="s">
        <v>507</v>
      </c>
      <c r="F5" s="267" t="s">
        <v>192</v>
      </c>
      <c r="G5" s="294">
        <f>+IF(F5="M",1,IF(F5="f",2,IF(F5="Civ",3,"Error")))</f>
        <v>2</v>
      </c>
      <c r="H5" s="236" t="s">
        <v>93</v>
      </c>
      <c r="I5" s="192">
        <f t="shared" ref="I5:I9" si="0">+IF(H5="Studying",5,IF(H5="Complete",1,IF(H5="Incomplete",2,IF(H5="Left",3,IF(H5="Dropped",4,"Error")))))</f>
        <v>1</v>
      </c>
      <c r="J5" s="193"/>
      <c r="K5" s="110" t="s">
        <v>2996</v>
      </c>
    </row>
    <row r="6" spans="1:15" ht="13.5" customHeight="1" x14ac:dyDescent="0.25">
      <c r="A6" s="190">
        <f t="shared" ref="A6:A9" si="1">+A5+1</f>
        <v>2</v>
      </c>
      <c r="B6" s="292" t="s">
        <v>3001</v>
      </c>
      <c r="C6" s="280">
        <v>60566</v>
      </c>
      <c r="D6" s="281" t="s">
        <v>3002</v>
      </c>
      <c r="E6" s="293" t="s">
        <v>3003</v>
      </c>
      <c r="F6" s="267" t="s">
        <v>192</v>
      </c>
      <c r="G6" s="295">
        <f>+IF(F6="M",1,IF(F6="f",2,IF(F6="Civ",3,"Error")))</f>
        <v>2</v>
      </c>
      <c r="H6" s="236" t="s">
        <v>93</v>
      </c>
      <c r="I6" s="192">
        <f t="shared" si="0"/>
        <v>1</v>
      </c>
      <c r="J6" s="193"/>
      <c r="K6" s="110" t="s">
        <v>3000</v>
      </c>
    </row>
    <row r="7" spans="1:15" ht="13.5" customHeight="1" x14ac:dyDescent="0.25">
      <c r="A7" s="190">
        <f t="shared" si="1"/>
        <v>3</v>
      </c>
      <c r="B7" s="292" t="s">
        <v>3005</v>
      </c>
      <c r="C7" s="280">
        <v>60567</v>
      </c>
      <c r="D7" s="281" t="s">
        <v>3006</v>
      </c>
      <c r="E7" s="293" t="s">
        <v>3007</v>
      </c>
      <c r="F7" s="267" t="s">
        <v>192</v>
      </c>
      <c r="G7" s="295">
        <f>+IF(F7="M",1,IF(F7="f",2,IF(F7="Civ",3,"Error")))</f>
        <v>2</v>
      </c>
      <c r="H7" s="236" t="s">
        <v>93</v>
      </c>
      <c r="I7" s="192">
        <f t="shared" si="0"/>
        <v>1</v>
      </c>
      <c r="J7" s="193"/>
      <c r="K7" s="110" t="s">
        <v>3004</v>
      </c>
    </row>
    <row r="8" spans="1:15" ht="13.5" customHeight="1" x14ac:dyDescent="0.25">
      <c r="A8" s="190">
        <f t="shared" si="1"/>
        <v>4</v>
      </c>
      <c r="B8" s="292" t="s">
        <v>3009</v>
      </c>
      <c r="C8" s="280">
        <v>60552</v>
      </c>
      <c r="D8" s="281" t="s">
        <v>3010</v>
      </c>
      <c r="E8" s="293" t="s">
        <v>1233</v>
      </c>
      <c r="F8" s="267" t="s">
        <v>192</v>
      </c>
      <c r="G8" s="295">
        <f>+IF(F8="M",1,IF(F8="f",2,IF(F8="Civ",3,"Error")))</f>
        <v>2</v>
      </c>
      <c r="H8" s="236" t="s">
        <v>93</v>
      </c>
      <c r="I8" s="192">
        <f t="shared" si="0"/>
        <v>1</v>
      </c>
      <c r="J8" s="193"/>
      <c r="K8" s="110" t="s">
        <v>3008</v>
      </c>
    </row>
    <row r="9" spans="1:15" ht="13.5" customHeight="1" x14ac:dyDescent="0.25">
      <c r="A9" s="190">
        <f t="shared" si="1"/>
        <v>5</v>
      </c>
      <c r="B9" s="292" t="s">
        <v>2997</v>
      </c>
      <c r="C9" s="280">
        <v>59856</v>
      </c>
      <c r="D9" s="281" t="s">
        <v>2998</v>
      </c>
      <c r="E9" s="293" t="s">
        <v>2999</v>
      </c>
      <c r="F9" s="267" t="s">
        <v>121</v>
      </c>
      <c r="G9" s="295">
        <f>+IF(F9="M",1,IF(F9="f",2,IF(F9="Civ",3,"Error")))</f>
        <v>1</v>
      </c>
      <c r="H9" s="236" t="s">
        <v>2</v>
      </c>
      <c r="I9" s="192">
        <f t="shared" si="0"/>
        <v>2</v>
      </c>
      <c r="J9" s="193"/>
      <c r="K9" s="110" t="s">
        <v>3011</v>
      </c>
    </row>
  </sheetData>
  <sortState xmlns:xlrd2="http://schemas.microsoft.com/office/spreadsheetml/2017/richdata2" ref="B5:H9">
    <sortCondition ref="H5:H9"/>
  </sortState>
  <mergeCells count="9">
    <mergeCell ref="A1:J1"/>
    <mergeCell ref="A2:J2"/>
    <mergeCell ref="A3:A4"/>
    <mergeCell ref="B3:B4"/>
    <mergeCell ref="C3:C4"/>
    <mergeCell ref="D3:D4"/>
    <mergeCell ref="E3:E4"/>
    <mergeCell ref="H3:H4"/>
    <mergeCell ref="J3:J4"/>
  </mergeCells>
  <conditionalFormatting sqref="H5:H9">
    <cfRule type="cellIs" dxfId="95" priority="3" stopIfTrue="1" operator="equal">
      <formula>"Dropped"</formula>
    </cfRule>
    <cfRule type="cellIs" dxfId="94" priority="4" stopIfTrue="1" operator="equal">
      <formula>"Left"</formula>
    </cfRule>
    <cfRule type="cellIs" dxfId="93" priority="5" stopIfTrue="1" operator="equal">
      <formula>"Incomplete"</formula>
    </cfRule>
    <cfRule type="cellIs" dxfId="92" priority="6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P24"/>
  <sheetViews>
    <sheetView zoomScaleNormal="100" workbookViewId="0">
      <selection activeCell="D13" sqref="D13"/>
    </sheetView>
  </sheetViews>
  <sheetFormatPr defaultColWidth="9.109375" defaultRowHeight="13.2" x14ac:dyDescent="0.25"/>
  <cols>
    <col min="1" max="1" width="4.88671875" style="181" customWidth="1"/>
    <col min="2" max="2" width="14.6640625" style="194" customWidth="1"/>
    <col min="3" max="3" width="6" style="195" customWidth="1"/>
    <col min="4" max="4" width="31.5546875" style="195" customWidth="1"/>
    <col min="5" max="5" width="27.6640625" style="196" hidden="1" customWidth="1"/>
    <col min="6" max="6" width="5.88671875" style="197" hidden="1" customWidth="1"/>
    <col min="7" max="7" width="2.6640625" style="181" hidden="1" customWidth="1"/>
    <col min="8" max="8" width="10" style="181" bestFit="1" customWidth="1"/>
    <col min="9" max="9" width="5" style="181" hidden="1" customWidth="1"/>
    <col min="10" max="10" width="6.109375" style="198" hidden="1" customWidth="1"/>
    <col min="11" max="11" width="9.44140625" style="181" customWidth="1"/>
    <col min="12" max="12" width="11" style="181" hidden="1" customWidth="1"/>
    <col min="13" max="14" width="9.109375" style="181"/>
    <col min="15" max="15" width="9.5546875" style="181" customWidth="1"/>
    <col min="16" max="16" width="9.109375" style="182"/>
    <col min="17" max="16384" width="9.109375" style="181"/>
  </cols>
  <sheetData>
    <row r="1" spans="1:16" ht="25.2" x14ac:dyDescent="0.6">
      <c r="A1" s="393" t="s">
        <v>2991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N1" s="182"/>
      <c r="P1" s="181"/>
    </row>
    <row r="2" spans="1:16" ht="25.8" thickBot="1" x14ac:dyDescent="0.65">
      <c r="A2" s="407" t="s">
        <v>3025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N2" s="182"/>
      <c r="P2" s="181"/>
    </row>
    <row r="3" spans="1:16" s="185" customFormat="1" ht="12.75" customHeight="1" x14ac:dyDescent="0.25">
      <c r="A3" s="395" t="s">
        <v>84</v>
      </c>
      <c r="B3" s="397" t="s">
        <v>85</v>
      </c>
      <c r="C3" s="399" t="s">
        <v>2993</v>
      </c>
      <c r="D3" s="399" t="s">
        <v>87</v>
      </c>
      <c r="E3" s="401" t="s">
        <v>88</v>
      </c>
      <c r="F3" s="183" t="s">
        <v>423</v>
      </c>
      <c r="G3" s="183"/>
      <c r="H3" s="403" t="s">
        <v>89</v>
      </c>
      <c r="I3" s="184"/>
      <c r="J3" s="129" t="s">
        <v>115</v>
      </c>
      <c r="K3" s="405" t="s">
        <v>91</v>
      </c>
      <c r="L3" s="181"/>
      <c r="N3" s="186"/>
    </row>
    <row r="4" spans="1:16" s="185" customFormat="1" ht="12.75" customHeight="1" thickBot="1" x14ac:dyDescent="0.3">
      <c r="A4" s="396"/>
      <c r="B4" s="398"/>
      <c r="C4" s="400"/>
      <c r="D4" s="400"/>
      <c r="E4" s="402"/>
      <c r="F4" s="187" t="s">
        <v>116</v>
      </c>
      <c r="G4" s="188"/>
      <c r="H4" s="404"/>
      <c r="I4" s="189"/>
      <c r="J4" s="130" t="s">
        <v>117</v>
      </c>
      <c r="K4" s="406"/>
      <c r="L4" s="181"/>
      <c r="N4" s="186"/>
    </row>
    <row r="5" spans="1:16" ht="13.5" customHeight="1" x14ac:dyDescent="0.25">
      <c r="A5" s="203">
        <v>1</v>
      </c>
      <c r="B5" s="292" t="s">
        <v>3026</v>
      </c>
      <c r="C5" s="280">
        <v>48774</v>
      </c>
      <c r="D5" s="281" t="s">
        <v>3027</v>
      </c>
      <c r="E5" s="292" t="s">
        <v>3028</v>
      </c>
      <c r="F5" s="289" t="s">
        <v>192</v>
      </c>
      <c r="G5" s="294">
        <f t="shared" ref="G5:G23" si="0">+IF(F5="M",1,IF(F5="f",2,IF(F5="Civ",3,"Error")))</f>
        <v>2</v>
      </c>
      <c r="H5" s="236" t="s">
        <v>93</v>
      </c>
      <c r="I5" s="192">
        <f>+IF(H5="Studying",5,IF(H5="Complete",1,IF(H5="Incomplete",2,IF(H5="Left",3,IF(H5="Dropped",4,"Error")))))</f>
        <v>1</v>
      </c>
      <c r="J5" s="192" t="e">
        <f>+IF(#REF!="Issued",1,IF(#REF!="Not Issued",2,"Nil"))</f>
        <v>#REF!</v>
      </c>
      <c r="K5" s="193"/>
      <c r="L5" s="110" t="s">
        <v>3015</v>
      </c>
    </row>
    <row r="6" spans="1:16" ht="13.5" customHeight="1" x14ac:dyDescent="0.25">
      <c r="A6" s="190">
        <f t="shared" ref="A6:A23" si="1">+A5+1</f>
        <v>2</v>
      </c>
      <c r="B6" s="292" t="s">
        <v>3035</v>
      </c>
      <c r="C6" s="280">
        <v>43590</v>
      </c>
      <c r="D6" s="281" t="s">
        <v>3036</v>
      </c>
      <c r="E6" s="292" t="s">
        <v>3037</v>
      </c>
      <c r="F6" s="289" t="s">
        <v>192</v>
      </c>
      <c r="G6" s="294">
        <f t="shared" si="0"/>
        <v>2</v>
      </c>
      <c r="H6" s="236" t="s">
        <v>93</v>
      </c>
      <c r="I6" s="192">
        <f t="shared" ref="I6:I23" si="2">+IF(H6="Studying",5,IF(H6="Complete",1,IF(H6="Incomplete",2,IF(H6="Left",3,IF(H6="Dropped",4,"Error")))))</f>
        <v>1</v>
      </c>
      <c r="J6" s="192" t="e">
        <f>+IF(#REF!="Issued",1,IF(#REF!="Not Issued",2,"Nil"))</f>
        <v>#REF!</v>
      </c>
      <c r="K6" s="193"/>
      <c r="L6" s="110" t="s">
        <v>3016</v>
      </c>
    </row>
    <row r="7" spans="1:16" ht="13.5" customHeight="1" x14ac:dyDescent="0.25">
      <c r="A7" s="190">
        <f t="shared" si="1"/>
        <v>3</v>
      </c>
      <c r="B7" s="292" t="s">
        <v>3038</v>
      </c>
      <c r="C7" s="280">
        <v>48583</v>
      </c>
      <c r="D7" s="281" t="s">
        <v>3039</v>
      </c>
      <c r="E7" s="292" t="s">
        <v>3040</v>
      </c>
      <c r="F7" s="289" t="s">
        <v>192</v>
      </c>
      <c r="G7" s="294">
        <f t="shared" si="0"/>
        <v>2</v>
      </c>
      <c r="H7" s="236" t="s">
        <v>93</v>
      </c>
      <c r="I7" s="192">
        <f t="shared" si="2"/>
        <v>1</v>
      </c>
      <c r="J7" s="192" t="e">
        <f>+IF(#REF!="Issued",1,IF(#REF!="Not Issued",2,"Nil"))</f>
        <v>#REF!</v>
      </c>
      <c r="K7" s="193"/>
      <c r="L7" s="110" t="s">
        <v>3017</v>
      </c>
    </row>
    <row r="8" spans="1:16" ht="13.5" customHeight="1" x14ac:dyDescent="0.25">
      <c r="A8" s="190">
        <f t="shared" si="1"/>
        <v>4</v>
      </c>
      <c r="B8" s="292" t="s">
        <v>3047</v>
      </c>
      <c r="C8" s="280">
        <v>48703</v>
      </c>
      <c r="D8" s="281" t="s">
        <v>3048</v>
      </c>
      <c r="E8" s="292" t="s">
        <v>3049</v>
      </c>
      <c r="F8" s="289" t="s">
        <v>192</v>
      </c>
      <c r="G8" s="294">
        <f t="shared" si="0"/>
        <v>2</v>
      </c>
      <c r="H8" s="236" t="s">
        <v>93</v>
      </c>
      <c r="I8" s="192">
        <f t="shared" si="2"/>
        <v>1</v>
      </c>
      <c r="J8" s="192" t="e">
        <f>+IF(#REF!="Issued",1,IF(#REF!="Not Issued",2,"Nil"))</f>
        <v>#REF!</v>
      </c>
      <c r="K8" s="193"/>
      <c r="L8" s="110" t="s">
        <v>3018</v>
      </c>
    </row>
    <row r="9" spans="1:16" ht="13.5" customHeight="1" x14ac:dyDescent="0.25">
      <c r="A9" s="190">
        <f t="shared" si="1"/>
        <v>5</v>
      </c>
      <c r="B9" s="292" t="s">
        <v>3056</v>
      </c>
      <c r="C9" s="280">
        <v>48746</v>
      </c>
      <c r="D9" s="281" t="s">
        <v>3057</v>
      </c>
      <c r="E9" s="292" t="s">
        <v>3058</v>
      </c>
      <c r="F9" s="289" t="s">
        <v>192</v>
      </c>
      <c r="G9" s="294">
        <f t="shared" si="0"/>
        <v>2</v>
      </c>
      <c r="H9" s="236" t="s">
        <v>93</v>
      </c>
      <c r="I9" s="192">
        <f t="shared" si="2"/>
        <v>1</v>
      </c>
      <c r="J9" s="192" t="e">
        <f>+IF(#REF!="Issued",1,IF(#REF!="Not Issued",2,"Nil"))</f>
        <v>#REF!</v>
      </c>
      <c r="K9" s="193"/>
      <c r="L9" s="110" t="s">
        <v>3019</v>
      </c>
    </row>
    <row r="10" spans="1:16" ht="13.5" customHeight="1" x14ac:dyDescent="0.25">
      <c r="A10" s="190">
        <f t="shared" si="1"/>
        <v>6</v>
      </c>
      <c r="B10" s="292" t="s">
        <v>3062</v>
      </c>
      <c r="C10" s="280">
        <v>51354</v>
      </c>
      <c r="D10" s="281" t="s">
        <v>3063</v>
      </c>
      <c r="E10" s="292" t="s">
        <v>3064</v>
      </c>
      <c r="F10" s="289" t="s">
        <v>192</v>
      </c>
      <c r="G10" s="294">
        <f t="shared" si="0"/>
        <v>2</v>
      </c>
      <c r="H10" s="236" t="s">
        <v>93</v>
      </c>
      <c r="I10" s="192">
        <f t="shared" si="2"/>
        <v>1</v>
      </c>
      <c r="J10" s="192" t="e">
        <f>+IF(#REF!="Issued",1,IF(#REF!="Not Issued",2,"Nil"))</f>
        <v>#REF!</v>
      </c>
      <c r="K10" s="193"/>
      <c r="L10" s="110" t="s">
        <v>3020</v>
      </c>
    </row>
    <row r="11" spans="1:16" ht="13.5" customHeight="1" x14ac:dyDescent="0.25">
      <c r="A11" s="190">
        <f t="shared" si="1"/>
        <v>7</v>
      </c>
      <c r="B11" s="292" t="s">
        <v>3065</v>
      </c>
      <c r="C11" s="280">
        <v>35394</v>
      </c>
      <c r="D11" s="281" t="s">
        <v>3066</v>
      </c>
      <c r="E11" s="292" t="s">
        <v>499</v>
      </c>
      <c r="F11" s="289" t="s">
        <v>121</v>
      </c>
      <c r="G11" s="294">
        <f t="shared" si="0"/>
        <v>1</v>
      </c>
      <c r="H11" s="236" t="s">
        <v>93</v>
      </c>
      <c r="I11" s="192">
        <f t="shared" si="2"/>
        <v>1</v>
      </c>
      <c r="J11" s="192" t="e">
        <f>+IF(#REF!="Issued",1,IF(#REF!="Not Issued",2,"Nil"))</f>
        <v>#REF!</v>
      </c>
      <c r="K11" s="193"/>
      <c r="L11" s="110"/>
    </row>
    <row r="12" spans="1:16" ht="13.5" customHeight="1" x14ac:dyDescent="0.25">
      <c r="A12" s="190">
        <f t="shared" si="1"/>
        <v>8</v>
      </c>
      <c r="B12" s="292" t="s">
        <v>3067</v>
      </c>
      <c r="C12" s="280">
        <v>79357</v>
      </c>
      <c r="D12" s="281" t="s">
        <v>3068</v>
      </c>
      <c r="E12" s="292" t="s">
        <v>3069</v>
      </c>
      <c r="F12" s="289" t="s">
        <v>121</v>
      </c>
      <c r="G12" s="294">
        <f t="shared" si="0"/>
        <v>1</v>
      </c>
      <c r="H12" s="236" t="s">
        <v>93</v>
      </c>
      <c r="I12" s="192">
        <f t="shared" si="2"/>
        <v>1</v>
      </c>
      <c r="J12" s="192" t="e">
        <f>+IF(#REF!="Issued",1,IF(#REF!="Not Issued",2,"Nil"))</f>
        <v>#REF!</v>
      </c>
      <c r="K12" s="193"/>
      <c r="L12" s="110"/>
    </row>
    <row r="13" spans="1:16" ht="13.5" customHeight="1" x14ac:dyDescent="0.25">
      <c r="A13" s="190">
        <f t="shared" si="1"/>
        <v>9</v>
      </c>
      <c r="B13" s="292" t="s">
        <v>3070</v>
      </c>
      <c r="C13" s="280">
        <v>79358</v>
      </c>
      <c r="D13" s="281" t="s">
        <v>203</v>
      </c>
      <c r="E13" s="292" t="s">
        <v>3071</v>
      </c>
      <c r="F13" s="289" t="s">
        <v>121</v>
      </c>
      <c r="G13" s="294">
        <f t="shared" si="0"/>
        <v>1</v>
      </c>
      <c r="H13" s="236" t="s">
        <v>93</v>
      </c>
      <c r="I13" s="192">
        <f t="shared" si="2"/>
        <v>1</v>
      </c>
      <c r="J13" s="192" t="e">
        <f>+IF(#REF!="Issued",1,IF(#REF!="Not Issued",2,"Nil"))</f>
        <v>#REF!</v>
      </c>
      <c r="K13" s="193"/>
      <c r="L13" s="110"/>
    </row>
    <row r="14" spans="1:16" ht="13.5" customHeight="1" x14ac:dyDescent="0.25">
      <c r="A14" s="190">
        <f t="shared" si="1"/>
        <v>10</v>
      </c>
      <c r="B14" s="292" t="s">
        <v>3072</v>
      </c>
      <c r="C14" s="280">
        <v>64629</v>
      </c>
      <c r="D14" s="281" t="s">
        <v>3073</v>
      </c>
      <c r="E14" s="292" t="s">
        <v>1827</v>
      </c>
      <c r="F14" s="289" t="s">
        <v>192</v>
      </c>
      <c r="G14" s="294">
        <f t="shared" si="0"/>
        <v>2</v>
      </c>
      <c r="H14" s="236" t="s">
        <v>93</v>
      </c>
      <c r="I14" s="192">
        <f t="shared" si="2"/>
        <v>1</v>
      </c>
      <c r="J14" s="192" t="e">
        <f>+IF(#REF!="Issued",1,IF(#REF!="Not Issued",2,"Nil"))</f>
        <v>#REF!</v>
      </c>
      <c r="K14" s="193"/>
      <c r="L14" s="110"/>
    </row>
    <row r="15" spans="1:16" ht="13.5" customHeight="1" x14ac:dyDescent="0.25">
      <c r="A15" s="190">
        <f t="shared" si="1"/>
        <v>11</v>
      </c>
      <c r="B15" s="292" t="s">
        <v>3074</v>
      </c>
      <c r="C15" s="280">
        <v>79359</v>
      </c>
      <c r="D15" s="281" t="s">
        <v>3075</v>
      </c>
      <c r="E15" s="292" t="s">
        <v>3076</v>
      </c>
      <c r="F15" s="289" t="s">
        <v>121</v>
      </c>
      <c r="G15" s="294">
        <f t="shared" si="0"/>
        <v>1</v>
      </c>
      <c r="H15" s="236" t="s">
        <v>93</v>
      </c>
      <c r="I15" s="192">
        <f t="shared" si="2"/>
        <v>1</v>
      </c>
      <c r="J15" s="192" t="e">
        <f>+IF(#REF!="Issued",1,IF(#REF!="Not Issued",2,"Nil"))</f>
        <v>#REF!</v>
      </c>
      <c r="K15" s="193"/>
      <c r="L15" s="110"/>
    </row>
    <row r="16" spans="1:16" ht="13.5" customHeight="1" x14ac:dyDescent="0.25">
      <c r="A16" s="190">
        <f t="shared" si="1"/>
        <v>12</v>
      </c>
      <c r="B16" s="292" t="s">
        <v>3077</v>
      </c>
      <c r="C16" s="280">
        <v>32631</v>
      </c>
      <c r="D16" s="281" t="s">
        <v>3078</v>
      </c>
      <c r="E16" s="292" t="s">
        <v>3079</v>
      </c>
      <c r="F16" s="289" t="s">
        <v>121</v>
      </c>
      <c r="G16" s="294">
        <f t="shared" si="0"/>
        <v>1</v>
      </c>
      <c r="H16" s="236" t="s">
        <v>93</v>
      </c>
      <c r="I16" s="192">
        <f t="shared" si="2"/>
        <v>1</v>
      </c>
      <c r="J16" s="192" t="e">
        <f>+IF(#REF!="Issued",1,IF(#REF!="Not Issued",2,"Nil"))</f>
        <v>#REF!</v>
      </c>
      <c r="K16" s="193"/>
      <c r="L16" s="110"/>
    </row>
    <row r="17" spans="1:12" ht="13.5" customHeight="1" x14ac:dyDescent="0.25">
      <c r="A17" s="190">
        <f t="shared" si="1"/>
        <v>13</v>
      </c>
      <c r="B17" s="292" t="s">
        <v>3029</v>
      </c>
      <c r="C17" s="280">
        <v>51637</v>
      </c>
      <c r="D17" s="281" t="s">
        <v>3030</v>
      </c>
      <c r="E17" s="292" t="s">
        <v>3031</v>
      </c>
      <c r="F17" s="289" t="s">
        <v>192</v>
      </c>
      <c r="G17" s="294">
        <f t="shared" si="0"/>
        <v>2</v>
      </c>
      <c r="H17" s="236" t="s">
        <v>2</v>
      </c>
      <c r="I17" s="192">
        <f t="shared" si="2"/>
        <v>2</v>
      </c>
      <c r="J17" s="192" t="e">
        <f>+IF(#REF!="Issued",1,IF(#REF!="Not Issued",2,"Nil"))</f>
        <v>#REF!</v>
      </c>
      <c r="K17" s="193"/>
      <c r="L17" s="110"/>
    </row>
    <row r="18" spans="1:12" ht="13.5" customHeight="1" x14ac:dyDescent="0.25">
      <c r="A18" s="190">
        <f t="shared" si="1"/>
        <v>14</v>
      </c>
      <c r="B18" s="292" t="s">
        <v>3032</v>
      </c>
      <c r="C18" s="280">
        <v>48603</v>
      </c>
      <c r="D18" s="281" t="s">
        <v>3033</v>
      </c>
      <c r="E18" s="292" t="s">
        <v>3034</v>
      </c>
      <c r="F18" s="289" t="s">
        <v>192</v>
      </c>
      <c r="G18" s="294">
        <f t="shared" si="0"/>
        <v>2</v>
      </c>
      <c r="H18" s="236" t="s">
        <v>2</v>
      </c>
      <c r="I18" s="192">
        <f t="shared" si="2"/>
        <v>2</v>
      </c>
      <c r="J18" s="192" t="e">
        <f>+IF(#REF!="Issued",1,IF(#REF!="Not Issued",2,"Nil"))</f>
        <v>#REF!</v>
      </c>
      <c r="K18" s="193"/>
      <c r="L18" s="110"/>
    </row>
    <row r="19" spans="1:12" ht="13.5" customHeight="1" x14ac:dyDescent="0.25">
      <c r="A19" s="190">
        <f t="shared" si="1"/>
        <v>15</v>
      </c>
      <c r="B19" s="292" t="s">
        <v>3041</v>
      </c>
      <c r="C19" s="280">
        <v>51362</v>
      </c>
      <c r="D19" s="281" t="s">
        <v>3042</v>
      </c>
      <c r="E19" s="292" t="s">
        <v>3043</v>
      </c>
      <c r="F19" s="289" t="s">
        <v>192</v>
      </c>
      <c r="G19" s="294">
        <f t="shared" si="0"/>
        <v>2</v>
      </c>
      <c r="H19" s="236" t="s">
        <v>2</v>
      </c>
      <c r="I19" s="192">
        <f t="shared" si="2"/>
        <v>2</v>
      </c>
      <c r="J19" s="192" t="e">
        <f>+IF(#REF!="Issued",1,IF(#REF!="Not Issued",2,"Nil"))</f>
        <v>#REF!</v>
      </c>
      <c r="K19" s="193"/>
      <c r="L19" s="110"/>
    </row>
    <row r="20" spans="1:12" ht="13.5" customHeight="1" x14ac:dyDescent="0.25">
      <c r="A20" s="190">
        <f t="shared" si="1"/>
        <v>16</v>
      </c>
      <c r="B20" s="292" t="s">
        <v>3044</v>
      </c>
      <c r="C20" s="280">
        <v>43668</v>
      </c>
      <c r="D20" s="281" t="s">
        <v>3045</v>
      </c>
      <c r="E20" s="292" t="s">
        <v>3046</v>
      </c>
      <c r="F20" s="289" t="s">
        <v>192</v>
      </c>
      <c r="G20" s="294">
        <f t="shared" si="0"/>
        <v>2</v>
      </c>
      <c r="H20" s="236" t="s">
        <v>2</v>
      </c>
      <c r="I20" s="192">
        <f t="shared" si="2"/>
        <v>2</v>
      </c>
      <c r="J20" s="192" t="e">
        <f>+IF(#REF!="Issued",1,IF(#REF!="Not Issued",2,"Nil"))</f>
        <v>#REF!</v>
      </c>
      <c r="K20" s="193"/>
      <c r="L20" s="110"/>
    </row>
    <row r="21" spans="1:12" ht="13.5" customHeight="1" x14ac:dyDescent="0.25">
      <c r="A21" s="190">
        <f t="shared" si="1"/>
        <v>17</v>
      </c>
      <c r="B21" s="292" t="s">
        <v>3050</v>
      </c>
      <c r="C21" s="280">
        <v>48719</v>
      </c>
      <c r="D21" s="281" t="s">
        <v>3051</v>
      </c>
      <c r="E21" s="292" t="s">
        <v>3052</v>
      </c>
      <c r="F21" s="289" t="s">
        <v>192</v>
      </c>
      <c r="G21" s="294">
        <f t="shared" si="0"/>
        <v>2</v>
      </c>
      <c r="H21" s="236" t="s">
        <v>2</v>
      </c>
      <c r="I21" s="192">
        <f t="shared" si="2"/>
        <v>2</v>
      </c>
      <c r="J21" s="192" t="e">
        <f>+IF(#REF!="Issued",1,IF(#REF!="Not Issued",2,"Nil"))</f>
        <v>#REF!</v>
      </c>
      <c r="K21" s="193"/>
      <c r="L21" s="110"/>
    </row>
    <row r="22" spans="1:12" ht="13.5" customHeight="1" x14ac:dyDescent="0.25">
      <c r="A22" s="190">
        <f t="shared" si="1"/>
        <v>18</v>
      </c>
      <c r="B22" s="292" t="s">
        <v>3053</v>
      </c>
      <c r="C22" s="280">
        <v>64627</v>
      </c>
      <c r="D22" s="281" t="s">
        <v>3054</v>
      </c>
      <c r="E22" s="292" t="s">
        <v>3055</v>
      </c>
      <c r="F22" s="289" t="s">
        <v>121</v>
      </c>
      <c r="G22" s="294">
        <f t="shared" si="0"/>
        <v>1</v>
      </c>
      <c r="H22" s="236" t="s">
        <v>2</v>
      </c>
      <c r="I22" s="192">
        <f t="shared" si="2"/>
        <v>2</v>
      </c>
      <c r="J22" s="192" t="e">
        <f>+IF(#REF!="Issued",1,IF(#REF!="Not Issued",2,"Nil"))</f>
        <v>#REF!</v>
      </c>
      <c r="K22" s="193"/>
      <c r="L22" s="110"/>
    </row>
    <row r="23" spans="1:12" ht="13.5" customHeight="1" x14ac:dyDescent="0.25">
      <c r="A23" s="190">
        <f t="shared" si="1"/>
        <v>19</v>
      </c>
      <c r="B23" s="292" t="s">
        <v>3059</v>
      </c>
      <c r="C23" s="280">
        <v>40991</v>
      </c>
      <c r="D23" s="281" t="s">
        <v>3060</v>
      </c>
      <c r="E23" s="292" t="s">
        <v>3061</v>
      </c>
      <c r="F23" s="289" t="s">
        <v>121</v>
      </c>
      <c r="G23" s="294">
        <f t="shared" si="0"/>
        <v>1</v>
      </c>
      <c r="H23" s="236" t="s">
        <v>2</v>
      </c>
      <c r="I23" s="192">
        <f t="shared" si="2"/>
        <v>2</v>
      </c>
      <c r="J23" s="192" t="e">
        <f>+IF(#REF!="Issued",1,IF(#REF!="Not Issued",2,"Nil"))</f>
        <v>#REF!</v>
      </c>
      <c r="K23" s="193"/>
      <c r="L23" s="110" t="s">
        <v>3022</v>
      </c>
    </row>
    <row r="24" spans="1:12" ht="10.5" customHeight="1" x14ac:dyDescent="0.25"/>
  </sheetData>
  <sortState xmlns:xlrd2="http://schemas.microsoft.com/office/spreadsheetml/2017/richdata2" ref="B5:H23">
    <sortCondition ref="H5:H23"/>
  </sortState>
  <mergeCells count="9">
    <mergeCell ref="A1:K1"/>
    <mergeCell ref="K3:K4"/>
    <mergeCell ref="A2:K2"/>
    <mergeCell ref="A3:A4"/>
    <mergeCell ref="B3:B4"/>
    <mergeCell ref="C3:C4"/>
    <mergeCell ref="D3:D4"/>
    <mergeCell ref="E3:E4"/>
    <mergeCell ref="H3:H4"/>
  </mergeCells>
  <conditionalFormatting sqref="H5:H23">
    <cfRule type="cellIs" dxfId="91" priority="11" stopIfTrue="1" operator="equal">
      <formula>"Dropped"</formula>
    </cfRule>
    <cfRule type="cellIs" dxfId="90" priority="12" stopIfTrue="1" operator="equal">
      <formula>"Left"</formula>
    </cfRule>
    <cfRule type="cellIs" dxfId="89" priority="13" stopIfTrue="1" operator="equal">
      <formula>"Incomplete"</formula>
    </cfRule>
    <cfRule type="cellIs" dxfId="88" priority="14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P15"/>
  <sheetViews>
    <sheetView zoomScaleNormal="100" workbookViewId="0">
      <selection activeCell="H10" sqref="H10"/>
    </sheetView>
  </sheetViews>
  <sheetFormatPr defaultColWidth="9.109375" defaultRowHeight="13.2" x14ac:dyDescent="0.25"/>
  <cols>
    <col min="1" max="1" width="4.88671875" style="181" customWidth="1"/>
    <col min="2" max="2" width="14.6640625" style="194" customWidth="1"/>
    <col min="3" max="3" width="6" style="195" customWidth="1"/>
    <col min="4" max="4" width="25" style="195" customWidth="1"/>
    <col min="5" max="5" width="33.109375" style="196" hidden="1" customWidth="1"/>
    <col min="6" max="6" width="5.5546875" style="197" hidden="1" customWidth="1"/>
    <col min="7" max="7" width="2.6640625" style="181" hidden="1" customWidth="1"/>
    <col min="8" max="8" width="10" style="181" bestFit="1" customWidth="1"/>
    <col min="9" max="9" width="5" style="181" hidden="1" customWidth="1"/>
    <col min="10" max="10" width="6.109375" style="198" hidden="1" customWidth="1"/>
    <col min="11" max="11" width="9.44140625" style="181" customWidth="1"/>
    <col min="12" max="12" width="11" style="181" hidden="1" customWidth="1"/>
    <col min="13" max="14" width="9.109375" style="181"/>
    <col min="15" max="15" width="9.5546875" style="181" customWidth="1"/>
    <col min="16" max="16" width="9.109375" style="182"/>
    <col min="17" max="16384" width="9.109375" style="181"/>
  </cols>
  <sheetData>
    <row r="1" spans="1:16" ht="25.2" x14ac:dyDescent="0.6">
      <c r="A1" s="393" t="s">
        <v>2991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N1" s="182"/>
      <c r="P1" s="181"/>
    </row>
    <row r="2" spans="1:16" ht="25.8" thickBot="1" x14ac:dyDescent="0.65">
      <c r="A2" s="407" t="s">
        <v>7066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N2" s="182"/>
      <c r="P2" s="181"/>
    </row>
    <row r="3" spans="1:16" s="185" customFormat="1" ht="12.75" customHeight="1" x14ac:dyDescent="0.25">
      <c r="A3" s="395" t="s">
        <v>84</v>
      </c>
      <c r="B3" s="397" t="s">
        <v>85</v>
      </c>
      <c r="C3" s="399" t="s">
        <v>2993</v>
      </c>
      <c r="D3" s="399" t="s">
        <v>87</v>
      </c>
      <c r="E3" s="401" t="s">
        <v>88</v>
      </c>
      <c r="F3" s="183" t="s">
        <v>423</v>
      </c>
      <c r="G3" s="183"/>
      <c r="H3" s="403" t="s">
        <v>89</v>
      </c>
      <c r="I3" s="184"/>
      <c r="J3" s="129" t="s">
        <v>115</v>
      </c>
      <c r="K3" s="405" t="s">
        <v>91</v>
      </c>
      <c r="L3" s="181"/>
      <c r="N3" s="186"/>
    </row>
    <row r="4" spans="1:16" s="185" customFormat="1" ht="12.75" customHeight="1" thickBot="1" x14ac:dyDescent="0.3">
      <c r="A4" s="396"/>
      <c r="B4" s="398"/>
      <c r="C4" s="400"/>
      <c r="D4" s="400"/>
      <c r="E4" s="402"/>
      <c r="F4" s="187" t="s">
        <v>116</v>
      </c>
      <c r="G4" s="188"/>
      <c r="H4" s="404"/>
      <c r="I4" s="189"/>
      <c r="J4" s="130" t="s">
        <v>117</v>
      </c>
      <c r="K4" s="406"/>
      <c r="L4" s="181"/>
      <c r="N4" s="186"/>
    </row>
    <row r="5" spans="1:16" ht="13.5" customHeight="1" x14ac:dyDescent="0.25">
      <c r="A5" s="203">
        <v>1</v>
      </c>
      <c r="B5" s="292" t="s">
        <v>3080</v>
      </c>
      <c r="C5" s="280">
        <v>73311</v>
      </c>
      <c r="D5" s="281" t="s">
        <v>3081</v>
      </c>
      <c r="E5" s="292" t="s">
        <v>3082</v>
      </c>
      <c r="F5" s="289" t="s">
        <v>192</v>
      </c>
      <c r="G5" s="294">
        <f t="shared" ref="G5:G14" si="0">+IF(F5="M",1,IF(F5="f",2,IF(F5="Civ",3,"Error")))</f>
        <v>2</v>
      </c>
      <c r="H5" s="236" t="s">
        <v>93</v>
      </c>
      <c r="I5" s="192">
        <f>+IF(H5="Studying",5,IF(H5="Complete",1,IF(H5="Incomplete",2,IF(H5="Left",3,IF(H5="Dropped",4,"Error")))))</f>
        <v>1</v>
      </c>
      <c r="J5" s="192" t="e">
        <f>+IF(#REF!="Issued",1,IF(#REF!="Not Issued",2,"Nil"))</f>
        <v>#REF!</v>
      </c>
      <c r="K5" s="193"/>
      <c r="L5" s="110" t="s">
        <v>3015</v>
      </c>
    </row>
    <row r="6" spans="1:16" ht="13.5" customHeight="1" x14ac:dyDescent="0.25">
      <c r="A6" s="190">
        <f t="shared" ref="A6:A14" si="1">+A5+1</f>
        <v>2</v>
      </c>
      <c r="B6" s="292" t="s">
        <v>3083</v>
      </c>
      <c r="C6" s="280">
        <v>48768</v>
      </c>
      <c r="D6" s="281" t="s">
        <v>3084</v>
      </c>
      <c r="E6" s="292" t="s">
        <v>3085</v>
      </c>
      <c r="F6" s="289" t="s">
        <v>192</v>
      </c>
      <c r="G6" s="294">
        <f t="shared" si="0"/>
        <v>2</v>
      </c>
      <c r="H6" s="236" t="s">
        <v>93</v>
      </c>
      <c r="I6" s="192">
        <f t="shared" ref="I6:I14" si="2">+IF(H6="Studying",5,IF(H6="Complete",1,IF(H6="Incomplete",2,IF(H6="Left",3,IF(H6="Dropped",4,"Error")))))</f>
        <v>1</v>
      </c>
      <c r="J6" s="192" t="e">
        <f>+IF(#REF!="Issued",1,IF(#REF!="Not Issued",2,"Nil"))</f>
        <v>#REF!</v>
      </c>
      <c r="K6" s="193"/>
      <c r="L6" s="110" t="s">
        <v>3016</v>
      </c>
    </row>
    <row r="7" spans="1:16" ht="13.5" customHeight="1" x14ac:dyDescent="0.25">
      <c r="A7" s="190">
        <f t="shared" si="1"/>
        <v>3</v>
      </c>
      <c r="B7" s="292" t="s">
        <v>3086</v>
      </c>
      <c r="C7" s="280">
        <v>27407</v>
      </c>
      <c r="D7" s="281" t="s">
        <v>3087</v>
      </c>
      <c r="E7" s="292" t="s">
        <v>3088</v>
      </c>
      <c r="F7" s="289" t="s">
        <v>192</v>
      </c>
      <c r="G7" s="294">
        <f t="shared" si="0"/>
        <v>2</v>
      </c>
      <c r="H7" s="236" t="s">
        <v>93</v>
      </c>
      <c r="I7" s="192">
        <f t="shared" si="2"/>
        <v>1</v>
      </c>
      <c r="J7" s="192" t="e">
        <f>+IF(#REF!="Issued",1,IF(#REF!="Not Issued",2,"Nil"))</f>
        <v>#REF!</v>
      </c>
      <c r="K7" s="193"/>
      <c r="L7" s="110" t="s">
        <v>3017</v>
      </c>
    </row>
    <row r="8" spans="1:16" ht="13.5" customHeight="1" x14ac:dyDescent="0.25">
      <c r="A8" s="190">
        <f t="shared" si="1"/>
        <v>4</v>
      </c>
      <c r="B8" s="292" t="s">
        <v>3089</v>
      </c>
      <c r="C8" s="280">
        <v>73312</v>
      </c>
      <c r="D8" s="281" t="s">
        <v>3090</v>
      </c>
      <c r="E8" s="292" t="s">
        <v>3091</v>
      </c>
      <c r="F8" s="289" t="s">
        <v>192</v>
      </c>
      <c r="G8" s="294">
        <f t="shared" si="0"/>
        <v>2</v>
      </c>
      <c r="H8" s="236" t="s">
        <v>93</v>
      </c>
      <c r="I8" s="192">
        <f t="shared" si="2"/>
        <v>1</v>
      </c>
      <c r="J8" s="192" t="e">
        <f>+IF(#REF!="Issued",1,IF(#REF!="Not Issued",2,"Nil"))</f>
        <v>#REF!</v>
      </c>
      <c r="K8" s="193"/>
      <c r="L8" s="110" t="s">
        <v>3019</v>
      </c>
    </row>
    <row r="9" spans="1:16" ht="13.5" customHeight="1" x14ac:dyDescent="0.25">
      <c r="A9" s="190">
        <f t="shared" si="1"/>
        <v>5</v>
      </c>
      <c r="B9" s="292" t="s">
        <v>3092</v>
      </c>
      <c r="C9" s="280">
        <v>73313</v>
      </c>
      <c r="D9" s="281" t="s">
        <v>3093</v>
      </c>
      <c r="E9" s="292" t="s">
        <v>3094</v>
      </c>
      <c r="F9" s="289" t="s">
        <v>192</v>
      </c>
      <c r="G9" s="294">
        <f t="shared" si="0"/>
        <v>2</v>
      </c>
      <c r="H9" s="236" t="s">
        <v>93</v>
      </c>
      <c r="I9" s="192">
        <f t="shared" si="2"/>
        <v>1</v>
      </c>
      <c r="J9" s="192" t="e">
        <f>+IF(#REF!="Issued",1,IF(#REF!="Not Issued",2,"Nil"))</f>
        <v>#REF!</v>
      </c>
      <c r="K9" s="193"/>
      <c r="L9" s="110" t="s">
        <v>3020</v>
      </c>
    </row>
    <row r="10" spans="1:16" ht="13.5" customHeight="1" x14ac:dyDescent="0.25">
      <c r="A10" s="190">
        <f t="shared" si="1"/>
        <v>6</v>
      </c>
      <c r="B10" s="292" t="s">
        <v>3095</v>
      </c>
      <c r="C10" s="280">
        <v>43489</v>
      </c>
      <c r="D10" s="281" t="s">
        <v>3096</v>
      </c>
      <c r="E10" s="292" t="s">
        <v>3097</v>
      </c>
      <c r="F10" s="289" t="s">
        <v>121</v>
      </c>
      <c r="G10" s="294">
        <f t="shared" si="0"/>
        <v>1</v>
      </c>
      <c r="H10" s="236" t="s">
        <v>93</v>
      </c>
      <c r="I10" s="192">
        <f t="shared" si="2"/>
        <v>1</v>
      </c>
      <c r="J10" s="192" t="e">
        <f>+IF(#REF!="Issued",1,IF(#REF!="Not Issued",2,"Nil"))</f>
        <v>#REF!</v>
      </c>
      <c r="K10" s="193"/>
      <c r="L10" s="110"/>
    </row>
    <row r="11" spans="1:16" ht="13.5" customHeight="1" x14ac:dyDescent="0.25">
      <c r="A11" s="190">
        <f t="shared" si="1"/>
        <v>7</v>
      </c>
      <c r="B11" s="292" t="s">
        <v>3098</v>
      </c>
      <c r="C11" s="280">
        <v>73314</v>
      </c>
      <c r="D11" s="281" t="s">
        <v>3099</v>
      </c>
      <c r="E11" s="292" t="s">
        <v>3100</v>
      </c>
      <c r="F11" s="289" t="s">
        <v>192</v>
      </c>
      <c r="G11" s="294">
        <f t="shared" si="0"/>
        <v>2</v>
      </c>
      <c r="H11" s="236" t="s">
        <v>93</v>
      </c>
      <c r="I11" s="192">
        <f t="shared" si="2"/>
        <v>1</v>
      </c>
      <c r="J11" s="192" t="e">
        <f>+IF(#REF!="Issued",1,IF(#REF!="Not Issued",2,"Nil"))</f>
        <v>#REF!</v>
      </c>
      <c r="K11" s="193"/>
      <c r="L11" s="110"/>
    </row>
    <row r="12" spans="1:16" ht="13.5" customHeight="1" x14ac:dyDescent="0.25">
      <c r="A12" s="190">
        <f t="shared" si="1"/>
        <v>8</v>
      </c>
      <c r="B12" s="292" t="s">
        <v>3107</v>
      </c>
      <c r="C12" s="280">
        <v>73315</v>
      </c>
      <c r="D12" s="281" t="s">
        <v>3108</v>
      </c>
      <c r="E12" s="292" t="s">
        <v>3109</v>
      </c>
      <c r="F12" s="289" t="s">
        <v>192</v>
      </c>
      <c r="G12" s="294">
        <f t="shared" si="0"/>
        <v>2</v>
      </c>
      <c r="H12" s="236" t="s">
        <v>93</v>
      </c>
      <c r="I12" s="192">
        <f t="shared" si="2"/>
        <v>1</v>
      </c>
      <c r="J12" s="192" t="e">
        <f>+IF(#REF!="Issued",1,IF(#REF!="Not Issued",2,"Nil"))</f>
        <v>#REF!</v>
      </c>
      <c r="K12" s="193"/>
      <c r="L12" s="110"/>
    </row>
    <row r="13" spans="1:16" ht="13.5" customHeight="1" x14ac:dyDescent="0.25">
      <c r="A13" s="190">
        <f t="shared" si="1"/>
        <v>9</v>
      </c>
      <c r="B13" s="292" t="s">
        <v>3101</v>
      </c>
      <c r="C13" s="280">
        <v>45870</v>
      </c>
      <c r="D13" s="281" t="s">
        <v>3102</v>
      </c>
      <c r="E13" s="292" t="s">
        <v>3103</v>
      </c>
      <c r="F13" s="289" t="s">
        <v>121</v>
      </c>
      <c r="G13" s="294">
        <f t="shared" si="0"/>
        <v>1</v>
      </c>
      <c r="H13" s="236" t="s">
        <v>2</v>
      </c>
      <c r="I13" s="192">
        <f t="shared" si="2"/>
        <v>2</v>
      </c>
      <c r="J13" s="192" t="e">
        <f>+IF(#REF!="Issued",1,IF(#REF!="Not Issued",2,"Nil"))</f>
        <v>#REF!</v>
      </c>
      <c r="K13" s="193"/>
      <c r="L13" s="110"/>
    </row>
    <row r="14" spans="1:16" ht="13.5" customHeight="1" x14ac:dyDescent="0.25">
      <c r="A14" s="190">
        <f t="shared" si="1"/>
        <v>10</v>
      </c>
      <c r="B14" s="292" t="s">
        <v>3104</v>
      </c>
      <c r="C14" s="280">
        <v>48681</v>
      </c>
      <c r="D14" s="281" t="s">
        <v>3105</v>
      </c>
      <c r="E14" s="292" t="s">
        <v>3106</v>
      </c>
      <c r="F14" s="289" t="s">
        <v>192</v>
      </c>
      <c r="G14" s="294">
        <f t="shared" si="0"/>
        <v>2</v>
      </c>
      <c r="H14" s="236" t="s">
        <v>2</v>
      </c>
      <c r="I14" s="192">
        <f t="shared" si="2"/>
        <v>2</v>
      </c>
      <c r="J14" s="192" t="e">
        <f>+IF(#REF!="Issued",1,IF(#REF!="Not Issued",2,"Nil"))</f>
        <v>#REF!</v>
      </c>
      <c r="K14" s="193"/>
      <c r="L14" s="110"/>
    </row>
    <row r="15" spans="1:16" ht="10.5" customHeight="1" x14ac:dyDescent="0.25"/>
  </sheetData>
  <sortState xmlns:xlrd2="http://schemas.microsoft.com/office/spreadsheetml/2017/richdata2" ref="B6:H15">
    <sortCondition ref="H6:H15"/>
  </sortState>
  <mergeCells count="9">
    <mergeCell ref="K3:K4"/>
    <mergeCell ref="A1:K1"/>
    <mergeCell ref="A2:K2"/>
    <mergeCell ref="A3:A4"/>
    <mergeCell ref="B3:B4"/>
    <mergeCell ref="C3:C4"/>
    <mergeCell ref="D3:D4"/>
    <mergeCell ref="E3:E4"/>
    <mergeCell ref="H3:H4"/>
  </mergeCells>
  <conditionalFormatting sqref="H5:H14">
    <cfRule type="cellIs" dxfId="87" priority="1" stopIfTrue="1" operator="equal">
      <formula>"Dropped"</formula>
    </cfRule>
    <cfRule type="cellIs" dxfId="86" priority="2" stopIfTrue="1" operator="equal">
      <formula>"Left"</formula>
    </cfRule>
    <cfRule type="cellIs" dxfId="85" priority="3" stopIfTrue="1" operator="equal">
      <formula>"Incomplete"</formula>
    </cfRule>
    <cfRule type="cellIs" dxfId="84" priority="4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Q184"/>
  <sheetViews>
    <sheetView workbookViewId="0">
      <selection activeCell="D9" sqref="D9"/>
    </sheetView>
  </sheetViews>
  <sheetFormatPr defaultColWidth="9.109375" defaultRowHeight="13.2" x14ac:dyDescent="0.25"/>
  <cols>
    <col min="1" max="1" width="5.88671875" style="181" customWidth="1"/>
    <col min="2" max="2" width="14.5546875" style="212" bestFit="1" customWidth="1"/>
    <col min="3" max="3" width="7.44140625" style="195" bestFit="1" customWidth="1"/>
    <col min="4" max="4" width="33.5546875" style="195" customWidth="1"/>
    <col min="5" max="5" width="31.5546875" style="196" hidden="1" customWidth="1"/>
    <col min="6" max="6" width="6.44140625" style="197" hidden="1" customWidth="1"/>
    <col min="7" max="7" width="5" style="181" hidden="1" customWidth="1"/>
    <col min="8" max="8" width="9.6640625" style="181" customWidth="1"/>
    <col min="9" max="9" width="5" style="181" hidden="1" customWidth="1"/>
    <col min="10" max="10" width="6.109375" style="181" hidden="1" customWidth="1"/>
    <col min="11" max="11" width="12.5546875" style="181" hidden="1" customWidth="1"/>
    <col min="12" max="12" width="10.5546875" style="198" hidden="1" customWidth="1"/>
    <col min="13" max="13" width="20.109375" style="181" bestFit="1" customWidth="1"/>
    <col min="14" max="14" width="11" style="181" hidden="1" customWidth="1"/>
    <col min="15" max="15" width="15.109375" style="181" bestFit="1" customWidth="1"/>
    <col min="16" max="16" width="8.5546875" style="182" customWidth="1"/>
    <col min="17" max="17" width="38.33203125" style="181" bestFit="1" customWidth="1"/>
    <col min="18" max="16384" width="9.109375" style="181"/>
  </cols>
  <sheetData>
    <row r="1" spans="1:13" ht="23.25" customHeight="1" x14ac:dyDescent="0.6">
      <c r="A1" s="393" t="s">
        <v>2991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20.25" customHeight="1" thickBot="1" x14ac:dyDescent="0.55000000000000004">
      <c r="A2" s="408" t="s">
        <v>3183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</row>
    <row r="3" spans="1:13" ht="20.25" customHeight="1" x14ac:dyDescent="0.25">
      <c r="A3" s="395" t="s">
        <v>84</v>
      </c>
      <c r="B3" s="409" t="s">
        <v>85</v>
      </c>
      <c r="C3" s="399" t="s">
        <v>2993</v>
      </c>
      <c r="D3" s="399" t="s">
        <v>87</v>
      </c>
      <c r="E3" s="409" t="s">
        <v>88</v>
      </c>
      <c r="F3" s="183" t="s">
        <v>423</v>
      </c>
      <c r="G3" s="183"/>
      <c r="H3" s="403" t="s">
        <v>89</v>
      </c>
      <c r="I3" s="184"/>
      <c r="J3" s="129" t="s">
        <v>115</v>
      </c>
      <c r="K3" s="129"/>
      <c r="L3" s="129" t="s">
        <v>232</v>
      </c>
      <c r="M3" s="405" t="s">
        <v>91</v>
      </c>
    </row>
    <row r="4" spans="1:13" ht="20.25" customHeight="1" thickBot="1" x14ac:dyDescent="0.3">
      <c r="A4" s="396"/>
      <c r="B4" s="410"/>
      <c r="C4" s="400"/>
      <c r="D4" s="400"/>
      <c r="E4" s="410"/>
      <c r="F4" s="187" t="s">
        <v>116</v>
      </c>
      <c r="G4" s="188"/>
      <c r="H4" s="404"/>
      <c r="I4" s="189"/>
      <c r="J4" s="130" t="s">
        <v>117</v>
      </c>
      <c r="K4" s="130"/>
      <c r="L4" s="130" t="s">
        <v>117</v>
      </c>
      <c r="M4" s="406"/>
    </row>
    <row r="5" spans="1:13" ht="16.5" customHeight="1" x14ac:dyDescent="0.25">
      <c r="A5" s="190">
        <v>1</v>
      </c>
      <c r="B5" s="279" t="s">
        <v>3184</v>
      </c>
      <c r="C5" s="280">
        <v>45721</v>
      </c>
      <c r="D5" s="296" t="s">
        <v>3185</v>
      </c>
      <c r="E5" s="279" t="s">
        <v>3186</v>
      </c>
      <c r="F5" s="289" t="s">
        <v>121</v>
      </c>
      <c r="G5" s="295">
        <f t="shared" ref="G5:G45" si="0">+IF(F5="M",1,IF(F5="f",2,IF(F5="Civ",3,"Error")))</f>
        <v>1</v>
      </c>
      <c r="H5" s="269" t="s">
        <v>93</v>
      </c>
      <c r="I5" s="192">
        <f t="shared" ref="I5:I45" si="1">+IF(H5="Studying",5,IF(H5="Complete",1,IF(H5="Incomplete",2,IF(H5="Left",3,IF(H5="Dropped",4,"Error")))))</f>
        <v>1</v>
      </c>
      <c r="J5" s="192" t="e">
        <f>+IF(#REF!="Issued",1,IF(#REF!="Not Issued",2,"Nil"))</f>
        <v>#REF!</v>
      </c>
      <c r="K5" s="215" t="s">
        <v>3110</v>
      </c>
      <c r="L5" s="204"/>
      <c r="M5" s="208"/>
    </row>
    <row r="6" spans="1:13" ht="16.5" customHeight="1" x14ac:dyDescent="0.25">
      <c r="A6" s="190">
        <f t="shared" ref="A6:A45" si="2">+A5+1</f>
        <v>2</v>
      </c>
      <c r="B6" s="279" t="s">
        <v>3187</v>
      </c>
      <c r="C6" s="280">
        <v>45846</v>
      </c>
      <c r="D6" s="296" t="s">
        <v>3188</v>
      </c>
      <c r="E6" s="279" t="s">
        <v>3189</v>
      </c>
      <c r="F6" s="289" t="s">
        <v>192</v>
      </c>
      <c r="G6" s="295">
        <f t="shared" si="0"/>
        <v>2</v>
      </c>
      <c r="H6" s="269" t="s">
        <v>93</v>
      </c>
      <c r="I6" s="192">
        <f t="shared" si="1"/>
        <v>1</v>
      </c>
      <c r="J6" s="192" t="e">
        <f>+IF(#REF!="Issued",1,IF(#REF!="Not Issued",2,"Nil"))</f>
        <v>#REF!</v>
      </c>
      <c r="K6" s="215" t="s">
        <v>3111</v>
      </c>
      <c r="L6" s="204"/>
      <c r="M6" s="208"/>
    </row>
    <row r="7" spans="1:13" ht="16.5" customHeight="1" x14ac:dyDescent="0.25">
      <c r="A7" s="190">
        <f t="shared" si="2"/>
        <v>3</v>
      </c>
      <c r="B7" s="279" t="s">
        <v>3190</v>
      </c>
      <c r="C7" s="280">
        <v>32523</v>
      </c>
      <c r="D7" s="296" t="s">
        <v>3191</v>
      </c>
      <c r="E7" s="279" t="s">
        <v>3192</v>
      </c>
      <c r="F7" s="289" t="s">
        <v>192</v>
      </c>
      <c r="G7" s="295">
        <f t="shared" si="0"/>
        <v>2</v>
      </c>
      <c r="H7" s="269" t="s">
        <v>93</v>
      </c>
      <c r="I7" s="192">
        <f t="shared" si="1"/>
        <v>1</v>
      </c>
      <c r="J7" s="192" t="e">
        <f>+IF(#REF!="Issued",1,IF(#REF!="Not Issued",2,"Nil"))</f>
        <v>#REF!</v>
      </c>
      <c r="K7" s="215" t="s">
        <v>3112</v>
      </c>
      <c r="L7" s="204"/>
      <c r="M7" s="208"/>
    </row>
    <row r="8" spans="1:13" ht="16.5" customHeight="1" x14ac:dyDescent="0.25">
      <c r="A8" s="190">
        <f t="shared" si="2"/>
        <v>4</v>
      </c>
      <c r="B8" s="279" t="s">
        <v>3193</v>
      </c>
      <c r="C8" s="280">
        <v>79434</v>
      </c>
      <c r="D8" s="296" t="s">
        <v>3194</v>
      </c>
      <c r="E8" s="279" t="s">
        <v>133</v>
      </c>
      <c r="F8" s="289" t="s">
        <v>192</v>
      </c>
      <c r="G8" s="295">
        <f t="shared" si="0"/>
        <v>2</v>
      </c>
      <c r="H8" s="269" t="s">
        <v>93</v>
      </c>
      <c r="I8" s="192">
        <f t="shared" si="1"/>
        <v>1</v>
      </c>
      <c r="J8" s="192" t="e">
        <f>+IF(#REF!="Issued",1,IF(#REF!="Not Issued",2,"Nil"))</f>
        <v>#REF!</v>
      </c>
      <c r="K8" s="215" t="s">
        <v>3113</v>
      </c>
      <c r="L8" s="204"/>
      <c r="M8" s="208"/>
    </row>
    <row r="9" spans="1:13" ht="16.5" customHeight="1" x14ac:dyDescent="0.25">
      <c r="A9" s="190">
        <f t="shared" si="2"/>
        <v>5</v>
      </c>
      <c r="B9" s="279" t="s">
        <v>3195</v>
      </c>
      <c r="C9" s="280">
        <v>51330</v>
      </c>
      <c r="D9" s="296" t="s">
        <v>3196</v>
      </c>
      <c r="E9" s="279" t="s">
        <v>3197</v>
      </c>
      <c r="F9" s="289" t="s">
        <v>192</v>
      </c>
      <c r="G9" s="295">
        <f t="shared" si="0"/>
        <v>2</v>
      </c>
      <c r="H9" s="269" t="s">
        <v>93</v>
      </c>
      <c r="I9" s="192">
        <f t="shared" si="1"/>
        <v>1</v>
      </c>
      <c r="J9" s="192" t="e">
        <f>+IF(#REF!="Issued",1,IF(#REF!="Not Issued",2,"Nil"))</f>
        <v>#REF!</v>
      </c>
      <c r="K9" s="215" t="s">
        <v>3115</v>
      </c>
      <c r="L9" s="204"/>
      <c r="M9" s="208"/>
    </row>
    <row r="10" spans="1:13" ht="16.5" customHeight="1" x14ac:dyDescent="0.25">
      <c r="A10" s="190">
        <f t="shared" si="2"/>
        <v>6</v>
      </c>
      <c r="B10" s="279" t="s">
        <v>3198</v>
      </c>
      <c r="C10" s="280">
        <v>48715</v>
      </c>
      <c r="D10" s="296" t="s">
        <v>3199</v>
      </c>
      <c r="E10" s="279" t="s">
        <v>2053</v>
      </c>
      <c r="F10" s="289" t="s">
        <v>192</v>
      </c>
      <c r="G10" s="295">
        <f t="shared" si="0"/>
        <v>2</v>
      </c>
      <c r="H10" s="269" t="s">
        <v>93</v>
      </c>
      <c r="I10" s="192">
        <f t="shared" si="1"/>
        <v>1</v>
      </c>
      <c r="J10" s="192" t="e">
        <f>+IF(#REF!="Issued",1,IF(#REF!="Not Issued",2,"Nil"))</f>
        <v>#REF!</v>
      </c>
      <c r="K10" s="215" t="s">
        <v>3200</v>
      </c>
      <c r="L10" s="204"/>
      <c r="M10" s="208"/>
    </row>
    <row r="11" spans="1:13" ht="16.5" customHeight="1" x14ac:dyDescent="0.25">
      <c r="A11" s="190">
        <f t="shared" si="2"/>
        <v>7</v>
      </c>
      <c r="B11" s="279" t="s">
        <v>3201</v>
      </c>
      <c r="C11" s="280">
        <v>79328</v>
      </c>
      <c r="D11" s="296" t="s">
        <v>3202</v>
      </c>
      <c r="E11" s="279" t="s">
        <v>3203</v>
      </c>
      <c r="F11" s="289" t="s">
        <v>192</v>
      </c>
      <c r="G11" s="295">
        <f t="shared" si="0"/>
        <v>2</v>
      </c>
      <c r="H11" s="269" t="s">
        <v>93</v>
      </c>
      <c r="I11" s="192">
        <f t="shared" si="1"/>
        <v>1</v>
      </c>
      <c r="J11" s="192" t="e">
        <f>+IF(#REF!="Issued",1,IF(#REF!="Not Issued",2,"Nil"))</f>
        <v>#REF!</v>
      </c>
      <c r="K11" s="215" t="s">
        <v>3117</v>
      </c>
      <c r="L11" s="204"/>
      <c r="M11" s="208"/>
    </row>
    <row r="12" spans="1:13" ht="16.5" customHeight="1" x14ac:dyDescent="0.25">
      <c r="A12" s="190">
        <f t="shared" si="2"/>
        <v>8</v>
      </c>
      <c r="B12" s="279" t="s">
        <v>3210</v>
      </c>
      <c r="C12" s="280">
        <v>41005</v>
      </c>
      <c r="D12" s="296" t="s">
        <v>3211</v>
      </c>
      <c r="E12" s="279" t="s">
        <v>3212</v>
      </c>
      <c r="F12" s="289" t="s">
        <v>121</v>
      </c>
      <c r="G12" s="295">
        <f t="shared" si="0"/>
        <v>1</v>
      </c>
      <c r="H12" s="269" t="s">
        <v>93</v>
      </c>
      <c r="I12" s="192">
        <f t="shared" si="1"/>
        <v>1</v>
      </c>
      <c r="J12" s="192" t="e">
        <f>+IF(#REF!="Issued",1,IF(#REF!="Not Issued",2,"Nil"))</f>
        <v>#REF!</v>
      </c>
      <c r="K12" s="215" t="s">
        <v>3118</v>
      </c>
      <c r="L12" s="204"/>
      <c r="M12" s="208"/>
    </row>
    <row r="13" spans="1:13" ht="16.5" customHeight="1" x14ac:dyDescent="0.25">
      <c r="A13" s="190">
        <f t="shared" si="2"/>
        <v>9</v>
      </c>
      <c r="B13" s="279" t="s">
        <v>3213</v>
      </c>
      <c r="C13" s="280">
        <v>51547</v>
      </c>
      <c r="D13" s="296" t="s">
        <v>3214</v>
      </c>
      <c r="E13" s="279" t="s">
        <v>3215</v>
      </c>
      <c r="F13" s="289" t="s">
        <v>121</v>
      </c>
      <c r="G13" s="295">
        <f t="shared" si="0"/>
        <v>1</v>
      </c>
      <c r="H13" s="269" t="s">
        <v>93</v>
      </c>
      <c r="I13" s="192">
        <f t="shared" si="1"/>
        <v>1</v>
      </c>
      <c r="J13" s="192" t="e">
        <f>+IF(#REF!="Issued",1,IF(#REF!="Not Issued",2,"Nil"))</f>
        <v>#REF!</v>
      </c>
      <c r="K13" s="215" t="s">
        <v>3119</v>
      </c>
      <c r="L13" s="204"/>
      <c r="M13" s="208"/>
    </row>
    <row r="14" spans="1:13" ht="16.5" customHeight="1" x14ac:dyDescent="0.25">
      <c r="A14" s="190">
        <f t="shared" si="2"/>
        <v>10</v>
      </c>
      <c r="B14" s="279" t="s">
        <v>3216</v>
      </c>
      <c r="C14" s="280">
        <v>48790</v>
      </c>
      <c r="D14" s="296" t="s">
        <v>3217</v>
      </c>
      <c r="E14" s="279" t="s">
        <v>1375</v>
      </c>
      <c r="F14" s="289" t="s">
        <v>121</v>
      </c>
      <c r="G14" s="295">
        <f t="shared" si="0"/>
        <v>1</v>
      </c>
      <c r="H14" s="269" t="s">
        <v>93</v>
      </c>
      <c r="I14" s="192">
        <f t="shared" si="1"/>
        <v>1</v>
      </c>
      <c r="J14" s="192" t="e">
        <f>+IF(#REF!="Issued",1,IF(#REF!="Not Issued",2,"Nil"))</f>
        <v>#REF!</v>
      </c>
      <c r="K14" s="215" t="s">
        <v>3120</v>
      </c>
      <c r="L14" s="204"/>
      <c r="M14" s="208"/>
    </row>
    <row r="15" spans="1:13" ht="16.5" customHeight="1" x14ac:dyDescent="0.25">
      <c r="A15" s="190">
        <f t="shared" si="2"/>
        <v>11</v>
      </c>
      <c r="B15" s="279" t="s">
        <v>3218</v>
      </c>
      <c r="C15" s="280">
        <v>41384</v>
      </c>
      <c r="D15" s="296" t="s">
        <v>3219</v>
      </c>
      <c r="E15" s="279" t="s">
        <v>3220</v>
      </c>
      <c r="F15" s="289" t="s">
        <v>121</v>
      </c>
      <c r="G15" s="295">
        <f t="shared" si="0"/>
        <v>1</v>
      </c>
      <c r="H15" s="269" t="s">
        <v>93</v>
      </c>
      <c r="I15" s="192">
        <f t="shared" si="1"/>
        <v>1</v>
      </c>
      <c r="J15" s="192" t="e">
        <f>+IF(#REF!="Issued",1,IF(#REF!="Not Issued",2,"Nil"))</f>
        <v>#REF!</v>
      </c>
      <c r="K15" s="215" t="s">
        <v>3121</v>
      </c>
      <c r="L15" s="204"/>
      <c r="M15" s="208"/>
    </row>
    <row r="16" spans="1:13" ht="16.5" customHeight="1" x14ac:dyDescent="0.25">
      <c r="A16" s="190">
        <f t="shared" si="2"/>
        <v>12</v>
      </c>
      <c r="B16" s="279" t="s">
        <v>3221</v>
      </c>
      <c r="C16" s="280">
        <v>79330</v>
      </c>
      <c r="D16" s="296" t="s">
        <v>3222</v>
      </c>
      <c r="E16" s="279" t="s">
        <v>3223</v>
      </c>
      <c r="F16" s="289" t="s">
        <v>192</v>
      </c>
      <c r="G16" s="295">
        <f t="shared" si="0"/>
        <v>2</v>
      </c>
      <c r="H16" s="269" t="s">
        <v>93</v>
      </c>
      <c r="I16" s="192">
        <f t="shared" si="1"/>
        <v>1</v>
      </c>
      <c r="J16" s="192" t="e">
        <f>+IF(#REF!="Issued",1,IF(#REF!="Not Issued",2,"Nil"))</f>
        <v>#REF!</v>
      </c>
      <c r="K16" s="215" t="s">
        <v>3122</v>
      </c>
      <c r="L16" s="204"/>
      <c r="M16" s="208"/>
    </row>
    <row r="17" spans="1:13" ht="16.5" customHeight="1" x14ac:dyDescent="0.25">
      <c r="A17" s="190">
        <f t="shared" si="2"/>
        <v>13</v>
      </c>
      <c r="B17" s="279" t="s">
        <v>3224</v>
      </c>
      <c r="C17" s="280">
        <v>49206</v>
      </c>
      <c r="D17" s="296" t="s">
        <v>3225</v>
      </c>
      <c r="E17" s="279" t="s">
        <v>3131</v>
      </c>
      <c r="F17" s="289" t="s">
        <v>192</v>
      </c>
      <c r="G17" s="295">
        <f t="shared" si="0"/>
        <v>2</v>
      </c>
      <c r="H17" s="269" t="s">
        <v>93</v>
      </c>
      <c r="I17" s="192">
        <f t="shared" si="1"/>
        <v>1</v>
      </c>
      <c r="J17" s="192" t="e">
        <f>+IF(#REF!="Issued",1,IF(#REF!="Not Issued",2,"Nil"))</f>
        <v>#REF!</v>
      </c>
      <c r="K17" s="215" t="s">
        <v>3123</v>
      </c>
      <c r="L17" s="204"/>
      <c r="M17" s="208"/>
    </row>
    <row r="18" spans="1:13" ht="16.5" customHeight="1" x14ac:dyDescent="0.25">
      <c r="A18" s="190">
        <f t="shared" si="2"/>
        <v>14</v>
      </c>
      <c r="B18" s="279" t="s">
        <v>3226</v>
      </c>
      <c r="C18" s="280">
        <v>25276</v>
      </c>
      <c r="D18" s="296" t="s">
        <v>3227</v>
      </c>
      <c r="E18" s="279" t="s">
        <v>3228</v>
      </c>
      <c r="F18" s="289" t="s">
        <v>192</v>
      </c>
      <c r="G18" s="295">
        <f t="shared" si="0"/>
        <v>2</v>
      </c>
      <c r="H18" s="269" t="s">
        <v>93</v>
      </c>
      <c r="I18" s="192">
        <f t="shared" si="1"/>
        <v>1</v>
      </c>
      <c r="J18" s="192" t="e">
        <f>+IF(#REF!="Issued",1,IF(#REF!="Not Issued",2,"Nil"))</f>
        <v>#REF!</v>
      </c>
      <c r="K18" s="215" t="s">
        <v>3124</v>
      </c>
      <c r="L18" s="204"/>
      <c r="M18" s="208"/>
    </row>
    <row r="19" spans="1:13" ht="16.5" customHeight="1" x14ac:dyDescent="0.25">
      <c r="A19" s="190">
        <f t="shared" si="2"/>
        <v>15</v>
      </c>
      <c r="B19" s="279" t="s">
        <v>3229</v>
      </c>
      <c r="C19" s="280">
        <v>48659</v>
      </c>
      <c r="D19" s="296" t="s">
        <v>3230</v>
      </c>
      <c r="E19" s="279" t="s">
        <v>3231</v>
      </c>
      <c r="F19" s="289" t="s">
        <v>192</v>
      </c>
      <c r="G19" s="295">
        <f t="shared" si="0"/>
        <v>2</v>
      </c>
      <c r="H19" s="269" t="s">
        <v>93</v>
      </c>
      <c r="I19" s="192">
        <f t="shared" si="1"/>
        <v>1</v>
      </c>
      <c r="J19" s="192" t="e">
        <f>+IF(#REF!="Issued",1,IF(#REF!="Not Issued",2,"Nil"))</f>
        <v>#REF!</v>
      </c>
      <c r="K19" s="215" t="s">
        <v>3125</v>
      </c>
      <c r="L19" s="204"/>
      <c r="M19" s="208"/>
    </row>
    <row r="20" spans="1:13" ht="16.5" customHeight="1" x14ac:dyDescent="0.25">
      <c r="A20" s="190">
        <f t="shared" si="2"/>
        <v>16</v>
      </c>
      <c r="B20" s="279" t="s">
        <v>3236</v>
      </c>
      <c r="C20" s="280">
        <v>79331</v>
      </c>
      <c r="D20" s="296" t="s">
        <v>3237</v>
      </c>
      <c r="E20" s="279" t="s">
        <v>1222</v>
      </c>
      <c r="F20" s="289" t="s">
        <v>192</v>
      </c>
      <c r="G20" s="295">
        <f t="shared" si="0"/>
        <v>2</v>
      </c>
      <c r="H20" s="269" t="s">
        <v>93</v>
      </c>
      <c r="I20" s="192">
        <f t="shared" si="1"/>
        <v>1</v>
      </c>
      <c r="J20" s="192" t="e">
        <f>+IF(#REF!="Issued",1,IF(#REF!="Not Issued",2,"Nil"))</f>
        <v>#REF!</v>
      </c>
      <c r="K20" s="215" t="s">
        <v>3126</v>
      </c>
      <c r="L20" s="204"/>
      <c r="M20" s="208"/>
    </row>
    <row r="21" spans="1:13" ht="16.5" customHeight="1" x14ac:dyDescent="0.25">
      <c r="A21" s="190">
        <f t="shared" si="2"/>
        <v>17</v>
      </c>
      <c r="B21" s="279" t="s">
        <v>3238</v>
      </c>
      <c r="C21" s="280">
        <v>41011</v>
      </c>
      <c r="D21" s="296" t="s">
        <v>3239</v>
      </c>
      <c r="E21" s="279" t="s">
        <v>3240</v>
      </c>
      <c r="F21" s="289" t="s">
        <v>192</v>
      </c>
      <c r="G21" s="295">
        <f t="shared" si="0"/>
        <v>2</v>
      </c>
      <c r="H21" s="269" t="s">
        <v>93</v>
      </c>
      <c r="I21" s="192">
        <f t="shared" si="1"/>
        <v>1</v>
      </c>
      <c r="J21" s="192" t="e">
        <f>+IF(#REF!="Issued",1,IF(#REF!="Not Issued",2,"Nil"))</f>
        <v>#REF!</v>
      </c>
      <c r="K21" s="215" t="s">
        <v>3127</v>
      </c>
      <c r="L21" s="204"/>
      <c r="M21" s="208"/>
    </row>
    <row r="22" spans="1:13" ht="16.5" customHeight="1" x14ac:dyDescent="0.25">
      <c r="A22" s="190">
        <f t="shared" si="2"/>
        <v>18</v>
      </c>
      <c r="B22" s="279" t="s">
        <v>3243</v>
      </c>
      <c r="C22" s="280">
        <v>51327</v>
      </c>
      <c r="D22" s="296" t="s">
        <v>3244</v>
      </c>
      <c r="E22" s="279" t="s">
        <v>3245</v>
      </c>
      <c r="F22" s="289" t="s">
        <v>192</v>
      </c>
      <c r="G22" s="295">
        <f t="shared" si="0"/>
        <v>2</v>
      </c>
      <c r="H22" s="269" t="s">
        <v>93</v>
      </c>
      <c r="I22" s="192">
        <f t="shared" si="1"/>
        <v>1</v>
      </c>
      <c r="J22" s="192" t="e">
        <f>+IF(#REF!="Issued",1,IF(#REF!="Not Issued",2,"Nil"))</f>
        <v>#REF!</v>
      </c>
      <c r="K22" s="215" t="s">
        <v>3235</v>
      </c>
      <c r="L22" s="204"/>
      <c r="M22" s="208"/>
    </row>
    <row r="23" spans="1:13" ht="16.5" customHeight="1" x14ac:dyDescent="0.25">
      <c r="A23" s="190">
        <f t="shared" si="2"/>
        <v>19</v>
      </c>
      <c r="B23" s="279" t="s">
        <v>3246</v>
      </c>
      <c r="C23" s="280">
        <v>43656</v>
      </c>
      <c r="D23" s="296" t="s">
        <v>3247</v>
      </c>
      <c r="E23" s="279" t="s">
        <v>483</v>
      </c>
      <c r="F23" s="289" t="s">
        <v>121</v>
      </c>
      <c r="G23" s="295">
        <f t="shared" si="0"/>
        <v>1</v>
      </c>
      <c r="H23" s="269" t="s">
        <v>93</v>
      </c>
      <c r="I23" s="192">
        <f t="shared" si="1"/>
        <v>1</v>
      </c>
      <c r="J23" s="192" t="e">
        <f>+IF(#REF!="Issued",1,IF(#REF!="Not Issued",2,"Nil"))</f>
        <v>#REF!</v>
      </c>
      <c r="K23" s="215" t="s">
        <v>3128</v>
      </c>
      <c r="L23" s="204"/>
      <c r="M23" s="208"/>
    </row>
    <row r="24" spans="1:13" ht="16.5" customHeight="1" x14ac:dyDescent="0.25">
      <c r="A24" s="190">
        <f t="shared" si="2"/>
        <v>20</v>
      </c>
      <c r="B24" s="279" t="s">
        <v>3248</v>
      </c>
      <c r="C24" s="280">
        <v>28259</v>
      </c>
      <c r="D24" s="296" t="s">
        <v>3249</v>
      </c>
      <c r="E24" s="279" t="s">
        <v>3250</v>
      </c>
      <c r="F24" s="289" t="s">
        <v>121</v>
      </c>
      <c r="G24" s="295">
        <f t="shared" si="0"/>
        <v>1</v>
      </c>
      <c r="H24" s="269" t="s">
        <v>93</v>
      </c>
      <c r="I24" s="192">
        <f t="shared" si="1"/>
        <v>1</v>
      </c>
      <c r="J24" s="192" t="e">
        <f>+IF(#REF!="Issued",1,IF(#REF!="Not Issued",2,"Nil"))</f>
        <v>#REF!</v>
      </c>
      <c r="K24" s="215" t="s">
        <v>3129</v>
      </c>
      <c r="L24" s="204"/>
      <c r="M24" s="208"/>
    </row>
    <row r="25" spans="1:13" ht="16.5" customHeight="1" x14ac:dyDescent="0.25">
      <c r="A25" s="190">
        <f t="shared" si="2"/>
        <v>21</v>
      </c>
      <c r="B25" s="279" t="s">
        <v>3251</v>
      </c>
      <c r="C25" s="280">
        <v>43556</v>
      </c>
      <c r="D25" s="296" t="s">
        <v>3252</v>
      </c>
      <c r="E25" s="279" t="s">
        <v>3253</v>
      </c>
      <c r="F25" s="289" t="s">
        <v>121</v>
      </c>
      <c r="G25" s="295">
        <f t="shared" si="0"/>
        <v>1</v>
      </c>
      <c r="H25" s="269" t="s">
        <v>93</v>
      </c>
      <c r="I25" s="192">
        <f t="shared" si="1"/>
        <v>1</v>
      </c>
      <c r="J25" s="192"/>
      <c r="K25" s="215"/>
      <c r="L25" s="204"/>
      <c r="M25" s="208"/>
    </row>
    <row r="26" spans="1:13" ht="16.5" customHeight="1" x14ac:dyDescent="0.25">
      <c r="A26" s="190">
        <f t="shared" si="2"/>
        <v>22</v>
      </c>
      <c r="B26" s="279" t="s">
        <v>3254</v>
      </c>
      <c r="C26" s="280">
        <v>43525</v>
      </c>
      <c r="D26" s="296" t="s">
        <v>3255</v>
      </c>
      <c r="E26" s="279" t="s">
        <v>3256</v>
      </c>
      <c r="F26" s="289" t="s">
        <v>192</v>
      </c>
      <c r="G26" s="295">
        <f t="shared" si="0"/>
        <v>2</v>
      </c>
      <c r="H26" s="269" t="s">
        <v>93</v>
      </c>
      <c r="I26" s="192">
        <f t="shared" si="1"/>
        <v>1</v>
      </c>
      <c r="J26" s="192"/>
      <c r="K26" s="215"/>
      <c r="L26" s="204"/>
      <c r="M26" s="208"/>
    </row>
    <row r="27" spans="1:13" ht="16.5" customHeight="1" x14ac:dyDescent="0.25">
      <c r="A27" s="190">
        <f t="shared" si="2"/>
        <v>23</v>
      </c>
      <c r="B27" s="279" t="s">
        <v>3257</v>
      </c>
      <c r="C27" s="280">
        <v>48615</v>
      </c>
      <c r="D27" s="296" t="s">
        <v>3258</v>
      </c>
      <c r="E27" s="279" t="s">
        <v>3259</v>
      </c>
      <c r="F27" s="289" t="s">
        <v>121</v>
      </c>
      <c r="G27" s="295">
        <f t="shared" si="0"/>
        <v>1</v>
      </c>
      <c r="H27" s="269" t="s">
        <v>93</v>
      </c>
      <c r="I27" s="192">
        <f t="shared" si="1"/>
        <v>1</v>
      </c>
      <c r="J27" s="192"/>
      <c r="K27" s="215"/>
      <c r="L27" s="204"/>
      <c r="M27" s="208"/>
    </row>
    <row r="28" spans="1:13" ht="16.5" customHeight="1" x14ac:dyDescent="0.25">
      <c r="A28" s="190">
        <f t="shared" si="2"/>
        <v>24</v>
      </c>
      <c r="B28" s="279" t="s">
        <v>3260</v>
      </c>
      <c r="C28" s="280">
        <v>48978</v>
      </c>
      <c r="D28" s="296" t="s">
        <v>3261</v>
      </c>
      <c r="E28" s="279" t="s">
        <v>3262</v>
      </c>
      <c r="F28" s="289" t="s">
        <v>121</v>
      </c>
      <c r="G28" s="295">
        <f t="shared" si="0"/>
        <v>1</v>
      </c>
      <c r="H28" s="269" t="s">
        <v>93</v>
      </c>
      <c r="I28" s="192">
        <f t="shared" si="1"/>
        <v>1</v>
      </c>
      <c r="J28" s="192"/>
      <c r="K28" s="215"/>
      <c r="L28" s="204"/>
      <c r="M28" s="208"/>
    </row>
    <row r="29" spans="1:13" ht="16.5" customHeight="1" x14ac:dyDescent="0.25">
      <c r="A29" s="190">
        <f t="shared" si="2"/>
        <v>25</v>
      </c>
      <c r="B29" s="279" t="s">
        <v>3263</v>
      </c>
      <c r="C29" s="280">
        <v>48718</v>
      </c>
      <c r="D29" s="296" t="s">
        <v>3264</v>
      </c>
      <c r="E29" s="279" t="s">
        <v>3265</v>
      </c>
      <c r="F29" s="289" t="s">
        <v>121</v>
      </c>
      <c r="G29" s="295">
        <f t="shared" si="0"/>
        <v>1</v>
      </c>
      <c r="H29" s="269" t="s">
        <v>93</v>
      </c>
      <c r="I29" s="192">
        <f t="shared" si="1"/>
        <v>1</v>
      </c>
      <c r="J29" s="192"/>
      <c r="K29" s="215"/>
      <c r="L29" s="204"/>
      <c r="M29" s="208"/>
    </row>
    <row r="30" spans="1:13" ht="16.5" customHeight="1" x14ac:dyDescent="0.25">
      <c r="A30" s="190">
        <f t="shared" si="2"/>
        <v>26</v>
      </c>
      <c r="B30" s="279" t="s">
        <v>3266</v>
      </c>
      <c r="C30" s="280">
        <v>48726</v>
      </c>
      <c r="D30" s="296" t="s">
        <v>3267</v>
      </c>
      <c r="E30" s="279" t="s">
        <v>3268</v>
      </c>
      <c r="F30" s="289" t="s">
        <v>121</v>
      </c>
      <c r="G30" s="295">
        <f t="shared" si="0"/>
        <v>1</v>
      </c>
      <c r="H30" s="269" t="s">
        <v>93</v>
      </c>
      <c r="I30" s="192">
        <f t="shared" si="1"/>
        <v>1</v>
      </c>
      <c r="J30" s="192"/>
      <c r="K30" s="215"/>
      <c r="L30" s="204"/>
      <c r="M30" s="208"/>
    </row>
    <row r="31" spans="1:13" ht="16.5" customHeight="1" x14ac:dyDescent="0.25">
      <c r="A31" s="190">
        <f t="shared" si="2"/>
        <v>27</v>
      </c>
      <c r="B31" s="279" t="s">
        <v>3275</v>
      </c>
      <c r="C31" s="280">
        <v>43641</v>
      </c>
      <c r="D31" s="296" t="s">
        <v>3276</v>
      </c>
      <c r="E31" s="279" t="s">
        <v>3277</v>
      </c>
      <c r="F31" s="289" t="s">
        <v>121</v>
      </c>
      <c r="G31" s="295">
        <f t="shared" si="0"/>
        <v>1</v>
      </c>
      <c r="H31" s="269" t="s">
        <v>93</v>
      </c>
      <c r="I31" s="192">
        <f t="shared" si="1"/>
        <v>1</v>
      </c>
      <c r="J31" s="192"/>
      <c r="K31" s="215"/>
      <c r="L31" s="204"/>
      <c r="M31" s="208"/>
    </row>
    <row r="32" spans="1:13" ht="15.75" customHeight="1" x14ac:dyDescent="0.25">
      <c r="A32" s="190">
        <f t="shared" si="2"/>
        <v>28</v>
      </c>
      <c r="B32" s="279" t="s">
        <v>3278</v>
      </c>
      <c r="C32" s="280">
        <v>28427</v>
      </c>
      <c r="D32" s="296" t="s">
        <v>3279</v>
      </c>
      <c r="E32" s="279" t="s">
        <v>3280</v>
      </c>
      <c r="F32" s="289" t="s">
        <v>121</v>
      </c>
      <c r="G32" s="295">
        <f t="shared" si="0"/>
        <v>1</v>
      </c>
      <c r="H32" s="269" t="s">
        <v>93</v>
      </c>
      <c r="I32" s="192">
        <f t="shared" si="1"/>
        <v>1</v>
      </c>
      <c r="J32" s="192"/>
      <c r="K32" s="215"/>
      <c r="L32" s="204"/>
      <c r="M32" s="221"/>
    </row>
    <row r="33" spans="1:13" ht="16.5" customHeight="1" x14ac:dyDescent="0.25">
      <c r="A33" s="190">
        <f t="shared" si="2"/>
        <v>29</v>
      </c>
      <c r="B33" s="279" t="s">
        <v>3289</v>
      </c>
      <c r="C33" s="280">
        <v>43608</v>
      </c>
      <c r="D33" s="296" t="s">
        <v>3290</v>
      </c>
      <c r="E33" s="279" t="s">
        <v>3291</v>
      </c>
      <c r="F33" s="289" t="s">
        <v>192</v>
      </c>
      <c r="G33" s="295">
        <f t="shared" si="0"/>
        <v>2</v>
      </c>
      <c r="H33" s="269" t="s">
        <v>93</v>
      </c>
      <c r="I33" s="192">
        <f t="shared" si="1"/>
        <v>1</v>
      </c>
      <c r="J33" s="192"/>
      <c r="K33" s="215"/>
      <c r="L33" s="204"/>
      <c r="M33" s="208"/>
    </row>
    <row r="34" spans="1:13" ht="16.5" customHeight="1" x14ac:dyDescent="0.25">
      <c r="A34" s="190">
        <f t="shared" si="2"/>
        <v>30</v>
      </c>
      <c r="B34" s="279" t="s">
        <v>3292</v>
      </c>
      <c r="C34" s="280">
        <v>19625</v>
      </c>
      <c r="D34" s="296" t="s">
        <v>3293</v>
      </c>
      <c r="E34" s="279" t="s">
        <v>1134</v>
      </c>
      <c r="F34" s="289" t="s">
        <v>192</v>
      </c>
      <c r="G34" s="295">
        <f t="shared" si="0"/>
        <v>2</v>
      </c>
      <c r="H34" s="269" t="s">
        <v>93</v>
      </c>
      <c r="I34" s="192">
        <f t="shared" si="1"/>
        <v>1</v>
      </c>
      <c r="J34" s="192"/>
      <c r="K34" s="215"/>
      <c r="L34" s="204"/>
      <c r="M34" s="208"/>
    </row>
    <row r="35" spans="1:13" ht="16.5" customHeight="1" x14ac:dyDescent="0.25">
      <c r="A35" s="190">
        <f t="shared" si="2"/>
        <v>31</v>
      </c>
      <c r="B35" s="279" t="s">
        <v>3294</v>
      </c>
      <c r="C35" s="280">
        <v>46240</v>
      </c>
      <c r="D35" s="296" t="s">
        <v>3295</v>
      </c>
      <c r="E35" s="279" t="s">
        <v>3296</v>
      </c>
      <c r="F35" s="289" t="s">
        <v>192</v>
      </c>
      <c r="G35" s="295">
        <f t="shared" si="0"/>
        <v>2</v>
      </c>
      <c r="H35" s="269" t="s">
        <v>93</v>
      </c>
      <c r="I35" s="192">
        <f t="shared" si="1"/>
        <v>1</v>
      </c>
      <c r="J35" s="192"/>
      <c r="K35" s="215"/>
      <c r="L35" s="204"/>
      <c r="M35" s="208"/>
    </row>
    <row r="36" spans="1:13" ht="16.5" customHeight="1" x14ac:dyDescent="0.25">
      <c r="A36" s="190">
        <f t="shared" si="2"/>
        <v>32</v>
      </c>
      <c r="B36" s="279" t="s">
        <v>3297</v>
      </c>
      <c r="C36" s="280">
        <v>43563</v>
      </c>
      <c r="D36" s="296" t="s">
        <v>243</v>
      </c>
      <c r="E36" s="279" t="s">
        <v>1573</v>
      </c>
      <c r="F36" s="289" t="s">
        <v>121</v>
      </c>
      <c r="G36" s="295">
        <f t="shared" si="0"/>
        <v>1</v>
      </c>
      <c r="H36" s="269" t="s">
        <v>93</v>
      </c>
      <c r="I36" s="192">
        <f t="shared" si="1"/>
        <v>1</v>
      </c>
      <c r="J36" s="192"/>
      <c r="K36" s="215"/>
      <c r="L36" s="204"/>
      <c r="M36" s="208"/>
    </row>
    <row r="37" spans="1:13" ht="16.5" customHeight="1" x14ac:dyDescent="0.25">
      <c r="A37" s="190">
        <f t="shared" si="2"/>
        <v>33</v>
      </c>
      <c r="B37" s="279" t="s">
        <v>3204</v>
      </c>
      <c r="C37" s="280">
        <v>79329</v>
      </c>
      <c r="D37" s="296" t="s">
        <v>3205</v>
      </c>
      <c r="E37" s="279" t="s">
        <v>3206</v>
      </c>
      <c r="F37" s="289" t="s">
        <v>121</v>
      </c>
      <c r="G37" s="295">
        <f t="shared" si="0"/>
        <v>1</v>
      </c>
      <c r="H37" s="269" t="s">
        <v>2</v>
      </c>
      <c r="I37" s="192">
        <f t="shared" si="1"/>
        <v>2</v>
      </c>
      <c r="J37" s="192"/>
      <c r="K37" s="215"/>
      <c r="L37" s="204"/>
      <c r="M37" s="208"/>
    </row>
    <row r="38" spans="1:13" ht="16.5" customHeight="1" x14ac:dyDescent="0.25">
      <c r="A38" s="190">
        <f t="shared" si="2"/>
        <v>34</v>
      </c>
      <c r="B38" s="279" t="s">
        <v>3207</v>
      </c>
      <c r="C38" s="280">
        <v>33372</v>
      </c>
      <c r="D38" s="296" t="s">
        <v>3208</v>
      </c>
      <c r="E38" s="279" t="s">
        <v>3209</v>
      </c>
      <c r="F38" s="289" t="s">
        <v>121</v>
      </c>
      <c r="G38" s="295">
        <f t="shared" si="0"/>
        <v>1</v>
      </c>
      <c r="H38" s="269" t="s">
        <v>2</v>
      </c>
      <c r="I38" s="192">
        <f t="shared" si="1"/>
        <v>2</v>
      </c>
      <c r="J38" s="192"/>
      <c r="K38" s="215"/>
      <c r="L38" s="204"/>
      <c r="M38" s="208"/>
    </row>
    <row r="39" spans="1:13" ht="16.5" customHeight="1" x14ac:dyDescent="0.25">
      <c r="A39" s="190">
        <f t="shared" si="2"/>
        <v>35</v>
      </c>
      <c r="B39" s="279" t="s">
        <v>3232</v>
      </c>
      <c r="C39" s="280">
        <v>43687</v>
      </c>
      <c r="D39" s="296" t="s">
        <v>3233</v>
      </c>
      <c r="E39" s="279" t="s">
        <v>3234</v>
      </c>
      <c r="F39" s="289" t="s">
        <v>192</v>
      </c>
      <c r="G39" s="295">
        <f t="shared" si="0"/>
        <v>2</v>
      </c>
      <c r="H39" s="269" t="s">
        <v>2</v>
      </c>
      <c r="I39" s="192">
        <f t="shared" si="1"/>
        <v>2</v>
      </c>
      <c r="J39" s="192"/>
      <c r="K39" s="215"/>
      <c r="L39" s="204"/>
      <c r="M39" s="208"/>
    </row>
    <row r="40" spans="1:13" ht="16.5" customHeight="1" x14ac:dyDescent="0.25">
      <c r="A40" s="190">
        <f t="shared" si="2"/>
        <v>36</v>
      </c>
      <c r="B40" s="279" t="s">
        <v>3241</v>
      </c>
      <c r="C40" s="280">
        <v>45860</v>
      </c>
      <c r="D40" s="296" t="s">
        <v>3242</v>
      </c>
      <c r="E40" s="279" t="s">
        <v>632</v>
      </c>
      <c r="F40" s="289" t="s">
        <v>121</v>
      </c>
      <c r="G40" s="295">
        <f t="shared" si="0"/>
        <v>1</v>
      </c>
      <c r="H40" s="269" t="s">
        <v>2</v>
      </c>
      <c r="I40" s="192">
        <f t="shared" si="1"/>
        <v>2</v>
      </c>
      <c r="J40" s="192"/>
      <c r="K40" s="215"/>
      <c r="L40" s="204"/>
      <c r="M40" s="208"/>
    </row>
    <row r="41" spans="1:13" ht="16.5" customHeight="1" x14ac:dyDescent="0.25">
      <c r="A41" s="190">
        <f t="shared" si="2"/>
        <v>37</v>
      </c>
      <c r="B41" s="279" t="s">
        <v>3269</v>
      </c>
      <c r="C41" s="280">
        <v>48808</v>
      </c>
      <c r="D41" s="296" t="s">
        <v>3270</v>
      </c>
      <c r="E41" s="279" t="s">
        <v>3271</v>
      </c>
      <c r="F41" s="289" t="s">
        <v>192</v>
      </c>
      <c r="G41" s="295">
        <f t="shared" si="0"/>
        <v>2</v>
      </c>
      <c r="H41" s="269" t="s">
        <v>2</v>
      </c>
      <c r="I41" s="192">
        <f t="shared" si="1"/>
        <v>2</v>
      </c>
      <c r="J41" s="192"/>
      <c r="K41" s="215"/>
      <c r="L41" s="204"/>
      <c r="M41" s="208"/>
    </row>
    <row r="42" spans="1:13" ht="16.5" customHeight="1" x14ac:dyDescent="0.25">
      <c r="A42" s="190">
        <f t="shared" si="2"/>
        <v>38</v>
      </c>
      <c r="B42" s="279" t="s">
        <v>3272</v>
      </c>
      <c r="C42" s="280">
        <v>48617</v>
      </c>
      <c r="D42" s="296" t="s">
        <v>3273</v>
      </c>
      <c r="E42" s="279" t="s">
        <v>3274</v>
      </c>
      <c r="F42" s="289" t="s">
        <v>121</v>
      </c>
      <c r="G42" s="295">
        <f t="shared" si="0"/>
        <v>1</v>
      </c>
      <c r="H42" s="269" t="s">
        <v>2</v>
      </c>
      <c r="I42" s="192">
        <f t="shared" si="1"/>
        <v>2</v>
      </c>
      <c r="J42" s="192"/>
      <c r="K42" s="215"/>
      <c r="L42" s="204"/>
      <c r="M42" s="208"/>
    </row>
    <row r="43" spans="1:13" ht="16.5" customHeight="1" x14ac:dyDescent="0.25">
      <c r="A43" s="190">
        <f t="shared" si="2"/>
        <v>39</v>
      </c>
      <c r="B43" s="279" t="s">
        <v>3281</v>
      </c>
      <c r="C43" s="280"/>
      <c r="D43" s="296" t="s">
        <v>3282</v>
      </c>
      <c r="E43" s="279" t="s">
        <v>3283</v>
      </c>
      <c r="F43" s="289" t="s">
        <v>121</v>
      </c>
      <c r="G43" s="295">
        <f t="shared" si="0"/>
        <v>1</v>
      </c>
      <c r="H43" s="269" t="s">
        <v>2</v>
      </c>
      <c r="I43" s="192">
        <f t="shared" si="1"/>
        <v>2</v>
      </c>
      <c r="J43" s="192"/>
      <c r="K43" s="215"/>
      <c r="L43" s="204"/>
      <c r="M43" s="208"/>
    </row>
    <row r="44" spans="1:13" ht="16.5" customHeight="1" x14ac:dyDescent="0.25">
      <c r="A44" s="190">
        <f t="shared" si="2"/>
        <v>40</v>
      </c>
      <c r="B44" s="279" t="s">
        <v>3284</v>
      </c>
      <c r="C44" s="280">
        <v>79951</v>
      </c>
      <c r="D44" s="296" t="s">
        <v>3285</v>
      </c>
      <c r="E44" s="279" t="s">
        <v>3024</v>
      </c>
      <c r="F44" s="289" t="s">
        <v>121</v>
      </c>
      <c r="G44" s="295">
        <f t="shared" si="0"/>
        <v>1</v>
      </c>
      <c r="H44" s="269" t="s">
        <v>2</v>
      </c>
      <c r="I44" s="192">
        <f t="shared" si="1"/>
        <v>2</v>
      </c>
      <c r="J44" s="192"/>
      <c r="K44" s="215"/>
      <c r="L44" s="204"/>
      <c r="M44" s="208"/>
    </row>
    <row r="45" spans="1:13" ht="16.5" customHeight="1" x14ac:dyDescent="0.25">
      <c r="A45" s="190">
        <f t="shared" si="2"/>
        <v>41</v>
      </c>
      <c r="B45" s="279" t="s">
        <v>3286</v>
      </c>
      <c r="C45" s="280">
        <v>51438</v>
      </c>
      <c r="D45" s="296" t="s">
        <v>3287</v>
      </c>
      <c r="E45" s="279" t="s">
        <v>3288</v>
      </c>
      <c r="F45" s="289" t="s">
        <v>192</v>
      </c>
      <c r="G45" s="295">
        <f t="shared" si="0"/>
        <v>2</v>
      </c>
      <c r="H45" s="269" t="s">
        <v>2</v>
      </c>
      <c r="I45" s="192">
        <f t="shared" si="1"/>
        <v>2</v>
      </c>
      <c r="J45" s="192"/>
      <c r="K45" s="215"/>
      <c r="L45" s="204"/>
      <c r="M45" s="208"/>
    </row>
    <row r="46" spans="1:13" x14ac:dyDescent="0.25">
      <c r="C46" s="206"/>
    </row>
    <row r="47" spans="1:13" x14ac:dyDescent="0.25">
      <c r="C47" s="206"/>
    </row>
    <row r="48" spans="1:13" x14ac:dyDescent="0.25">
      <c r="C48" s="206"/>
    </row>
    <row r="49" spans="1:17" x14ac:dyDescent="0.25">
      <c r="C49" s="206"/>
    </row>
    <row r="50" spans="1:17" s="195" customFormat="1" x14ac:dyDescent="0.25">
      <c r="A50" s="181"/>
      <c r="B50" s="212"/>
      <c r="C50" s="206"/>
      <c r="E50" s="196"/>
      <c r="F50" s="197"/>
      <c r="G50" s="181"/>
      <c r="H50" s="181"/>
      <c r="I50" s="181"/>
      <c r="J50" s="181"/>
      <c r="K50" s="181"/>
      <c r="L50" s="198"/>
      <c r="M50" s="181"/>
      <c r="N50" s="181"/>
      <c r="O50" s="181"/>
      <c r="P50" s="182"/>
      <c r="Q50" s="181"/>
    </row>
    <row r="51" spans="1:17" s="195" customFormat="1" x14ac:dyDescent="0.25">
      <c r="A51" s="181"/>
      <c r="B51" s="212"/>
      <c r="C51" s="206"/>
      <c r="E51" s="196"/>
      <c r="F51" s="197"/>
      <c r="G51" s="181"/>
      <c r="H51" s="181"/>
      <c r="I51" s="181"/>
      <c r="J51" s="181"/>
      <c r="K51" s="181"/>
      <c r="L51" s="198"/>
      <c r="M51" s="181"/>
      <c r="N51" s="181"/>
      <c r="O51" s="181"/>
      <c r="P51" s="182"/>
      <c r="Q51" s="181"/>
    </row>
    <row r="52" spans="1:17" s="195" customFormat="1" x14ac:dyDescent="0.25">
      <c r="A52" s="181"/>
      <c r="B52" s="212"/>
      <c r="C52" s="206"/>
      <c r="E52" s="196"/>
      <c r="F52" s="197"/>
      <c r="G52" s="181"/>
      <c r="H52" s="181"/>
      <c r="I52" s="181"/>
      <c r="J52" s="181"/>
      <c r="K52" s="181"/>
      <c r="L52" s="198"/>
      <c r="M52" s="181"/>
      <c r="N52" s="181"/>
      <c r="O52" s="181"/>
      <c r="P52" s="182"/>
      <c r="Q52" s="181"/>
    </row>
    <row r="53" spans="1:17" s="195" customFormat="1" x14ac:dyDescent="0.25">
      <c r="A53" s="181"/>
      <c r="B53" s="212"/>
      <c r="C53" s="206"/>
      <c r="E53" s="196"/>
      <c r="F53" s="197"/>
      <c r="G53" s="181"/>
      <c r="H53" s="181"/>
      <c r="I53" s="181"/>
      <c r="J53" s="181"/>
      <c r="K53" s="181"/>
      <c r="L53" s="198"/>
      <c r="M53" s="181"/>
      <c r="N53" s="181"/>
      <c r="O53" s="181"/>
      <c r="P53" s="182"/>
      <c r="Q53" s="181"/>
    </row>
    <row r="54" spans="1:17" s="195" customFormat="1" x14ac:dyDescent="0.25">
      <c r="A54" s="181"/>
      <c r="B54" s="212"/>
      <c r="C54" s="206"/>
      <c r="E54" s="196"/>
      <c r="F54" s="197"/>
      <c r="G54" s="181"/>
      <c r="H54" s="181"/>
      <c r="I54" s="181"/>
      <c r="J54" s="181"/>
      <c r="K54" s="181"/>
      <c r="L54" s="198"/>
      <c r="M54" s="181"/>
      <c r="N54" s="181"/>
      <c r="O54" s="181"/>
      <c r="P54" s="182"/>
      <c r="Q54" s="181"/>
    </row>
    <row r="55" spans="1:17" s="195" customFormat="1" x14ac:dyDescent="0.25">
      <c r="A55" s="181"/>
      <c r="B55" s="212"/>
      <c r="C55" s="206"/>
      <c r="E55" s="196"/>
      <c r="F55" s="197"/>
      <c r="G55" s="181"/>
      <c r="H55" s="181"/>
      <c r="I55" s="181"/>
      <c r="J55" s="181"/>
      <c r="K55" s="181"/>
      <c r="L55" s="198"/>
      <c r="M55" s="181"/>
      <c r="N55" s="181"/>
      <c r="O55" s="181"/>
      <c r="P55" s="182"/>
      <c r="Q55" s="181"/>
    </row>
    <row r="56" spans="1:17" s="195" customFormat="1" x14ac:dyDescent="0.25">
      <c r="A56" s="181"/>
      <c r="B56" s="212"/>
      <c r="C56" s="206"/>
      <c r="E56" s="196"/>
      <c r="F56" s="197"/>
      <c r="G56" s="181"/>
      <c r="H56" s="181"/>
      <c r="I56" s="181"/>
      <c r="J56" s="181"/>
      <c r="K56" s="181"/>
      <c r="L56" s="198"/>
      <c r="M56" s="181"/>
      <c r="N56" s="181"/>
      <c r="O56" s="181"/>
      <c r="P56" s="182"/>
      <c r="Q56" s="181"/>
    </row>
    <row r="57" spans="1:17" s="195" customFormat="1" x14ac:dyDescent="0.25">
      <c r="A57" s="181"/>
      <c r="B57" s="212"/>
      <c r="C57" s="206"/>
      <c r="E57" s="196"/>
      <c r="F57" s="197"/>
      <c r="G57" s="181"/>
      <c r="H57" s="181"/>
      <c r="I57" s="181"/>
      <c r="J57" s="181"/>
      <c r="K57" s="181"/>
      <c r="L57" s="198"/>
      <c r="M57" s="181"/>
      <c r="N57" s="181"/>
      <c r="O57" s="181"/>
      <c r="P57" s="182"/>
      <c r="Q57" s="181"/>
    </row>
    <row r="58" spans="1:17" s="195" customFormat="1" x14ac:dyDescent="0.25">
      <c r="A58" s="181"/>
      <c r="B58" s="212"/>
      <c r="C58" s="206"/>
      <c r="E58" s="196"/>
      <c r="F58" s="197"/>
      <c r="G58" s="181"/>
      <c r="H58" s="181"/>
      <c r="I58" s="181"/>
      <c r="J58" s="181"/>
      <c r="K58" s="181"/>
      <c r="L58" s="198"/>
      <c r="M58" s="181"/>
      <c r="N58" s="181"/>
      <c r="O58" s="181"/>
      <c r="P58" s="182"/>
      <c r="Q58" s="181"/>
    </row>
    <row r="59" spans="1:17" s="195" customFormat="1" x14ac:dyDescent="0.25">
      <c r="A59" s="181"/>
      <c r="B59" s="212"/>
      <c r="C59" s="206"/>
      <c r="E59" s="196"/>
      <c r="F59" s="197"/>
      <c r="G59" s="181"/>
      <c r="H59" s="181"/>
      <c r="I59" s="181"/>
      <c r="J59" s="181"/>
      <c r="K59" s="181"/>
      <c r="L59" s="198"/>
      <c r="M59" s="181"/>
      <c r="N59" s="181"/>
      <c r="O59" s="181"/>
      <c r="P59" s="182"/>
      <c r="Q59" s="181"/>
    </row>
    <row r="60" spans="1:17" s="195" customFormat="1" x14ac:dyDescent="0.25">
      <c r="A60" s="181"/>
      <c r="B60" s="212"/>
      <c r="C60" s="206"/>
      <c r="E60" s="196"/>
      <c r="F60" s="197"/>
      <c r="G60" s="181"/>
      <c r="H60" s="181"/>
      <c r="I60" s="181"/>
      <c r="J60" s="181"/>
      <c r="K60" s="181"/>
      <c r="L60" s="198"/>
      <c r="M60" s="181"/>
      <c r="N60" s="181"/>
      <c r="O60" s="181"/>
      <c r="P60" s="182"/>
      <c r="Q60" s="181"/>
    </row>
    <row r="61" spans="1:17" s="195" customFormat="1" x14ac:dyDescent="0.25">
      <c r="A61" s="181"/>
      <c r="B61" s="212"/>
      <c r="C61" s="206"/>
      <c r="E61" s="196"/>
      <c r="F61" s="197"/>
      <c r="G61" s="181"/>
      <c r="H61" s="181"/>
      <c r="I61" s="181"/>
      <c r="J61" s="181"/>
      <c r="K61" s="181"/>
      <c r="L61" s="198"/>
      <c r="M61" s="181"/>
      <c r="N61" s="181"/>
      <c r="O61" s="181"/>
      <c r="P61" s="182"/>
      <c r="Q61" s="181"/>
    </row>
    <row r="62" spans="1:17" s="195" customFormat="1" x14ac:dyDescent="0.25">
      <c r="A62" s="181"/>
      <c r="B62" s="212"/>
      <c r="C62" s="206"/>
      <c r="E62" s="196"/>
      <c r="F62" s="197"/>
      <c r="G62" s="181"/>
      <c r="H62" s="181"/>
      <c r="I62" s="181"/>
      <c r="J62" s="181"/>
      <c r="K62" s="181"/>
      <c r="L62" s="198"/>
      <c r="M62" s="181"/>
      <c r="N62" s="181"/>
      <c r="O62" s="181"/>
      <c r="P62" s="182"/>
      <c r="Q62" s="181"/>
    </row>
    <row r="63" spans="1:17" s="195" customFormat="1" x14ac:dyDescent="0.25">
      <c r="A63" s="181"/>
      <c r="B63" s="212"/>
      <c r="C63" s="206"/>
      <c r="E63" s="196"/>
      <c r="F63" s="197"/>
      <c r="G63" s="181"/>
      <c r="H63" s="181"/>
      <c r="I63" s="181"/>
      <c r="J63" s="181"/>
      <c r="K63" s="181"/>
      <c r="L63" s="198"/>
      <c r="M63" s="181"/>
      <c r="N63" s="181"/>
      <c r="O63" s="181"/>
      <c r="P63" s="182"/>
      <c r="Q63" s="181"/>
    </row>
    <row r="64" spans="1:17" s="195" customFormat="1" x14ac:dyDescent="0.25">
      <c r="A64" s="181"/>
      <c r="B64" s="212"/>
      <c r="C64" s="206"/>
      <c r="E64" s="196"/>
      <c r="F64" s="197"/>
      <c r="G64" s="181"/>
      <c r="H64" s="181"/>
      <c r="I64" s="181"/>
      <c r="J64" s="181"/>
      <c r="K64" s="181"/>
      <c r="L64" s="198"/>
      <c r="M64" s="181"/>
      <c r="N64" s="181"/>
      <c r="O64" s="181"/>
      <c r="P64" s="182"/>
      <c r="Q64" s="181"/>
    </row>
    <row r="65" spans="1:17" s="195" customFormat="1" x14ac:dyDescent="0.25">
      <c r="A65" s="181"/>
      <c r="B65" s="212"/>
      <c r="C65" s="206"/>
      <c r="E65" s="196"/>
      <c r="F65" s="197"/>
      <c r="G65" s="181"/>
      <c r="H65" s="181"/>
      <c r="I65" s="181"/>
      <c r="J65" s="181"/>
      <c r="K65" s="181"/>
      <c r="L65" s="198"/>
      <c r="M65" s="181"/>
      <c r="N65" s="181"/>
      <c r="O65" s="181"/>
      <c r="P65" s="182"/>
      <c r="Q65" s="181"/>
    </row>
    <row r="66" spans="1:17" s="195" customFormat="1" x14ac:dyDescent="0.25">
      <c r="A66" s="181"/>
      <c r="B66" s="212"/>
      <c r="C66" s="206"/>
      <c r="E66" s="196"/>
      <c r="F66" s="197"/>
      <c r="G66" s="181"/>
      <c r="H66" s="181"/>
      <c r="I66" s="181"/>
      <c r="J66" s="181"/>
      <c r="K66" s="181"/>
      <c r="L66" s="198"/>
      <c r="M66" s="181"/>
      <c r="N66" s="181"/>
      <c r="O66" s="181"/>
      <c r="P66" s="182"/>
      <c r="Q66" s="181"/>
    </row>
    <row r="67" spans="1:17" s="195" customFormat="1" x14ac:dyDescent="0.25">
      <c r="A67" s="181"/>
      <c r="B67" s="212"/>
      <c r="C67" s="206"/>
      <c r="E67" s="196"/>
      <c r="F67" s="197"/>
      <c r="G67" s="181"/>
      <c r="H67" s="181"/>
      <c r="I67" s="181"/>
      <c r="J67" s="181"/>
      <c r="K67" s="181"/>
      <c r="L67" s="198"/>
      <c r="M67" s="181"/>
      <c r="N67" s="181"/>
      <c r="O67" s="181"/>
      <c r="P67" s="182"/>
      <c r="Q67" s="181"/>
    </row>
    <row r="68" spans="1:17" s="195" customFormat="1" x14ac:dyDescent="0.25">
      <c r="A68" s="181"/>
      <c r="B68" s="212"/>
      <c r="C68" s="206"/>
      <c r="E68" s="196"/>
      <c r="F68" s="197"/>
      <c r="G68" s="181"/>
      <c r="H68" s="181"/>
      <c r="I68" s="181"/>
      <c r="J68" s="181"/>
      <c r="K68" s="181"/>
      <c r="L68" s="198"/>
      <c r="M68" s="181"/>
      <c r="N68" s="181"/>
      <c r="O68" s="181"/>
      <c r="P68" s="182"/>
      <c r="Q68" s="181"/>
    </row>
    <row r="69" spans="1:17" s="195" customFormat="1" x14ac:dyDescent="0.25">
      <c r="A69" s="181"/>
      <c r="B69" s="212"/>
      <c r="C69" s="206"/>
      <c r="E69" s="196"/>
      <c r="F69" s="197"/>
      <c r="G69" s="181"/>
      <c r="H69" s="181"/>
      <c r="I69" s="181"/>
      <c r="J69" s="181"/>
      <c r="K69" s="181"/>
      <c r="L69" s="198"/>
      <c r="M69" s="181"/>
      <c r="N69" s="181"/>
      <c r="O69" s="181"/>
      <c r="P69" s="182"/>
      <c r="Q69" s="181"/>
    </row>
    <row r="70" spans="1:17" s="195" customFormat="1" x14ac:dyDescent="0.25">
      <c r="A70" s="181"/>
      <c r="B70" s="212"/>
      <c r="C70" s="206"/>
      <c r="E70" s="196"/>
      <c r="F70" s="197"/>
      <c r="G70" s="181"/>
      <c r="H70" s="181"/>
      <c r="I70" s="181"/>
      <c r="J70" s="181"/>
      <c r="K70" s="181"/>
      <c r="L70" s="198"/>
      <c r="M70" s="181"/>
      <c r="N70" s="181"/>
      <c r="O70" s="181"/>
      <c r="P70" s="182"/>
      <c r="Q70" s="181"/>
    </row>
    <row r="71" spans="1:17" s="195" customFormat="1" x14ac:dyDescent="0.25">
      <c r="A71" s="181"/>
      <c r="B71" s="212"/>
      <c r="C71" s="206"/>
      <c r="E71" s="196"/>
      <c r="F71" s="197"/>
      <c r="G71" s="181"/>
      <c r="H71" s="181"/>
      <c r="I71" s="181"/>
      <c r="J71" s="181"/>
      <c r="K71" s="181"/>
      <c r="L71" s="198"/>
      <c r="M71" s="181"/>
      <c r="N71" s="181"/>
      <c r="O71" s="181"/>
      <c r="P71" s="182"/>
      <c r="Q71" s="181"/>
    </row>
    <row r="72" spans="1:17" s="195" customFormat="1" x14ac:dyDescent="0.25">
      <c r="A72" s="181"/>
      <c r="B72" s="212"/>
      <c r="C72" s="206"/>
      <c r="E72" s="196"/>
      <c r="F72" s="197"/>
      <c r="G72" s="181"/>
      <c r="H72" s="181"/>
      <c r="I72" s="181"/>
      <c r="J72" s="181"/>
      <c r="K72" s="181"/>
      <c r="L72" s="198"/>
      <c r="M72" s="181"/>
      <c r="N72" s="181"/>
      <c r="O72" s="181"/>
      <c r="P72" s="182"/>
      <c r="Q72" s="181"/>
    </row>
    <row r="73" spans="1:17" s="195" customFormat="1" x14ac:dyDescent="0.25">
      <c r="A73" s="181"/>
      <c r="B73" s="212"/>
      <c r="C73" s="206"/>
      <c r="E73" s="196"/>
      <c r="F73" s="197"/>
      <c r="G73" s="181"/>
      <c r="H73" s="181"/>
      <c r="I73" s="181"/>
      <c r="J73" s="181"/>
      <c r="K73" s="181"/>
      <c r="L73" s="198"/>
      <c r="M73" s="181"/>
      <c r="N73" s="181"/>
      <c r="O73" s="181"/>
      <c r="P73" s="182"/>
      <c r="Q73" s="181"/>
    </row>
    <row r="74" spans="1:17" s="195" customFormat="1" x14ac:dyDescent="0.25">
      <c r="A74" s="181"/>
      <c r="B74" s="212"/>
      <c r="C74" s="206"/>
      <c r="E74" s="196"/>
      <c r="F74" s="197"/>
      <c r="G74" s="181"/>
      <c r="H74" s="181"/>
      <c r="I74" s="181"/>
      <c r="J74" s="181"/>
      <c r="K74" s="181"/>
      <c r="L74" s="198"/>
      <c r="M74" s="181"/>
      <c r="N74" s="181"/>
      <c r="O74" s="181"/>
      <c r="P74" s="182"/>
      <c r="Q74" s="181"/>
    </row>
    <row r="75" spans="1:17" s="195" customFormat="1" x14ac:dyDescent="0.25">
      <c r="A75" s="181"/>
      <c r="B75" s="212"/>
      <c r="C75" s="206"/>
      <c r="E75" s="196"/>
      <c r="F75" s="197"/>
      <c r="G75" s="181"/>
      <c r="H75" s="181"/>
      <c r="I75" s="181"/>
      <c r="J75" s="181"/>
      <c r="K75" s="181"/>
      <c r="L75" s="198"/>
      <c r="M75" s="181"/>
      <c r="N75" s="181"/>
      <c r="O75" s="181"/>
      <c r="P75" s="182"/>
      <c r="Q75" s="181"/>
    </row>
    <row r="76" spans="1:17" s="195" customFormat="1" x14ac:dyDescent="0.25">
      <c r="A76" s="181"/>
      <c r="B76" s="212"/>
      <c r="C76" s="206"/>
      <c r="E76" s="196"/>
      <c r="F76" s="197"/>
      <c r="G76" s="181"/>
      <c r="H76" s="181"/>
      <c r="I76" s="181"/>
      <c r="J76" s="181"/>
      <c r="K76" s="181"/>
      <c r="L76" s="198"/>
      <c r="M76" s="181"/>
      <c r="N76" s="181"/>
      <c r="O76" s="181"/>
      <c r="P76" s="182"/>
      <c r="Q76" s="181"/>
    </row>
    <row r="77" spans="1:17" s="195" customFormat="1" x14ac:dyDescent="0.25">
      <c r="A77" s="181"/>
      <c r="B77" s="212"/>
      <c r="C77" s="206"/>
      <c r="E77" s="196"/>
      <c r="F77" s="197"/>
      <c r="G77" s="181"/>
      <c r="H77" s="181"/>
      <c r="I77" s="181"/>
      <c r="J77" s="181"/>
      <c r="K77" s="181"/>
      <c r="L77" s="198"/>
      <c r="M77" s="181"/>
      <c r="N77" s="181"/>
      <c r="O77" s="181"/>
      <c r="P77" s="182"/>
      <c r="Q77" s="181"/>
    </row>
    <row r="78" spans="1:17" s="195" customFormat="1" x14ac:dyDescent="0.25">
      <c r="A78" s="181"/>
      <c r="B78" s="212"/>
      <c r="C78" s="206"/>
      <c r="E78" s="196"/>
      <c r="F78" s="197"/>
      <c r="G78" s="181"/>
      <c r="H78" s="181"/>
      <c r="I78" s="181"/>
      <c r="J78" s="181"/>
      <c r="K78" s="181"/>
      <c r="L78" s="198"/>
      <c r="M78" s="181"/>
      <c r="N78" s="181"/>
      <c r="O78" s="181"/>
      <c r="P78" s="182"/>
      <c r="Q78" s="181"/>
    </row>
    <row r="79" spans="1:17" s="195" customFormat="1" x14ac:dyDescent="0.25">
      <c r="A79" s="181"/>
      <c r="B79" s="212"/>
      <c r="C79" s="206"/>
      <c r="E79" s="196"/>
      <c r="F79" s="197"/>
      <c r="G79" s="181"/>
      <c r="H79" s="181"/>
      <c r="I79" s="181"/>
      <c r="J79" s="181"/>
      <c r="K79" s="181"/>
      <c r="L79" s="198"/>
      <c r="M79" s="181"/>
      <c r="N79" s="181"/>
      <c r="O79" s="181"/>
      <c r="P79" s="182"/>
      <c r="Q79" s="181"/>
    </row>
    <row r="80" spans="1:17" s="195" customFormat="1" x14ac:dyDescent="0.25">
      <c r="A80" s="181"/>
      <c r="B80" s="212"/>
      <c r="C80" s="206"/>
      <c r="E80" s="196"/>
      <c r="F80" s="197"/>
      <c r="G80" s="181"/>
      <c r="H80" s="181"/>
      <c r="I80" s="181"/>
      <c r="J80" s="181"/>
      <c r="K80" s="181"/>
      <c r="L80" s="198"/>
      <c r="M80" s="181"/>
      <c r="N80" s="181"/>
      <c r="O80" s="181"/>
      <c r="P80" s="182"/>
      <c r="Q80" s="181"/>
    </row>
    <row r="81" spans="1:17" s="195" customFormat="1" x14ac:dyDescent="0.25">
      <c r="A81" s="181"/>
      <c r="B81" s="212"/>
      <c r="C81" s="206"/>
      <c r="E81" s="196"/>
      <c r="F81" s="197"/>
      <c r="G81" s="181"/>
      <c r="H81" s="181"/>
      <c r="I81" s="181"/>
      <c r="J81" s="181"/>
      <c r="K81" s="181"/>
      <c r="L81" s="198"/>
      <c r="M81" s="181"/>
      <c r="N81" s="181"/>
      <c r="O81" s="181"/>
      <c r="P81" s="182"/>
      <c r="Q81" s="181"/>
    </row>
    <row r="82" spans="1:17" s="195" customFormat="1" x14ac:dyDescent="0.25">
      <c r="A82" s="181"/>
      <c r="B82" s="212"/>
      <c r="C82" s="206"/>
      <c r="E82" s="196"/>
      <c r="F82" s="197"/>
      <c r="G82" s="181"/>
      <c r="H82" s="181"/>
      <c r="I82" s="181"/>
      <c r="J82" s="181"/>
      <c r="K82" s="181"/>
      <c r="L82" s="198"/>
      <c r="M82" s="181"/>
      <c r="N82" s="181"/>
      <c r="O82" s="181"/>
      <c r="P82" s="182"/>
      <c r="Q82" s="181"/>
    </row>
    <row r="83" spans="1:17" s="195" customFormat="1" x14ac:dyDescent="0.25">
      <c r="A83" s="181"/>
      <c r="B83" s="212"/>
      <c r="C83" s="206"/>
      <c r="E83" s="196"/>
      <c r="F83" s="197"/>
      <c r="G83" s="181"/>
      <c r="H83" s="181"/>
      <c r="I83" s="181"/>
      <c r="J83" s="181"/>
      <c r="K83" s="181"/>
      <c r="L83" s="198"/>
      <c r="M83" s="181"/>
      <c r="N83" s="181"/>
      <c r="O83" s="181"/>
      <c r="P83" s="182"/>
      <c r="Q83" s="181"/>
    </row>
    <row r="84" spans="1:17" s="195" customFormat="1" x14ac:dyDescent="0.25">
      <c r="A84" s="181"/>
      <c r="B84" s="212"/>
      <c r="C84" s="206"/>
      <c r="E84" s="196"/>
      <c r="F84" s="197"/>
      <c r="G84" s="181"/>
      <c r="H84" s="181"/>
      <c r="I84" s="181"/>
      <c r="J84" s="181"/>
      <c r="K84" s="181"/>
      <c r="L84" s="198"/>
      <c r="M84" s="181"/>
      <c r="N84" s="181"/>
      <c r="O84" s="181"/>
      <c r="P84" s="182"/>
      <c r="Q84" s="181"/>
    </row>
    <row r="85" spans="1:17" s="195" customFormat="1" x14ac:dyDescent="0.25">
      <c r="A85" s="181"/>
      <c r="B85" s="212"/>
      <c r="C85" s="206"/>
      <c r="E85" s="196"/>
      <c r="F85" s="197"/>
      <c r="G85" s="181"/>
      <c r="H85" s="181"/>
      <c r="I85" s="181"/>
      <c r="J85" s="181"/>
      <c r="K85" s="181"/>
      <c r="L85" s="198"/>
      <c r="M85" s="181"/>
      <c r="N85" s="181"/>
      <c r="O85" s="181"/>
      <c r="P85" s="182"/>
      <c r="Q85" s="181"/>
    </row>
    <row r="86" spans="1:17" s="195" customFormat="1" x14ac:dyDescent="0.25">
      <c r="A86" s="181"/>
      <c r="B86" s="212"/>
      <c r="C86" s="206"/>
      <c r="E86" s="196"/>
      <c r="F86" s="197"/>
      <c r="G86" s="181"/>
      <c r="H86" s="181"/>
      <c r="I86" s="181"/>
      <c r="J86" s="181"/>
      <c r="K86" s="181"/>
      <c r="L86" s="198"/>
      <c r="M86" s="181"/>
      <c r="N86" s="181"/>
      <c r="O86" s="181"/>
      <c r="P86" s="182"/>
      <c r="Q86" s="181"/>
    </row>
    <row r="87" spans="1:17" s="195" customFormat="1" x14ac:dyDescent="0.25">
      <c r="A87" s="181"/>
      <c r="B87" s="212"/>
      <c r="C87" s="206"/>
      <c r="E87" s="196"/>
      <c r="F87" s="197"/>
      <c r="G87" s="181"/>
      <c r="H87" s="181"/>
      <c r="I87" s="181"/>
      <c r="J87" s="181"/>
      <c r="K87" s="181"/>
      <c r="L87" s="198"/>
      <c r="M87" s="181"/>
      <c r="N87" s="181"/>
      <c r="O87" s="181"/>
      <c r="P87" s="182"/>
      <c r="Q87" s="181"/>
    </row>
    <row r="88" spans="1:17" s="195" customFormat="1" x14ac:dyDescent="0.25">
      <c r="A88" s="181"/>
      <c r="B88" s="212"/>
      <c r="C88" s="206"/>
      <c r="E88" s="196"/>
      <c r="F88" s="197"/>
      <c r="G88" s="181"/>
      <c r="H88" s="181"/>
      <c r="I88" s="181"/>
      <c r="J88" s="181"/>
      <c r="K88" s="181"/>
      <c r="L88" s="198"/>
      <c r="M88" s="181"/>
      <c r="N88" s="181"/>
      <c r="O88" s="181"/>
      <c r="P88" s="182"/>
      <c r="Q88" s="181"/>
    </row>
    <row r="89" spans="1:17" s="195" customFormat="1" x14ac:dyDescent="0.25">
      <c r="A89" s="181"/>
      <c r="B89" s="212"/>
      <c r="C89" s="206"/>
      <c r="E89" s="196"/>
      <c r="F89" s="197"/>
      <c r="G89" s="181"/>
      <c r="H89" s="181"/>
      <c r="I89" s="181"/>
      <c r="J89" s="181"/>
      <c r="K89" s="181"/>
      <c r="L89" s="198"/>
      <c r="M89" s="181"/>
      <c r="N89" s="181"/>
      <c r="O89" s="181"/>
      <c r="P89" s="182"/>
      <c r="Q89" s="181"/>
    </row>
    <row r="90" spans="1:17" s="195" customFormat="1" x14ac:dyDescent="0.25">
      <c r="A90" s="181"/>
      <c r="B90" s="212"/>
      <c r="C90" s="206"/>
      <c r="E90" s="196"/>
      <c r="F90" s="197"/>
      <c r="G90" s="181"/>
      <c r="H90" s="181"/>
      <c r="I90" s="181"/>
      <c r="J90" s="181"/>
      <c r="K90" s="181"/>
      <c r="L90" s="198"/>
      <c r="M90" s="181"/>
      <c r="N90" s="181"/>
      <c r="O90" s="181"/>
      <c r="P90" s="182"/>
      <c r="Q90" s="181"/>
    </row>
    <row r="91" spans="1:17" s="195" customFormat="1" x14ac:dyDescent="0.25">
      <c r="A91" s="181"/>
      <c r="B91" s="212"/>
      <c r="C91" s="206"/>
      <c r="E91" s="196"/>
      <c r="F91" s="197"/>
      <c r="G91" s="181"/>
      <c r="H91" s="181"/>
      <c r="I91" s="181"/>
      <c r="J91" s="181"/>
      <c r="K91" s="181"/>
      <c r="L91" s="198"/>
      <c r="M91" s="181"/>
      <c r="N91" s="181"/>
      <c r="O91" s="181"/>
      <c r="P91" s="182"/>
      <c r="Q91" s="181"/>
    </row>
    <row r="92" spans="1:17" s="195" customFormat="1" x14ac:dyDescent="0.25">
      <c r="A92" s="181"/>
      <c r="B92" s="212"/>
      <c r="C92" s="206"/>
      <c r="E92" s="196"/>
      <c r="F92" s="197"/>
      <c r="G92" s="181"/>
      <c r="H92" s="181"/>
      <c r="I92" s="181"/>
      <c r="J92" s="181"/>
      <c r="K92" s="181"/>
      <c r="L92" s="198"/>
      <c r="M92" s="181"/>
      <c r="N92" s="181"/>
      <c r="O92" s="181"/>
      <c r="P92" s="182"/>
      <c r="Q92" s="181"/>
    </row>
    <row r="93" spans="1:17" s="195" customFormat="1" x14ac:dyDescent="0.25">
      <c r="A93" s="181"/>
      <c r="B93" s="212"/>
      <c r="C93" s="206"/>
      <c r="E93" s="196"/>
      <c r="F93" s="197"/>
      <c r="G93" s="181"/>
      <c r="H93" s="181"/>
      <c r="I93" s="181"/>
      <c r="J93" s="181"/>
      <c r="K93" s="181"/>
      <c r="L93" s="198"/>
      <c r="M93" s="181"/>
      <c r="N93" s="181"/>
      <c r="O93" s="181"/>
      <c r="P93" s="182"/>
      <c r="Q93" s="181"/>
    </row>
    <row r="94" spans="1:17" s="195" customFormat="1" x14ac:dyDescent="0.25">
      <c r="A94" s="181"/>
      <c r="B94" s="212"/>
      <c r="C94" s="206"/>
      <c r="E94" s="196"/>
      <c r="F94" s="197"/>
      <c r="G94" s="181"/>
      <c r="H94" s="181"/>
      <c r="I94" s="181"/>
      <c r="J94" s="181"/>
      <c r="K94" s="181"/>
      <c r="L94" s="198"/>
      <c r="M94" s="181"/>
      <c r="N94" s="181"/>
      <c r="O94" s="181"/>
      <c r="P94" s="182"/>
      <c r="Q94" s="181"/>
    </row>
    <row r="95" spans="1:17" s="195" customFormat="1" x14ac:dyDescent="0.25">
      <c r="A95" s="181"/>
      <c r="B95" s="212"/>
      <c r="C95" s="206"/>
      <c r="E95" s="196"/>
      <c r="F95" s="197"/>
      <c r="G95" s="181"/>
      <c r="H95" s="181"/>
      <c r="I95" s="181"/>
      <c r="J95" s="181"/>
      <c r="K95" s="181"/>
      <c r="L95" s="198"/>
      <c r="M95" s="181"/>
      <c r="N95" s="181"/>
      <c r="O95" s="181"/>
      <c r="P95" s="182"/>
      <c r="Q95" s="181"/>
    </row>
    <row r="96" spans="1:17" s="195" customFormat="1" x14ac:dyDescent="0.25">
      <c r="A96" s="181"/>
      <c r="B96" s="212"/>
      <c r="C96" s="206"/>
      <c r="E96" s="196"/>
      <c r="F96" s="197"/>
      <c r="G96" s="181"/>
      <c r="H96" s="181"/>
      <c r="I96" s="181"/>
      <c r="J96" s="181"/>
      <c r="K96" s="181"/>
      <c r="L96" s="198"/>
      <c r="M96" s="181"/>
      <c r="N96" s="181"/>
      <c r="O96" s="181"/>
      <c r="P96" s="182"/>
      <c r="Q96" s="181"/>
    </row>
    <row r="97" spans="1:17" s="195" customFormat="1" x14ac:dyDescent="0.25">
      <c r="A97" s="181"/>
      <c r="B97" s="212"/>
      <c r="C97" s="206"/>
      <c r="E97" s="196"/>
      <c r="F97" s="197"/>
      <c r="G97" s="181"/>
      <c r="H97" s="181"/>
      <c r="I97" s="181"/>
      <c r="J97" s="181"/>
      <c r="K97" s="181"/>
      <c r="L97" s="198"/>
      <c r="M97" s="181"/>
      <c r="N97" s="181"/>
      <c r="O97" s="181"/>
      <c r="P97" s="182"/>
      <c r="Q97" s="181"/>
    </row>
    <row r="98" spans="1:17" s="195" customFormat="1" x14ac:dyDescent="0.25">
      <c r="A98" s="181"/>
      <c r="B98" s="212"/>
      <c r="C98" s="206"/>
      <c r="E98" s="196"/>
      <c r="F98" s="197"/>
      <c r="G98" s="181"/>
      <c r="H98" s="181"/>
      <c r="I98" s="181"/>
      <c r="J98" s="181"/>
      <c r="K98" s="181"/>
      <c r="L98" s="198"/>
      <c r="M98" s="181"/>
      <c r="N98" s="181"/>
      <c r="O98" s="181"/>
      <c r="P98" s="182"/>
      <c r="Q98" s="181"/>
    </row>
    <row r="99" spans="1:17" s="195" customFormat="1" x14ac:dyDescent="0.25">
      <c r="A99" s="181"/>
      <c r="B99" s="212"/>
      <c r="C99" s="206"/>
      <c r="E99" s="196"/>
      <c r="F99" s="197"/>
      <c r="G99" s="181"/>
      <c r="H99" s="181"/>
      <c r="I99" s="181"/>
      <c r="J99" s="181"/>
      <c r="K99" s="181"/>
      <c r="L99" s="198"/>
      <c r="M99" s="181"/>
      <c r="N99" s="181"/>
      <c r="O99" s="181"/>
      <c r="P99" s="182"/>
      <c r="Q99" s="181"/>
    </row>
    <row r="100" spans="1:17" s="195" customFormat="1" x14ac:dyDescent="0.25">
      <c r="A100" s="181"/>
      <c r="B100" s="212"/>
      <c r="C100" s="206"/>
      <c r="E100" s="196"/>
      <c r="F100" s="197"/>
      <c r="G100" s="181"/>
      <c r="H100" s="181"/>
      <c r="I100" s="181"/>
      <c r="J100" s="181"/>
      <c r="K100" s="181"/>
      <c r="L100" s="198"/>
      <c r="M100" s="181"/>
      <c r="N100" s="181"/>
      <c r="O100" s="181"/>
      <c r="P100" s="182"/>
      <c r="Q100" s="181"/>
    </row>
    <row r="101" spans="1:17" s="195" customFormat="1" x14ac:dyDescent="0.25">
      <c r="A101" s="181"/>
      <c r="B101" s="212"/>
      <c r="C101" s="206"/>
      <c r="E101" s="196"/>
      <c r="F101" s="197"/>
      <c r="G101" s="181"/>
      <c r="H101" s="181"/>
      <c r="I101" s="181"/>
      <c r="J101" s="181"/>
      <c r="K101" s="181"/>
      <c r="L101" s="198"/>
      <c r="M101" s="181"/>
      <c r="N101" s="181"/>
      <c r="O101" s="181"/>
      <c r="P101" s="182"/>
      <c r="Q101" s="181"/>
    </row>
    <row r="102" spans="1:17" s="195" customFormat="1" x14ac:dyDescent="0.25">
      <c r="A102" s="181"/>
      <c r="B102" s="212"/>
      <c r="C102" s="206"/>
      <c r="E102" s="196"/>
      <c r="F102" s="197"/>
      <c r="G102" s="181"/>
      <c r="H102" s="181"/>
      <c r="I102" s="181"/>
      <c r="J102" s="181"/>
      <c r="K102" s="181"/>
      <c r="L102" s="198"/>
      <c r="M102" s="181"/>
      <c r="N102" s="181"/>
      <c r="O102" s="181"/>
      <c r="P102" s="182"/>
      <c r="Q102" s="181"/>
    </row>
    <row r="103" spans="1:17" s="195" customFormat="1" x14ac:dyDescent="0.25">
      <c r="A103" s="181"/>
      <c r="B103" s="212"/>
      <c r="C103" s="206"/>
      <c r="E103" s="196"/>
      <c r="F103" s="197"/>
      <c r="G103" s="181"/>
      <c r="H103" s="181"/>
      <c r="I103" s="181"/>
      <c r="J103" s="181"/>
      <c r="K103" s="181"/>
      <c r="L103" s="198"/>
      <c r="M103" s="181"/>
      <c r="N103" s="181"/>
      <c r="O103" s="181"/>
      <c r="P103" s="182"/>
      <c r="Q103" s="181"/>
    </row>
    <row r="104" spans="1:17" s="195" customFormat="1" x14ac:dyDescent="0.25">
      <c r="A104" s="181"/>
      <c r="B104" s="212"/>
      <c r="C104" s="206"/>
      <c r="E104" s="196"/>
      <c r="F104" s="197"/>
      <c r="G104" s="181"/>
      <c r="H104" s="181"/>
      <c r="I104" s="181"/>
      <c r="J104" s="181"/>
      <c r="K104" s="181"/>
      <c r="L104" s="198"/>
      <c r="M104" s="181"/>
      <c r="N104" s="181"/>
      <c r="O104" s="181"/>
      <c r="P104" s="182"/>
      <c r="Q104" s="181"/>
    </row>
    <row r="105" spans="1:17" s="195" customFormat="1" x14ac:dyDescent="0.25">
      <c r="A105" s="181"/>
      <c r="B105" s="212"/>
      <c r="C105" s="206"/>
      <c r="E105" s="196"/>
      <c r="F105" s="197"/>
      <c r="G105" s="181"/>
      <c r="H105" s="181"/>
      <c r="I105" s="181"/>
      <c r="J105" s="181"/>
      <c r="K105" s="181"/>
      <c r="L105" s="198"/>
      <c r="M105" s="181"/>
      <c r="N105" s="181"/>
      <c r="O105" s="181"/>
      <c r="P105" s="182"/>
      <c r="Q105" s="181"/>
    </row>
    <row r="106" spans="1:17" s="195" customFormat="1" x14ac:dyDescent="0.25">
      <c r="A106" s="181"/>
      <c r="B106" s="212"/>
      <c r="C106" s="206"/>
      <c r="E106" s="196"/>
      <c r="F106" s="197"/>
      <c r="G106" s="181"/>
      <c r="H106" s="181"/>
      <c r="I106" s="181"/>
      <c r="J106" s="181"/>
      <c r="K106" s="181"/>
      <c r="L106" s="198"/>
      <c r="M106" s="181"/>
      <c r="N106" s="181"/>
      <c r="O106" s="181"/>
      <c r="P106" s="182"/>
      <c r="Q106" s="181"/>
    </row>
    <row r="107" spans="1:17" s="195" customFormat="1" x14ac:dyDescent="0.25">
      <c r="A107" s="181"/>
      <c r="B107" s="212"/>
      <c r="C107" s="206"/>
      <c r="E107" s="196"/>
      <c r="F107" s="197"/>
      <c r="G107" s="181"/>
      <c r="H107" s="181"/>
      <c r="I107" s="181"/>
      <c r="J107" s="181"/>
      <c r="K107" s="181"/>
      <c r="L107" s="198"/>
      <c r="M107" s="181"/>
      <c r="N107" s="181"/>
      <c r="O107" s="181"/>
      <c r="P107" s="182"/>
      <c r="Q107" s="181"/>
    </row>
    <row r="108" spans="1:17" s="195" customFormat="1" x14ac:dyDescent="0.25">
      <c r="A108" s="181"/>
      <c r="B108" s="212"/>
      <c r="C108" s="206"/>
      <c r="E108" s="196"/>
      <c r="F108" s="197"/>
      <c r="G108" s="181"/>
      <c r="H108" s="181"/>
      <c r="I108" s="181"/>
      <c r="J108" s="181"/>
      <c r="K108" s="181"/>
      <c r="L108" s="198"/>
      <c r="M108" s="181"/>
      <c r="N108" s="181"/>
      <c r="O108" s="181"/>
      <c r="P108" s="182"/>
      <c r="Q108" s="181"/>
    </row>
    <row r="109" spans="1:17" s="195" customFormat="1" x14ac:dyDescent="0.25">
      <c r="A109" s="181"/>
      <c r="B109" s="212"/>
      <c r="C109" s="206"/>
      <c r="E109" s="196"/>
      <c r="F109" s="197"/>
      <c r="G109" s="181"/>
      <c r="H109" s="181"/>
      <c r="I109" s="181"/>
      <c r="J109" s="181"/>
      <c r="K109" s="181"/>
      <c r="L109" s="198"/>
      <c r="M109" s="181"/>
      <c r="N109" s="181"/>
      <c r="O109" s="181"/>
      <c r="P109" s="182"/>
      <c r="Q109" s="181"/>
    </row>
    <row r="110" spans="1:17" s="195" customFormat="1" x14ac:dyDescent="0.25">
      <c r="A110" s="181"/>
      <c r="B110" s="212"/>
      <c r="C110" s="206"/>
      <c r="E110" s="196"/>
      <c r="F110" s="197"/>
      <c r="G110" s="181"/>
      <c r="H110" s="181"/>
      <c r="I110" s="181"/>
      <c r="J110" s="181"/>
      <c r="K110" s="181"/>
      <c r="L110" s="198"/>
      <c r="M110" s="181"/>
      <c r="N110" s="181"/>
      <c r="O110" s="181"/>
      <c r="P110" s="182"/>
      <c r="Q110" s="181"/>
    </row>
    <row r="111" spans="1:17" s="195" customFormat="1" x14ac:dyDescent="0.25">
      <c r="A111" s="181"/>
      <c r="B111" s="212"/>
      <c r="C111" s="206"/>
      <c r="E111" s="196"/>
      <c r="F111" s="197"/>
      <c r="G111" s="181"/>
      <c r="H111" s="181"/>
      <c r="I111" s="181"/>
      <c r="J111" s="181"/>
      <c r="K111" s="181"/>
      <c r="L111" s="198"/>
      <c r="M111" s="181"/>
      <c r="N111" s="181"/>
      <c r="O111" s="181"/>
      <c r="P111" s="182"/>
      <c r="Q111" s="181"/>
    </row>
    <row r="112" spans="1:17" s="195" customFormat="1" x14ac:dyDescent="0.25">
      <c r="A112" s="181"/>
      <c r="B112" s="212"/>
      <c r="C112" s="206"/>
      <c r="E112" s="196"/>
      <c r="F112" s="197"/>
      <c r="G112" s="181"/>
      <c r="H112" s="181"/>
      <c r="I112" s="181"/>
      <c r="J112" s="181"/>
      <c r="K112" s="181"/>
      <c r="L112" s="198"/>
      <c r="M112" s="181"/>
      <c r="N112" s="181"/>
      <c r="O112" s="181"/>
      <c r="P112" s="182"/>
      <c r="Q112" s="181"/>
    </row>
    <row r="113" spans="1:17" s="195" customFormat="1" x14ac:dyDescent="0.25">
      <c r="A113" s="181"/>
      <c r="B113" s="212"/>
      <c r="C113" s="206"/>
      <c r="E113" s="196"/>
      <c r="F113" s="197"/>
      <c r="G113" s="181"/>
      <c r="H113" s="181"/>
      <c r="I113" s="181"/>
      <c r="J113" s="181"/>
      <c r="K113" s="181"/>
      <c r="L113" s="198"/>
      <c r="M113" s="181"/>
      <c r="N113" s="181"/>
      <c r="O113" s="181"/>
      <c r="P113" s="182"/>
      <c r="Q113" s="181"/>
    </row>
    <row r="114" spans="1:17" s="195" customFormat="1" x14ac:dyDescent="0.25">
      <c r="A114" s="181"/>
      <c r="B114" s="212"/>
      <c r="C114" s="206"/>
      <c r="E114" s="196"/>
      <c r="F114" s="197"/>
      <c r="G114" s="181"/>
      <c r="H114" s="181"/>
      <c r="I114" s="181"/>
      <c r="J114" s="181"/>
      <c r="K114" s="181"/>
      <c r="L114" s="198"/>
      <c r="M114" s="181"/>
      <c r="N114" s="181"/>
      <c r="O114" s="181"/>
      <c r="P114" s="182"/>
      <c r="Q114" s="181"/>
    </row>
    <row r="115" spans="1:17" s="195" customFormat="1" x14ac:dyDescent="0.25">
      <c r="A115" s="181"/>
      <c r="B115" s="212"/>
      <c r="C115" s="206"/>
      <c r="E115" s="196"/>
      <c r="F115" s="197"/>
      <c r="G115" s="181"/>
      <c r="H115" s="181"/>
      <c r="I115" s="181"/>
      <c r="J115" s="181"/>
      <c r="K115" s="181"/>
      <c r="L115" s="198"/>
      <c r="M115" s="181"/>
      <c r="N115" s="181"/>
      <c r="O115" s="181"/>
      <c r="P115" s="182"/>
      <c r="Q115" s="181"/>
    </row>
    <row r="116" spans="1:17" s="195" customFormat="1" x14ac:dyDescent="0.25">
      <c r="A116" s="181"/>
      <c r="B116" s="212"/>
      <c r="C116" s="206"/>
      <c r="E116" s="196"/>
      <c r="F116" s="197"/>
      <c r="G116" s="181"/>
      <c r="H116" s="181"/>
      <c r="I116" s="181"/>
      <c r="J116" s="181"/>
      <c r="K116" s="181"/>
      <c r="L116" s="198"/>
      <c r="M116" s="181"/>
      <c r="N116" s="181"/>
      <c r="O116" s="181"/>
      <c r="P116" s="182"/>
      <c r="Q116" s="181"/>
    </row>
    <row r="117" spans="1:17" s="195" customFormat="1" x14ac:dyDescent="0.25">
      <c r="A117" s="181"/>
      <c r="B117" s="212"/>
      <c r="C117" s="206"/>
      <c r="E117" s="196"/>
      <c r="F117" s="197"/>
      <c r="G117" s="181"/>
      <c r="H117" s="181"/>
      <c r="I117" s="181"/>
      <c r="J117" s="181"/>
      <c r="K117" s="181"/>
      <c r="L117" s="198"/>
      <c r="M117" s="181"/>
      <c r="N117" s="181"/>
      <c r="O117" s="181"/>
      <c r="P117" s="182"/>
      <c r="Q117" s="181"/>
    </row>
    <row r="118" spans="1:17" s="195" customFormat="1" x14ac:dyDescent="0.25">
      <c r="A118" s="181"/>
      <c r="B118" s="212"/>
      <c r="C118" s="206"/>
      <c r="E118" s="196"/>
      <c r="F118" s="197"/>
      <c r="G118" s="181"/>
      <c r="H118" s="181"/>
      <c r="I118" s="181"/>
      <c r="J118" s="181"/>
      <c r="K118" s="181"/>
      <c r="L118" s="198"/>
      <c r="M118" s="181"/>
      <c r="N118" s="181"/>
      <c r="O118" s="181"/>
      <c r="P118" s="182"/>
      <c r="Q118" s="181"/>
    </row>
    <row r="119" spans="1:17" s="195" customFormat="1" x14ac:dyDescent="0.25">
      <c r="A119" s="181"/>
      <c r="B119" s="212"/>
      <c r="C119" s="206"/>
      <c r="E119" s="196"/>
      <c r="F119" s="197"/>
      <c r="G119" s="181"/>
      <c r="H119" s="181"/>
      <c r="I119" s="181"/>
      <c r="J119" s="181"/>
      <c r="K119" s="181"/>
      <c r="L119" s="198"/>
      <c r="M119" s="181"/>
      <c r="N119" s="181"/>
      <c r="O119" s="181"/>
      <c r="P119" s="182"/>
      <c r="Q119" s="181"/>
    </row>
    <row r="120" spans="1:17" s="195" customFormat="1" x14ac:dyDescent="0.25">
      <c r="A120" s="181"/>
      <c r="B120" s="212"/>
      <c r="C120" s="206"/>
      <c r="E120" s="196"/>
      <c r="F120" s="197"/>
      <c r="G120" s="181"/>
      <c r="H120" s="181"/>
      <c r="I120" s="181"/>
      <c r="J120" s="181"/>
      <c r="K120" s="181"/>
      <c r="L120" s="198"/>
      <c r="M120" s="181"/>
      <c r="N120" s="181"/>
      <c r="O120" s="181"/>
      <c r="P120" s="182"/>
      <c r="Q120" s="181"/>
    </row>
    <row r="121" spans="1:17" s="195" customFormat="1" x14ac:dyDescent="0.25">
      <c r="A121" s="181"/>
      <c r="B121" s="212"/>
      <c r="C121" s="206"/>
      <c r="E121" s="196"/>
      <c r="F121" s="197"/>
      <c r="G121" s="181"/>
      <c r="H121" s="181"/>
      <c r="I121" s="181"/>
      <c r="J121" s="181"/>
      <c r="K121" s="181"/>
      <c r="L121" s="198"/>
      <c r="M121" s="181"/>
      <c r="N121" s="181"/>
      <c r="O121" s="181"/>
      <c r="P121" s="182"/>
      <c r="Q121" s="181"/>
    </row>
    <row r="122" spans="1:17" s="195" customFormat="1" x14ac:dyDescent="0.25">
      <c r="A122" s="181"/>
      <c r="B122" s="212"/>
      <c r="C122" s="206"/>
      <c r="E122" s="196"/>
      <c r="F122" s="197"/>
      <c r="G122" s="181"/>
      <c r="H122" s="181"/>
      <c r="I122" s="181"/>
      <c r="J122" s="181"/>
      <c r="K122" s="181"/>
      <c r="L122" s="198"/>
      <c r="M122" s="181"/>
      <c r="N122" s="181"/>
      <c r="O122" s="181"/>
      <c r="P122" s="182"/>
      <c r="Q122" s="181"/>
    </row>
    <row r="123" spans="1:17" s="195" customFormat="1" x14ac:dyDescent="0.25">
      <c r="A123" s="181"/>
      <c r="B123" s="212"/>
      <c r="C123" s="206"/>
      <c r="E123" s="196"/>
      <c r="F123" s="197"/>
      <c r="G123" s="181"/>
      <c r="H123" s="181"/>
      <c r="I123" s="181"/>
      <c r="J123" s="181"/>
      <c r="K123" s="181"/>
      <c r="L123" s="198"/>
      <c r="M123" s="181"/>
      <c r="N123" s="181"/>
      <c r="O123" s="181"/>
      <c r="P123" s="182"/>
      <c r="Q123" s="181"/>
    </row>
    <row r="124" spans="1:17" s="195" customFormat="1" x14ac:dyDescent="0.25">
      <c r="A124" s="181"/>
      <c r="B124" s="212"/>
      <c r="C124" s="206"/>
      <c r="E124" s="196"/>
      <c r="F124" s="197"/>
      <c r="G124" s="181"/>
      <c r="H124" s="181"/>
      <c r="I124" s="181"/>
      <c r="J124" s="181"/>
      <c r="K124" s="181"/>
      <c r="L124" s="198"/>
      <c r="M124" s="181"/>
      <c r="N124" s="181"/>
      <c r="O124" s="181"/>
      <c r="P124" s="182"/>
      <c r="Q124" s="181"/>
    </row>
    <row r="125" spans="1:17" s="195" customFormat="1" x14ac:dyDescent="0.25">
      <c r="A125" s="181"/>
      <c r="B125" s="212"/>
      <c r="C125" s="206"/>
      <c r="E125" s="196"/>
      <c r="F125" s="197"/>
      <c r="G125" s="181"/>
      <c r="H125" s="181"/>
      <c r="I125" s="181"/>
      <c r="J125" s="181"/>
      <c r="K125" s="181"/>
      <c r="L125" s="198"/>
      <c r="M125" s="181"/>
      <c r="N125" s="181"/>
      <c r="O125" s="181"/>
      <c r="P125" s="182"/>
      <c r="Q125" s="181"/>
    </row>
    <row r="126" spans="1:17" s="195" customFormat="1" x14ac:dyDescent="0.25">
      <c r="A126" s="181"/>
      <c r="B126" s="212"/>
      <c r="C126" s="206"/>
      <c r="E126" s="196"/>
      <c r="F126" s="197"/>
      <c r="G126" s="181"/>
      <c r="H126" s="181"/>
      <c r="I126" s="181"/>
      <c r="J126" s="181"/>
      <c r="K126" s="181"/>
      <c r="L126" s="198"/>
      <c r="M126" s="181"/>
      <c r="N126" s="181"/>
      <c r="O126" s="181"/>
      <c r="P126" s="182"/>
      <c r="Q126" s="181"/>
    </row>
    <row r="127" spans="1:17" s="195" customFormat="1" x14ac:dyDescent="0.25">
      <c r="A127" s="181"/>
      <c r="B127" s="212"/>
      <c r="C127" s="206"/>
      <c r="E127" s="196"/>
      <c r="F127" s="197"/>
      <c r="G127" s="181"/>
      <c r="H127" s="181"/>
      <c r="I127" s="181"/>
      <c r="J127" s="181"/>
      <c r="K127" s="181"/>
      <c r="L127" s="198"/>
      <c r="M127" s="181"/>
      <c r="N127" s="181"/>
      <c r="O127" s="181"/>
      <c r="P127" s="182"/>
      <c r="Q127" s="181"/>
    </row>
    <row r="128" spans="1:17" s="195" customFormat="1" x14ac:dyDescent="0.25">
      <c r="A128" s="181"/>
      <c r="B128" s="212"/>
      <c r="C128" s="206"/>
      <c r="E128" s="196"/>
      <c r="F128" s="197"/>
      <c r="G128" s="181"/>
      <c r="H128" s="181"/>
      <c r="I128" s="181"/>
      <c r="J128" s="181"/>
      <c r="K128" s="181"/>
      <c r="L128" s="198"/>
      <c r="M128" s="181"/>
      <c r="N128" s="181"/>
      <c r="O128" s="181"/>
      <c r="P128" s="182"/>
      <c r="Q128" s="181"/>
    </row>
    <row r="129" spans="1:17" s="195" customFormat="1" x14ac:dyDescent="0.25">
      <c r="A129" s="181"/>
      <c r="B129" s="212"/>
      <c r="C129" s="206"/>
      <c r="E129" s="196"/>
      <c r="F129" s="197"/>
      <c r="G129" s="181"/>
      <c r="H129" s="181"/>
      <c r="I129" s="181"/>
      <c r="J129" s="181"/>
      <c r="K129" s="181"/>
      <c r="L129" s="198"/>
      <c r="M129" s="181"/>
      <c r="N129" s="181"/>
      <c r="O129" s="181"/>
      <c r="P129" s="182"/>
      <c r="Q129" s="181"/>
    </row>
    <row r="130" spans="1:17" s="195" customFormat="1" x14ac:dyDescent="0.25">
      <c r="A130" s="181"/>
      <c r="B130" s="212"/>
      <c r="C130" s="206"/>
      <c r="E130" s="196"/>
      <c r="F130" s="197"/>
      <c r="G130" s="181"/>
      <c r="H130" s="181"/>
      <c r="I130" s="181"/>
      <c r="J130" s="181"/>
      <c r="K130" s="181"/>
      <c r="L130" s="198"/>
      <c r="M130" s="181"/>
      <c r="N130" s="181"/>
      <c r="O130" s="181"/>
      <c r="P130" s="182"/>
      <c r="Q130" s="181"/>
    </row>
    <row r="131" spans="1:17" s="195" customFormat="1" x14ac:dyDescent="0.25">
      <c r="A131" s="181"/>
      <c r="B131" s="212"/>
      <c r="C131" s="206"/>
      <c r="E131" s="196"/>
      <c r="F131" s="197"/>
      <c r="G131" s="181"/>
      <c r="H131" s="181"/>
      <c r="I131" s="181"/>
      <c r="J131" s="181"/>
      <c r="K131" s="181"/>
      <c r="L131" s="198"/>
      <c r="M131" s="181"/>
      <c r="N131" s="181"/>
      <c r="O131" s="181"/>
      <c r="P131" s="182"/>
      <c r="Q131" s="181"/>
    </row>
    <row r="132" spans="1:17" s="195" customFormat="1" x14ac:dyDescent="0.25">
      <c r="A132" s="181"/>
      <c r="B132" s="212"/>
      <c r="C132" s="206"/>
      <c r="E132" s="196"/>
      <c r="F132" s="197"/>
      <c r="G132" s="181"/>
      <c r="H132" s="181"/>
      <c r="I132" s="181"/>
      <c r="J132" s="181"/>
      <c r="K132" s="181"/>
      <c r="L132" s="198"/>
      <c r="M132" s="181"/>
      <c r="N132" s="181"/>
      <c r="O132" s="181"/>
      <c r="P132" s="182"/>
      <c r="Q132" s="181"/>
    </row>
    <row r="133" spans="1:17" s="195" customFormat="1" x14ac:dyDescent="0.25">
      <c r="A133" s="181"/>
      <c r="B133" s="212"/>
      <c r="C133" s="206"/>
      <c r="E133" s="196"/>
      <c r="F133" s="197"/>
      <c r="G133" s="181"/>
      <c r="H133" s="181"/>
      <c r="I133" s="181"/>
      <c r="J133" s="181"/>
      <c r="K133" s="181"/>
      <c r="L133" s="198"/>
      <c r="M133" s="181"/>
      <c r="N133" s="181"/>
      <c r="O133" s="181"/>
      <c r="P133" s="182"/>
      <c r="Q133" s="181"/>
    </row>
    <row r="134" spans="1:17" s="195" customFormat="1" x14ac:dyDescent="0.25">
      <c r="A134" s="181"/>
      <c r="B134" s="212"/>
      <c r="C134" s="206"/>
      <c r="E134" s="196"/>
      <c r="F134" s="197"/>
      <c r="G134" s="181"/>
      <c r="H134" s="181"/>
      <c r="I134" s="181"/>
      <c r="J134" s="181"/>
      <c r="K134" s="181"/>
      <c r="L134" s="198"/>
      <c r="M134" s="181"/>
      <c r="N134" s="181"/>
      <c r="O134" s="181"/>
      <c r="P134" s="182"/>
      <c r="Q134" s="181"/>
    </row>
    <row r="135" spans="1:17" s="195" customFormat="1" x14ac:dyDescent="0.25">
      <c r="A135" s="181"/>
      <c r="B135" s="212"/>
      <c r="C135" s="206"/>
      <c r="E135" s="196"/>
      <c r="F135" s="197"/>
      <c r="G135" s="181"/>
      <c r="H135" s="181"/>
      <c r="I135" s="181"/>
      <c r="J135" s="181"/>
      <c r="K135" s="181"/>
      <c r="L135" s="198"/>
      <c r="M135" s="181"/>
      <c r="N135" s="181"/>
      <c r="O135" s="181"/>
      <c r="P135" s="182"/>
      <c r="Q135" s="181"/>
    </row>
    <row r="136" spans="1:17" s="195" customFormat="1" x14ac:dyDescent="0.25">
      <c r="A136" s="181"/>
      <c r="B136" s="212"/>
      <c r="C136" s="206"/>
      <c r="E136" s="196"/>
      <c r="F136" s="197"/>
      <c r="G136" s="181"/>
      <c r="H136" s="181"/>
      <c r="I136" s="181"/>
      <c r="J136" s="181"/>
      <c r="K136" s="181"/>
      <c r="L136" s="198"/>
      <c r="M136" s="181"/>
      <c r="N136" s="181"/>
      <c r="O136" s="181"/>
      <c r="P136" s="182"/>
      <c r="Q136" s="181"/>
    </row>
    <row r="137" spans="1:17" s="195" customFormat="1" x14ac:dyDescent="0.25">
      <c r="A137" s="181"/>
      <c r="B137" s="212"/>
      <c r="C137" s="206"/>
      <c r="E137" s="196"/>
      <c r="F137" s="197"/>
      <c r="G137" s="181"/>
      <c r="H137" s="181"/>
      <c r="I137" s="181"/>
      <c r="J137" s="181"/>
      <c r="K137" s="181"/>
      <c r="L137" s="198"/>
      <c r="M137" s="181"/>
      <c r="N137" s="181"/>
      <c r="O137" s="181"/>
      <c r="P137" s="182"/>
      <c r="Q137" s="181"/>
    </row>
    <row r="138" spans="1:17" s="195" customFormat="1" x14ac:dyDescent="0.25">
      <c r="A138" s="181"/>
      <c r="B138" s="212"/>
      <c r="C138" s="206"/>
      <c r="E138" s="196"/>
      <c r="F138" s="197"/>
      <c r="G138" s="181"/>
      <c r="H138" s="181"/>
      <c r="I138" s="181"/>
      <c r="J138" s="181"/>
      <c r="K138" s="181"/>
      <c r="L138" s="198"/>
      <c r="M138" s="181"/>
      <c r="N138" s="181"/>
      <c r="O138" s="181"/>
      <c r="P138" s="182"/>
      <c r="Q138" s="181"/>
    </row>
    <row r="139" spans="1:17" s="195" customFormat="1" x14ac:dyDescent="0.25">
      <c r="A139" s="181"/>
      <c r="B139" s="212"/>
      <c r="C139" s="206"/>
      <c r="E139" s="196"/>
      <c r="F139" s="197"/>
      <c r="G139" s="181"/>
      <c r="H139" s="181"/>
      <c r="I139" s="181"/>
      <c r="J139" s="181"/>
      <c r="K139" s="181"/>
      <c r="L139" s="198"/>
      <c r="M139" s="181"/>
      <c r="N139" s="181"/>
      <c r="O139" s="181"/>
      <c r="P139" s="182"/>
      <c r="Q139" s="181"/>
    </row>
    <row r="140" spans="1:17" s="195" customFormat="1" x14ac:dyDescent="0.25">
      <c r="A140" s="181"/>
      <c r="B140" s="212"/>
      <c r="C140" s="206"/>
      <c r="E140" s="196"/>
      <c r="F140" s="197"/>
      <c r="G140" s="181"/>
      <c r="H140" s="181"/>
      <c r="I140" s="181"/>
      <c r="J140" s="181"/>
      <c r="K140" s="181"/>
      <c r="L140" s="198"/>
      <c r="M140" s="181"/>
      <c r="N140" s="181"/>
      <c r="O140" s="181"/>
      <c r="P140" s="182"/>
      <c r="Q140" s="181"/>
    </row>
    <row r="141" spans="1:17" s="195" customFormat="1" x14ac:dyDescent="0.25">
      <c r="A141" s="181"/>
      <c r="B141" s="212"/>
      <c r="C141" s="206"/>
      <c r="E141" s="196"/>
      <c r="F141" s="197"/>
      <c r="G141" s="181"/>
      <c r="H141" s="181"/>
      <c r="I141" s="181"/>
      <c r="J141" s="181"/>
      <c r="K141" s="181"/>
      <c r="L141" s="198"/>
      <c r="M141" s="181"/>
      <c r="N141" s="181"/>
      <c r="O141" s="181"/>
      <c r="P141" s="182"/>
      <c r="Q141" s="181"/>
    </row>
    <row r="142" spans="1:17" s="195" customFormat="1" x14ac:dyDescent="0.25">
      <c r="A142" s="181"/>
      <c r="B142" s="212"/>
      <c r="C142" s="206"/>
      <c r="E142" s="196"/>
      <c r="F142" s="197"/>
      <c r="G142" s="181"/>
      <c r="H142" s="181"/>
      <c r="I142" s="181"/>
      <c r="J142" s="181"/>
      <c r="K142" s="181"/>
      <c r="L142" s="198"/>
      <c r="M142" s="181"/>
      <c r="N142" s="181"/>
      <c r="O142" s="181"/>
      <c r="P142" s="182"/>
      <c r="Q142" s="181"/>
    </row>
    <row r="143" spans="1:17" s="195" customFormat="1" x14ac:dyDescent="0.25">
      <c r="A143" s="181"/>
      <c r="B143" s="212"/>
      <c r="C143" s="206"/>
      <c r="E143" s="196"/>
      <c r="F143" s="197"/>
      <c r="G143" s="181"/>
      <c r="H143" s="181"/>
      <c r="I143" s="181"/>
      <c r="J143" s="181"/>
      <c r="K143" s="181"/>
      <c r="L143" s="198"/>
      <c r="M143" s="181"/>
      <c r="N143" s="181"/>
      <c r="O143" s="181"/>
      <c r="P143" s="182"/>
      <c r="Q143" s="181"/>
    </row>
    <row r="144" spans="1:17" s="195" customFormat="1" x14ac:dyDescent="0.25">
      <c r="A144" s="181"/>
      <c r="B144" s="212"/>
      <c r="C144" s="206"/>
      <c r="E144" s="196"/>
      <c r="F144" s="197"/>
      <c r="G144" s="181"/>
      <c r="H144" s="181"/>
      <c r="I144" s="181"/>
      <c r="J144" s="181"/>
      <c r="K144" s="181"/>
      <c r="L144" s="198"/>
      <c r="M144" s="181"/>
      <c r="N144" s="181"/>
      <c r="O144" s="181"/>
      <c r="P144" s="182"/>
      <c r="Q144" s="181"/>
    </row>
    <row r="145" spans="1:17" s="195" customFormat="1" x14ac:dyDescent="0.25">
      <c r="A145" s="181"/>
      <c r="B145" s="212"/>
      <c r="C145" s="206"/>
      <c r="E145" s="196"/>
      <c r="F145" s="197"/>
      <c r="G145" s="181"/>
      <c r="H145" s="181"/>
      <c r="I145" s="181"/>
      <c r="J145" s="181"/>
      <c r="K145" s="181"/>
      <c r="L145" s="198"/>
      <c r="M145" s="181"/>
      <c r="N145" s="181"/>
      <c r="O145" s="181"/>
      <c r="P145" s="182"/>
      <c r="Q145" s="181"/>
    </row>
    <row r="146" spans="1:17" s="195" customFormat="1" x14ac:dyDescent="0.25">
      <c r="A146" s="181"/>
      <c r="B146" s="212"/>
      <c r="C146" s="206"/>
      <c r="E146" s="196"/>
      <c r="F146" s="197"/>
      <c r="G146" s="181"/>
      <c r="H146" s="181"/>
      <c r="I146" s="181"/>
      <c r="J146" s="181"/>
      <c r="K146" s="181"/>
      <c r="L146" s="198"/>
      <c r="M146" s="181"/>
      <c r="N146" s="181"/>
      <c r="O146" s="181"/>
      <c r="P146" s="182"/>
      <c r="Q146" s="181"/>
    </row>
    <row r="147" spans="1:17" s="195" customFormat="1" x14ac:dyDescent="0.25">
      <c r="A147" s="181"/>
      <c r="B147" s="212"/>
      <c r="C147" s="206"/>
      <c r="E147" s="196"/>
      <c r="F147" s="197"/>
      <c r="G147" s="181"/>
      <c r="H147" s="181"/>
      <c r="I147" s="181"/>
      <c r="J147" s="181"/>
      <c r="K147" s="181"/>
      <c r="L147" s="198"/>
      <c r="M147" s="181"/>
      <c r="N147" s="181"/>
      <c r="O147" s="181"/>
      <c r="P147" s="182"/>
      <c r="Q147" s="181"/>
    </row>
    <row r="148" spans="1:17" s="195" customFormat="1" x14ac:dyDescent="0.25">
      <c r="A148" s="181"/>
      <c r="B148" s="212"/>
      <c r="C148" s="206"/>
      <c r="E148" s="196"/>
      <c r="F148" s="197"/>
      <c r="G148" s="181"/>
      <c r="H148" s="181"/>
      <c r="I148" s="181"/>
      <c r="J148" s="181"/>
      <c r="K148" s="181"/>
      <c r="L148" s="198"/>
      <c r="M148" s="181"/>
      <c r="N148" s="181"/>
      <c r="O148" s="181"/>
      <c r="P148" s="182"/>
      <c r="Q148" s="181"/>
    </row>
    <row r="149" spans="1:17" s="195" customFormat="1" x14ac:dyDescent="0.25">
      <c r="A149" s="181"/>
      <c r="B149" s="212"/>
      <c r="C149" s="206"/>
      <c r="E149" s="196"/>
      <c r="F149" s="197"/>
      <c r="G149" s="181"/>
      <c r="H149" s="181"/>
      <c r="I149" s="181"/>
      <c r="J149" s="181"/>
      <c r="K149" s="181"/>
      <c r="L149" s="198"/>
      <c r="M149" s="181"/>
      <c r="N149" s="181"/>
      <c r="O149" s="181"/>
      <c r="P149" s="182"/>
      <c r="Q149" s="181"/>
    </row>
    <row r="150" spans="1:17" s="195" customFormat="1" x14ac:dyDescent="0.25">
      <c r="A150" s="181"/>
      <c r="B150" s="212"/>
      <c r="C150" s="206"/>
      <c r="E150" s="196"/>
      <c r="F150" s="197"/>
      <c r="G150" s="181"/>
      <c r="H150" s="181"/>
      <c r="I150" s="181"/>
      <c r="J150" s="181"/>
      <c r="K150" s="181"/>
      <c r="L150" s="198"/>
      <c r="M150" s="181"/>
      <c r="N150" s="181"/>
      <c r="O150" s="181"/>
      <c r="P150" s="182"/>
      <c r="Q150" s="181"/>
    </row>
    <row r="151" spans="1:17" s="195" customFormat="1" x14ac:dyDescent="0.25">
      <c r="A151" s="181"/>
      <c r="B151" s="212"/>
      <c r="C151" s="206"/>
      <c r="E151" s="196"/>
      <c r="F151" s="197"/>
      <c r="G151" s="181"/>
      <c r="H151" s="181"/>
      <c r="I151" s="181"/>
      <c r="J151" s="181"/>
      <c r="K151" s="181"/>
      <c r="L151" s="198"/>
      <c r="M151" s="181"/>
      <c r="N151" s="181"/>
      <c r="O151" s="181"/>
      <c r="P151" s="182"/>
      <c r="Q151" s="181"/>
    </row>
    <row r="152" spans="1:17" s="195" customFormat="1" x14ac:dyDescent="0.25">
      <c r="A152" s="181"/>
      <c r="B152" s="212"/>
      <c r="C152" s="206"/>
      <c r="E152" s="196"/>
      <c r="F152" s="197"/>
      <c r="G152" s="181"/>
      <c r="H152" s="181"/>
      <c r="I152" s="181"/>
      <c r="J152" s="181"/>
      <c r="K152" s="181"/>
      <c r="L152" s="198"/>
      <c r="M152" s="181"/>
      <c r="N152" s="181"/>
      <c r="O152" s="181"/>
      <c r="P152" s="182"/>
      <c r="Q152" s="181"/>
    </row>
    <row r="153" spans="1:17" s="195" customFormat="1" x14ac:dyDescent="0.25">
      <c r="A153" s="181"/>
      <c r="B153" s="212"/>
      <c r="C153" s="206"/>
      <c r="E153" s="196"/>
      <c r="F153" s="197"/>
      <c r="G153" s="181"/>
      <c r="H153" s="181"/>
      <c r="I153" s="181"/>
      <c r="J153" s="181"/>
      <c r="K153" s="181"/>
      <c r="L153" s="198"/>
      <c r="M153" s="181"/>
      <c r="N153" s="181"/>
      <c r="O153" s="181"/>
      <c r="P153" s="182"/>
      <c r="Q153" s="181"/>
    </row>
    <row r="154" spans="1:17" s="195" customFormat="1" x14ac:dyDescent="0.25">
      <c r="A154" s="181"/>
      <c r="B154" s="212"/>
      <c r="C154" s="206"/>
      <c r="E154" s="196"/>
      <c r="F154" s="197"/>
      <c r="G154" s="181"/>
      <c r="H154" s="181"/>
      <c r="I154" s="181"/>
      <c r="J154" s="181"/>
      <c r="K154" s="181"/>
      <c r="L154" s="198"/>
      <c r="M154" s="181"/>
      <c r="N154" s="181"/>
      <c r="O154" s="181"/>
      <c r="P154" s="182"/>
      <c r="Q154" s="181"/>
    </row>
    <row r="155" spans="1:17" s="195" customFormat="1" x14ac:dyDescent="0.25">
      <c r="A155" s="181"/>
      <c r="B155" s="212"/>
      <c r="C155" s="206"/>
      <c r="E155" s="196"/>
      <c r="F155" s="197"/>
      <c r="G155" s="181"/>
      <c r="H155" s="181"/>
      <c r="I155" s="181"/>
      <c r="J155" s="181"/>
      <c r="K155" s="181"/>
      <c r="L155" s="198"/>
      <c r="M155" s="181"/>
      <c r="N155" s="181"/>
      <c r="O155" s="181"/>
      <c r="P155" s="182"/>
      <c r="Q155" s="181"/>
    </row>
    <row r="156" spans="1:17" s="195" customFormat="1" x14ac:dyDescent="0.25">
      <c r="A156" s="181"/>
      <c r="B156" s="212"/>
      <c r="C156" s="206"/>
      <c r="E156" s="196"/>
      <c r="F156" s="197"/>
      <c r="G156" s="181"/>
      <c r="H156" s="181"/>
      <c r="I156" s="181"/>
      <c r="J156" s="181"/>
      <c r="K156" s="181"/>
      <c r="L156" s="198"/>
      <c r="M156" s="181"/>
      <c r="N156" s="181"/>
      <c r="O156" s="181"/>
      <c r="P156" s="182"/>
      <c r="Q156" s="181"/>
    </row>
    <row r="157" spans="1:17" s="195" customFormat="1" x14ac:dyDescent="0.25">
      <c r="A157" s="181"/>
      <c r="B157" s="212"/>
      <c r="C157" s="206"/>
      <c r="E157" s="196"/>
      <c r="F157" s="197"/>
      <c r="G157" s="181"/>
      <c r="H157" s="181"/>
      <c r="I157" s="181"/>
      <c r="J157" s="181"/>
      <c r="K157" s="181"/>
      <c r="L157" s="198"/>
      <c r="M157" s="181"/>
      <c r="N157" s="181"/>
      <c r="O157" s="181"/>
      <c r="P157" s="182"/>
      <c r="Q157" s="181"/>
    </row>
    <row r="158" spans="1:17" s="195" customFormat="1" x14ac:dyDescent="0.25">
      <c r="A158" s="181"/>
      <c r="B158" s="212"/>
      <c r="C158" s="206"/>
      <c r="E158" s="196"/>
      <c r="F158" s="197"/>
      <c r="G158" s="181"/>
      <c r="H158" s="181"/>
      <c r="I158" s="181"/>
      <c r="J158" s="181"/>
      <c r="K158" s="181"/>
      <c r="L158" s="198"/>
      <c r="M158" s="181"/>
      <c r="N158" s="181"/>
      <c r="O158" s="181"/>
      <c r="P158" s="182"/>
      <c r="Q158" s="181"/>
    </row>
    <row r="159" spans="1:17" s="195" customFormat="1" x14ac:dyDescent="0.25">
      <c r="A159" s="181"/>
      <c r="B159" s="212"/>
      <c r="C159" s="206"/>
      <c r="E159" s="196"/>
      <c r="F159" s="197"/>
      <c r="G159" s="181"/>
      <c r="H159" s="181"/>
      <c r="I159" s="181"/>
      <c r="J159" s="181"/>
      <c r="K159" s="181"/>
      <c r="L159" s="198"/>
      <c r="M159" s="181"/>
      <c r="N159" s="181"/>
      <c r="O159" s="181"/>
      <c r="P159" s="182"/>
      <c r="Q159" s="181"/>
    </row>
    <row r="160" spans="1:17" s="195" customFormat="1" x14ac:dyDescent="0.25">
      <c r="A160" s="181"/>
      <c r="B160" s="212"/>
      <c r="C160" s="206"/>
      <c r="E160" s="196"/>
      <c r="F160" s="197"/>
      <c r="G160" s="181"/>
      <c r="H160" s="181"/>
      <c r="I160" s="181"/>
      <c r="J160" s="181"/>
      <c r="K160" s="181"/>
      <c r="L160" s="198"/>
      <c r="M160" s="181"/>
      <c r="N160" s="181"/>
      <c r="O160" s="181"/>
      <c r="P160" s="182"/>
      <c r="Q160" s="181"/>
    </row>
    <row r="161" spans="1:17" s="195" customFormat="1" x14ac:dyDescent="0.25">
      <c r="A161" s="181"/>
      <c r="B161" s="212"/>
      <c r="C161" s="206"/>
      <c r="E161" s="196"/>
      <c r="F161" s="197"/>
      <c r="G161" s="181"/>
      <c r="H161" s="181"/>
      <c r="I161" s="181"/>
      <c r="J161" s="181"/>
      <c r="K161" s="181"/>
      <c r="L161" s="198"/>
      <c r="M161" s="181"/>
      <c r="N161" s="181"/>
      <c r="O161" s="181"/>
      <c r="P161" s="182"/>
      <c r="Q161" s="181"/>
    </row>
    <row r="162" spans="1:17" s="195" customFormat="1" x14ac:dyDescent="0.25">
      <c r="A162" s="181"/>
      <c r="B162" s="212"/>
      <c r="C162" s="206"/>
      <c r="E162" s="196"/>
      <c r="F162" s="197"/>
      <c r="G162" s="181"/>
      <c r="H162" s="181"/>
      <c r="I162" s="181"/>
      <c r="J162" s="181"/>
      <c r="K162" s="181"/>
      <c r="L162" s="198"/>
      <c r="M162" s="181"/>
      <c r="N162" s="181"/>
      <c r="O162" s="181"/>
      <c r="P162" s="182"/>
      <c r="Q162" s="181"/>
    </row>
    <row r="163" spans="1:17" s="195" customFormat="1" x14ac:dyDescent="0.25">
      <c r="A163" s="181"/>
      <c r="B163" s="212"/>
      <c r="C163" s="206"/>
      <c r="E163" s="196"/>
      <c r="F163" s="197"/>
      <c r="G163" s="181"/>
      <c r="H163" s="181"/>
      <c r="I163" s="181"/>
      <c r="J163" s="181"/>
      <c r="K163" s="181"/>
      <c r="L163" s="198"/>
      <c r="M163" s="181"/>
      <c r="N163" s="181"/>
      <c r="O163" s="181"/>
      <c r="P163" s="182"/>
      <c r="Q163" s="181"/>
    </row>
    <row r="164" spans="1:17" s="195" customFormat="1" x14ac:dyDescent="0.25">
      <c r="A164" s="181"/>
      <c r="B164" s="212"/>
      <c r="C164" s="206"/>
      <c r="E164" s="196"/>
      <c r="F164" s="197"/>
      <c r="G164" s="181"/>
      <c r="H164" s="181"/>
      <c r="I164" s="181"/>
      <c r="J164" s="181"/>
      <c r="K164" s="181"/>
      <c r="L164" s="198"/>
      <c r="M164" s="181"/>
      <c r="N164" s="181"/>
      <c r="O164" s="181"/>
      <c r="P164" s="182"/>
      <c r="Q164" s="181"/>
    </row>
    <row r="165" spans="1:17" s="195" customFormat="1" x14ac:dyDescent="0.25">
      <c r="A165" s="181"/>
      <c r="B165" s="212"/>
      <c r="C165" s="206"/>
      <c r="E165" s="196"/>
      <c r="F165" s="197"/>
      <c r="G165" s="181"/>
      <c r="H165" s="181"/>
      <c r="I165" s="181"/>
      <c r="J165" s="181"/>
      <c r="K165" s="181"/>
      <c r="L165" s="198"/>
      <c r="M165" s="181"/>
      <c r="N165" s="181"/>
      <c r="O165" s="181"/>
      <c r="P165" s="182"/>
      <c r="Q165" s="181"/>
    </row>
    <row r="166" spans="1:17" s="195" customFormat="1" x14ac:dyDescent="0.25">
      <c r="A166" s="181"/>
      <c r="B166" s="212"/>
      <c r="C166" s="206"/>
      <c r="E166" s="196"/>
      <c r="F166" s="197"/>
      <c r="G166" s="181"/>
      <c r="H166" s="181"/>
      <c r="I166" s="181"/>
      <c r="J166" s="181"/>
      <c r="K166" s="181"/>
      <c r="L166" s="198"/>
      <c r="M166" s="181"/>
      <c r="N166" s="181"/>
      <c r="O166" s="181"/>
      <c r="P166" s="182"/>
      <c r="Q166" s="181"/>
    </row>
    <row r="167" spans="1:17" s="195" customFormat="1" x14ac:dyDescent="0.25">
      <c r="A167" s="181"/>
      <c r="B167" s="212"/>
      <c r="C167" s="206"/>
      <c r="E167" s="196"/>
      <c r="F167" s="197"/>
      <c r="G167" s="181"/>
      <c r="H167" s="181"/>
      <c r="I167" s="181"/>
      <c r="J167" s="181"/>
      <c r="K167" s="181"/>
      <c r="L167" s="198"/>
      <c r="M167" s="181"/>
      <c r="N167" s="181"/>
      <c r="O167" s="181"/>
      <c r="P167" s="182"/>
      <c r="Q167" s="181"/>
    </row>
    <row r="168" spans="1:17" s="195" customFormat="1" x14ac:dyDescent="0.25">
      <c r="A168" s="181"/>
      <c r="B168" s="212"/>
      <c r="C168" s="206"/>
      <c r="E168" s="196"/>
      <c r="F168" s="197"/>
      <c r="G168" s="181"/>
      <c r="H168" s="181"/>
      <c r="I168" s="181"/>
      <c r="J168" s="181"/>
      <c r="K168" s="181"/>
      <c r="L168" s="198"/>
      <c r="M168" s="181"/>
      <c r="N168" s="181"/>
      <c r="O168" s="181"/>
      <c r="P168" s="182"/>
      <c r="Q168" s="181"/>
    </row>
    <row r="169" spans="1:17" s="195" customFormat="1" x14ac:dyDescent="0.25">
      <c r="A169" s="181"/>
      <c r="B169" s="212"/>
      <c r="C169" s="206"/>
      <c r="E169" s="196"/>
      <c r="F169" s="197"/>
      <c r="G169" s="181"/>
      <c r="H169" s="181"/>
      <c r="I169" s="181"/>
      <c r="J169" s="181"/>
      <c r="K169" s="181"/>
      <c r="L169" s="198"/>
      <c r="M169" s="181"/>
      <c r="N169" s="181"/>
      <c r="O169" s="181"/>
      <c r="P169" s="182"/>
      <c r="Q169" s="181"/>
    </row>
    <row r="170" spans="1:17" s="195" customFormat="1" x14ac:dyDescent="0.25">
      <c r="A170" s="181"/>
      <c r="B170" s="212"/>
      <c r="C170" s="206"/>
      <c r="E170" s="196"/>
      <c r="F170" s="197"/>
      <c r="G170" s="181"/>
      <c r="H170" s="181"/>
      <c r="I170" s="181"/>
      <c r="J170" s="181"/>
      <c r="K170" s="181"/>
      <c r="L170" s="198"/>
      <c r="M170" s="181"/>
      <c r="N170" s="181"/>
      <c r="O170" s="181"/>
      <c r="P170" s="182"/>
      <c r="Q170" s="181"/>
    </row>
    <row r="171" spans="1:17" s="195" customFormat="1" x14ac:dyDescent="0.25">
      <c r="A171" s="181"/>
      <c r="B171" s="212"/>
      <c r="C171" s="206"/>
      <c r="E171" s="196"/>
      <c r="F171" s="197"/>
      <c r="G171" s="181"/>
      <c r="H171" s="181"/>
      <c r="I171" s="181"/>
      <c r="J171" s="181"/>
      <c r="K171" s="181"/>
      <c r="L171" s="198"/>
      <c r="M171" s="181"/>
      <c r="N171" s="181"/>
      <c r="O171" s="181"/>
      <c r="P171" s="182"/>
      <c r="Q171" s="181"/>
    </row>
    <row r="172" spans="1:17" s="195" customFormat="1" x14ac:dyDescent="0.25">
      <c r="A172" s="181"/>
      <c r="B172" s="212"/>
      <c r="C172" s="206"/>
      <c r="E172" s="196"/>
      <c r="F172" s="197"/>
      <c r="G172" s="181"/>
      <c r="H172" s="181"/>
      <c r="I172" s="181"/>
      <c r="J172" s="181"/>
      <c r="K172" s="181"/>
      <c r="L172" s="198"/>
      <c r="M172" s="181"/>
      <c r="N172" s="181"/>
      <c r="O172" s="181"/>
      <c r="P172" s="182"/>
      <c r="Q172" s="181"/>
    </row>
    <row r="173" spans="1:17" s="195" customFormat="1" x14ac:dyDescent="0.25">
      <c r="A173" s="181"/>
      <c r="B173" s="212"/>
      <c r="C173" s="206"/>
      <c r="E173" s="196"/>
      <c r="F173" s="197"/>
      <c r="G173" s="181"/>
      <c r="H173" s="181"/>
      <c r="I173" s="181"/>
      <c r="J173" s="181"/>
      <c r="K173" s="181"/>
      <c r="L173" s="198"/>
      <c r="M173" s="181"/>
      <c r="N173" s="181"/>
      <c r="O173" s="181"/>
      <c r="P173" s="182"/>
      <c r="Q173" s="181"/>
    </row>
    <row r="174" spans="1:17" s="195" customFormat="1" x14ac:dyDescent="0.25">
      <c r="A174" s="181"/>
      <c r="B174" s="212"/>
      <c r="C174" s="206"/>
      <c r="E174" s="196"/>
      <c r="F174" s="197"/>
      <c r="G174" s="181"/>
      <c r="H174" s="181"/>
      <c r="I174" s="181"/>
      <c r="J174" s="181"/>
      <c r="K174" s="181"/>
      <c r="L174" s="198"/>
      <c r="M174" s="181"/>
      <c r="N174" s="181"/>
      <c r="O174" s="181"/>
      <c r="P174" s="182"/>
      <c r="Q174" s="181"/>
    </row>
    <row r="175" spans="1:17" s="195" customFormat="1" x14ac:dyDescent="0.25">
      <c r="A175" s="181"/>
      <c r="B175" s="212"/>
      <c r="C175" s="206"/>
      <c r="E175" s="196"/>
      <c r="F175" s="197"/>
      <c r="G175" s="181"/>
      <c r="H175" s="181"/>
      <c r="I175" s="181"/>
      <c r="J175" s="181"/>
      <c r="K175" s="181"/>
      <c r="L175" s="198"/>
      <c r="M175" s="181"/>
      <c r="N175" s="181"/>
      <c r="O175" s="181"/>
      <c r="P175" s="182"/>
      <c r="Q175" s="181"/>
    </row>
    <row r="176" spans="1:17" s="195" customFormat="1" x14ac:dyDescent="0.25">
      <c r="A176" s="181"/>
      <c r="B176" s="212"/>
      <c r="C176" s="206"/>
      <c r="E176" s="196"/>
      <c r="F176" s="197"/>
      <c r="G176" s="181"/>
      <c r="H176" s="181"/>
      <c r="I176" s="181"/>
      <c r="J176" s="181"/>
      <c r="K176" s="181"/>
      <c r="L176" s="198"/>
      <c r="M176" s="181"/>
      <c r="N176" s="181"/>
      <c r="O176" s="181"/>
      <c r="P176" s="182"/>
      <c r="Q176" s="181"/>
    </row>
    <row r="177" spans="1:17" s="195" customFormat="1" x14ac:dyDescent="0.25">
      <c r="A177" s="181"/>
      <c r="B177" s="212"/>
      <c r="C177" s="206"/>
      <c r="E177" s="196"/>
      <c r="F177" s="197"/>
      <c r="G177" s="181"/>
      <c r="H177" s="181"/>
      <c r="I177" s="181"/>
      <c r="J177" s="181"/>
      <c r="K177" s="181"/>
      <c r="L177" s="198"/>
      <c r="M177" s="181"/>
      <c r="N177" s="181"/>
      <c r="O177" s="181"/>
      <c r="P177" s="182"/>
      <c r="Q177" s="181"/>
    </row>
    <row r="178" spans="1:17" s="195" customFormat="1" x14ac:dyDescent="0.25">
      <c r="A178" s="181"/>
      <c r="B178" s="212"/>
      <c r="C178" s="206"/>
      <c r="E178" s="196"/>
      <c r="F178" s="197"/>
      <c r="G178" s="181"/>
      <c r="H178" s="181"/>
      <c r="I178" s="181"/>
      <c r="J178" s="181"/>
      <c r="K178" s="181"/>
      <c r="L178" s="198"/>
      <c r="M178" s="181"/>
      <c r="N178" s="181"/>
      <c r="O178" s="181"/>
      <c r="P178" s="182"/>
      <c r="Q178" s="181"/>
    </row>
    <row r="179" spans="1:17" s="195" customFormat="1" x14ac:dyDescent="0.25">
      <c r="A179" s="181"/>
      <c r="B179" s="212"/>
      <c r="C179" s="206"/>
      <c r="E179" s="196"/>
      <c r="F179" s="197"/>
      <c r="G179" s="181"/>
      <c r="H179" s="181"/>
      <c r="I179" s="181"/>
      <c r="J179" s="181"/>
      <c r="K179" s="181"/>
      <c r="L179" s="198"/>
      <c r="M179" s="181"/>
      <c r="N179" s="181"/>
      <c r="O179" s="181"/>
      <c r="P179" s="182"/>
      <c r="Q179" s="181"/>
    </row>
    <row r="180" spans="1:17" s="195" customFormat="1" x14ac:dyDescent="0.25">
      <c r="A180" s="181"/>
      <c r="B180" s="212"/>
      <c r="C180" s="206"/>
      <c r="E180" s="196"/>
      <c r="F180" s="197"/>
      <c r="G180" s="181"/>
      <c r="H180" s="181"/>
      <c r="I180" s="181"/>
      <c r="J180" s="181"/>
      <c r="K180" s="181"/>
      <c r="L180" s="198"/>
      <c r="M180" s="181"/>
      <c r="N180" s="181"/>
      <c r="O180" s="181"/>
      <c r="P180" s="182"/>
      <c r="Q180" s="181"/>
    </row>
    <row r="181" spans="1:17" s="195" customFormat="1" x14ac:dyDescent="0.25">
      <c r="A181" s="181"/>
      <c r="B181" s="212"/>
      <c r="C181" s="206"/>
      <c r="E181" s="196"/>
      <c r="F181" s="197"/>
      <c r="G181" s="181"/>
      <c r="H181" s="181"/>
      <c r="I181" s="181"/>
      <c r="J181" s="181"/>
      <c r="K181" s="181"/>
      <c r="L181" s="198"/>
      <c r="M181" s="181"/>
      <c r="N181" s="181"/>
      <c r="O181" s="181"/>
      <c r="P181" s="182"/>
      <c r="Q181" s="181"/>
    </row>
    <row r="182" spans="1:17" s="195" customFormat="1" x14ac:dyDescent="0.25">
      <c r="A182" s="181"/>
      <c r="B182" s="212"/>
      <c r="C182" s="206"/>
      <c r="E182" s="196"/>
      <c r="F182" s="197"/>
      <c r="G182" s="181"/>
      <c r="H182" s="181"/>
      <c r="I182" s="181"/>
      <c r="J182" s="181"/>
      <c r="K182" s="181"/>
      <c r="L182" s="198"/>
      <c r="M182" s="181"/>
      <c r="N182" s="181"/>
      <c r="O182" s="181"/>
      <c r="P182" s="182"/>
      <c r="Q182" s="181"/>
    </row>
    <row r="183" spans="1:17" s="195" customFormat="1" x14ac:dyDescent="0.25">
      <c r="A183" s="181"/>
      <c r="B183" s="212"/>
      <c r="C183" s="206"/>
      <c r="E183" s="196"/>
      <c r="F183" s="197"/>
      <c r="G183" s="181"/>
      <c r="H183" s="181"/>
      <c r="I183" s="181"/>
      <c r="J183" s="181"/>
      <c r="K183" s="181"/>
      <c r="L183" s="198"/>
      <c r="M183" s="181"/>
      <c r="N183" s="181"/>
      <c r="O183" s="181"/>
      <c r="P183" s="182"/>
      <c r="Q183" s="181"/>
    </row>
    <row r="184" spans="1:17" s="195" customFormat="1" x14ac:dyDescent="0.25">
      <c r="A184" s="181"/>
      <c r="B184" s="212"/>
      <c r="C184" s="206"/>
      <c r="E184" s="196"/>
      <c r="F184" s="197"/>
      <c r="G184" s="181"/>
      <c r="H184" s="181"/>
      <c r="I184" s="181"/>
      <c r="J184" s="181"/>
      <c r="K184" s="181"/>
      <c r="L184" s="198"/>
      <c r="M184" s="181"/>
      <c r="N184" s="181"/>
      <c r="O184" s="181"/>
      <c r="P184" s="182"/>
      <c r="Q184" s="181"/>
    </row>
  </sheetData>
  <sortState xmlns:xlrd2="http://schemas.microsoft.com/office/spreadsheetml/2017/richdata2" ref="B5:H45">
    <sortCondition ref="H5:H45"/>
  </sortState>
  <mergeCells count="9">
    <mergeCell ref="A1:M1"/>
    <mergeCell ref="A2:M2"/>
    <mergeCell ref="A3:A4"/>
    <mergeCell ref="B3:B4"/>
    <mergeCell ref="C3:C4"/>
    <mergeCell ref="D3:D4"/>
    <mergeCell ref="E3:E4"/>
    <mergeCell ref="H3:H4"/>
    <mergeCell ref="M3:M4"/>
  </mergeCells>
  <conditionalFormatting sqref="H5:H45">
    <cfRule type="cellIs" dxfId="83" priority="19" stopIfTrue="1" operator="equal">
      <formula>"Dropped"</formula>
    </cfRule>
    <cfRule type="cellIs" dxfId="82" priority="20" stopIfTrue="1" operator="equal">
      <formula>"Left"</formula>
    </cfRule>
    <cfRule type="cellIs" dxfId="81" priority="21" stopIfTrue="1" operator="equal">
      <formula>"Incomplete"</formula>
    </cfRule>
    <cfRule type="cellIs" dxfId="80" priority="22" stopIfTrue="1" operator="equal">
      <formula>"Complete"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A1:Q245"/>
  <sheetViews>
    <sheetView workbookViewId="0">
      <selection activeCell="D7" sqref="D7"/>
    </sheetView>
  </sheetViews>
  <sheetFormatPr defaultColWidth="9.109375" defaultRowHeight="13.2" x14ac:dyDescent="0.25"/>
  <cols>
    <col min="1" max="1" width="7.109375" style="181" bestFit="1" customWidth="1"/>
    <col min="2" max="2" width="14.5546875" style="212" bestFit="1" customWidth="1"/>
    <col min="3" max="3" width="7.44140625" style="195" bestFit="1" customWidth="1"/>
    <col min="4" max="4" width="33.5546875" style="195" customWidth="1"/>
    <col min="5" max="5" width="31.5546875" style="196" hidden="1" customWidth="1"/>
    <col min="6" max="6" width="6.44140625" style="197" hidden="1" customWidth="1"/>
    <col min="7" max="7" width="5" style="181" hidden="1" customWidth="1"/>
    <col min="8" max="8" width="9.6640625" style="181" customWidth="1"/>
    <col min="9" max="9" width="5" style="181" hidden="1" customWidth="1"/>
    <col min="10" max="10" width="6.109375" style="181" hidden="1" customWidth="1"/>
    <col min="11" max="11" width="12.5546875" style="181" hidden="1" customWidth="1"/>
    <col min="12" max="12" width="10.5546875" style="198" hidden="1" customWidth="1"/>
    <col min="13" max="13" width="14" style="181" bestFit="1" customWidth="1"/>
    <col min="14" max="14" width="11" style="181" hidden="1" customWidth="1"/>
    <col min="15" max="15" width="15.109375" style="181" bestFit="1" customWidth="1"/>
    <col min="16" max="16" width="8.5546875" style="182" customWidth="1"/>
    <col min="17" max="17" width="38.33203125" style="181" bestFit="1" customWidth="1"/>
    <col min="18" max="16384" width="9.109375" style="181"/>
  </cols>
  <sheetData>
    <row r="1" spans="1:13" ht="23.25" customHeight="1" x14ac:dyDescent="0.6">
      <c r="A1" s="393" t="s">
        <v>2991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20.25" customHeight="1" thickBot="1" x14ac:dyDescent="0.55000000000000004">
      <c r="A2" s="408" t="s">
        <v>7067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</row>
    <row r="3" spans="1:13" ht="20.25" customHeight="1" x14ac:dyDescent="0.25">
      <c r="A3" s="395" t="s">
        <v>84</v>
      </c>
      <c r="B3" s="409" t="s">
        <v>85</v>
      </c>
      <c r="C3" s="399" t="s">
        <v>2993</v>
      </c>
      <c r="D3" s="399" t="s">
        <v>87</v>
      </c>
      <c r="E3" s="409" t="s">
        <v>88</v>
      </c>
      <c r="F3" s="183" t="s">
        <v>423</v>
      </c>
      <c r="G3" s="183"/>
      <c r="H3" s="403" t="s">
        <v>89</v>
      </c>
      <c r="I3" s="184"/>
      <c r="J3" s="129" t="s">
        <v>115</v>
      </c>
      <c r="K3" s="129"/>
      <c r="L3" s="129" t="s">
        <v>232</v>
      </c>
      <c r="M3" s="405" t="s">
        <v>91</v>
      </c>
    </row>
    <row r="4" spans="1:13" ht="20.25" customHeight="1" thickBot="1" x14ac:dyDescent="0.3">
      <c r="A4" s="396"/>
      <c r="B4" s="410"/>
      <c r="C4" s="400"/>
      <c r="D4" s="400"/>
      <c r="E4" s="410"/>
      <c r="F4" s="187" t="s">
        <v>116</v>
      </c>
      <c r="G4" s="188"/>
      <c r="H4" s="404"/>
      <c r="I4" s="189"/>
      <c r="J4" s="130" t="s">
        <v>117</v>
      </c>
      <c r="K4" s="130"/>
      <c r="L4" s="130" t="s">
        <v>117</v>
      </c>
      <c r="M4" s="406"/>
    </row>
    <row r="5" spans="1:13" ht="16.5" customHeight="1" x14ac:dyDescent="0.25">
      <c r="A5" s="190">
        <v>1</v>
      </c>
      <c r="B5" s="279" t="s">
        <v>3307</v>
      </c>
      <c r="C5" s="280">
        <v>45665</v>
      </c>
      <c r="D5" s="296" t="s">
        <v>3308</v>
      </c>
      <c r="E5" s="279" t="s">
        <v>3309</v>
      </c>
      <c r="F5" s="289" t="s">
        <v>192</v>
      </c>
      <c r="G5" s="295">
        <f t="shared" ref="G5:G36" si="0">+IF(F5="M",1,IF(F5="f",2,IF(F5="Civ",3,"Error")))</f>
        <v>2</v>
      </c>
      <c r="H5" s="269" t="s">
        <v>93</v>
      </c>
      <c r="I5" s="192">
        <f t="shared" ref="I5:I55" si="1">+IF(H5="Studying",5,IF(H5="Complete",1,IF(H5="Incomplete",2,IF(H5="Left",3,IF(H5="Dropped",4,"Error")))))</f>
        <v>1</v>
      </c>
      <c r="J5" s="192" t="e">
        <f>+IF(#REF!="Issued",1,IF(#REF!="Not Issued",2,"Nil"))</f>
        <v>#REF!</v>
      </c>
      <c r="K5" s="215" t="s">
        <v>3310</v>
      </c>
      <c r="L5" s="204"/>
      <c r="M5" s="208"/>
    </row>
    <row r="6" spans="1:13" ht="16.5" customHeight="1" x14ac:dyDescent="0.3">
      <c r="A6" s="190">
        <f t="shared" ref="A6:A55" si="2">+A5+1</f>
        <v>2</v>
      </c>
      <c r="B6" s="279" t="s">
        <v>3311</v>
      </c>
      <c r="C6" s="280">
        <v>43510</v>
      </c>
      <c r="D6" s="296" t="s">
        <v>3312</v>
      </c>
      <c r="E6" s="279" t="s">
        <v>3313</v>
      </c>
      <c r="F6" s="289" t="s">
        <v>121</v>
      </c>
      <c r="G6" s="295">
        <f t="shared" si="0"/>
        <v>1</v>
      </c>
      <c r="H6" s="269" t="s">
        <v>93</v>
      </c>
      <c r="I6" s="192">
        <f t="shared" si="1"/>
        <v>1</v>
      </c>
      <c r="J6" s="192" t="e">
        <f>+IF(#REF!="Issued",1,IF(#REF!="Not Issued",2,"Nil"))</f>
        <v>#REF!</v>
      </c>
      <c r="K6" s="215" t="s">
        <v>3314</v>
      </c>
      <c r="L6" s="222" t="s">
        <v>3315</v>
      </c>
      <c r="M6" s="208"/>
    </row>
    <row r="7" spans="1:13" ht="16.5" customHeight="1" x14ac:dyDescent="0.25">
      <c r="A7" s="190">
        <f t="shared" si="2"/>
        <v>3</v>
      </c>
      <c r="B7" s="279" t="s">
        <v>3316</v>
      </c>
      <c r="C7" s="280">
        <v>35245</v>
      </c>
      <c r="D7" s="296" t="s">
        <v>3317</v>
      </c>
      <c r="E7" s="279" t="s">
        <v>3318</v>
      </c>
      <c r="F7" s="289" t="s">
        <v>192</v>
      </c>
      <c r="G7" s="295">
        <f t="shared" si="0"/>
        <v>2</v>
      </c>
      <c r="H7" s="269" t="s">
        <v>93</v>
      </c>
      <c r="I7" s="192">
        <f t="shared" si="1"/>
        <v>1</v>
      </c>
      <c r="J7" s="192" t="e">
        <f>+IF(#REF!="Issued",1,IF(#REF!="Not Issued",2,"Nil"))</f>
        <v>#REF!</v>
      </c>
      <c r="K7" s="215" t="s">
        <v>3110</v>
      </c>
      <c r="L7" s="204"/>
      <c r="M7" s="208"/>
    </row>
    <row r="8" spans="1:13" ht="16.5" customHeight="1" x14ac:dyDescent="0.25">
      <c r="A8" s="190">
        <f t="shared" si="2"/>
        <v>4</v>
      </c>
      <c r="B8" s="279" t="s">
        <v>3319</v>
      </c>
      <c r="C8" s="280">
        <v>73909</v>
      </c>
      <c r="D8" s="296" t="s">
        <v>3320</v>
      </c>
      <c r="E8" s="279" t="s">
        <v>3321</v>
      </c>
      <c r="F8" s="289" t="s">
        <v>121</v>
      </c>
      <c r="G8" s="295">
        <f t="shared" si="0"/>
        <v>1</v>
      </c>
      <c r="H8" s="269" t="s">
        <v>93</v>
      </c>
      <c r="I8" s="192">
        <f t="shared" si="1"/>
        <v>1</v>
      </c>
      <c r="J8" s="192" t="e">
        <f>+IF(#REF!="Issued",1,IF(#REF!="Not Issued",2,"Nil"))</f>
        <v>#REF!</v>
      </c>
      <c r="K8" s="215" t="s">
        <v>3111</v>
      </c>
      <c r="L8" s="204"/>
      <c r="M8" s="208"/>
    </row>
    <row r="9" spans="1:13" ht="16.5" customHeight="1" x14ac:dyDescent="0.25">
      <c r="A9" s="190">
        <f t="shared" si="2"/>
        <v>5</v>
      </c>
      <c r="B9" s="279" t="s">
        <v>3322</v>
      </c>
      <c r="C9" s="280">
        <v>73280</v>
      </c>
      <c r="D9" s="296" t="s">
        <v>3323</v>
      </c>
      <c r="E9" s="279" t="s">
        <v>580</v>
      </c>
      <c r="F9" s="289" t="s">
        <v>192</v>
      </c>
      <c r="G9" s="295">
        <f t="shared" si="0"/>
        <v>2</v>
      </c>
      <c r="H9" s="269" t="s">
        <v>93</v>
      </c>
      <c r="I9" s="192">
        <f t="shared" si="1"/>
        <v>1</v>
      </c>
      <c r="J9" s="192" t="e">
        <f>+IF(#REF!="Issued",1,IF(#REF!="Not Issued",2,"Nil"))</f>
        <v>#REF!</v>
      </c>
      <c r="K9" s="215" t="s">
        <v>3112</v>
      </c>
      <c r="L9" s="204"/>
      <c r="M9" s="208"/>
    </row>
    <row r="10" spans="1:13" ht="16.5" customHeight="1" x14ac:dyDescent="0.25">
      <c r="A10" s="190">
        <f t="shared" si="2"/>
        <v>6</v>
      </c>
      <c r="B10" s="279" t="s">
        <v>3324</v>
      </c>
      <c r="C10" s="280">
        <v>73281</v>
      </c>
      <c r="D10" s="296" t="s">
        <v>3325</v>
      </c>
      <c r="E10" s="279" t="s">
        <v>3326</v>
      </c>
      <c r="F10" s="289" t="s">
        <v>192</v>
      </c>
      <c r="G10" s="295">
        <f t="shared" si="0"/>
        <v>2</v>
      </c>
      <c r="H10" s="269" t="s">
        <v>93</v>
      </c>
      <c r="I10" s="192">
        <f t="shared" si="1"/>
        <v>1</v>
      </c>
      <c r="J10" s="192" t="e">
        <f>+IF(#REF!="Issued",1,IF(#REF!="Not Issued",2,"Nil"))</f>
        <v>#REF!</v>
      </c>
      <c r="K10" s="215" t="s">
        <v>3113</v>
      </c>
      <c r="L10" s="204"/>
      <c r="M10" s="208"/>
    </row>
    <row r="11" spans="1:13" ht="16.5" customHeight="1" x14ac:dyDescent="0.25">
      <c r="A11" s="190">
        <f t="shared" si="2"/>
        <v>7</v>
      </c>
      <c r="B11" s="279" t="s">
        <v>3327</v>
      </c>
      <c r="C11" s="280">
        <v>73282</v>
      </c>
      <c r="D11" s="296" t="s">
        <v>3328</v>
      </c>
      <c r="E11" s="279" t="s">
        <v>3329</v>
      </c>
      <c r="F11" s="289" t="s">
        <v>192</v>
      </c>
      <c r="G11" s="295">
        <f t="shared" si="0"/>
        <v>2</v>
      </c>
      <c r="H11" s="269" t="s">
        <v>93</v>
      </c>
      <c r="I11" s="192">
        <f t="shared" si="1"/>
        <v>1</v>
      </c>
      <c r="J11" s="192" t="e">
        <f>+IF(#REF!="Issued",1,IF(#REF!="Not Issued",2,"Nil"))</f>
        <v>#REF!</v>
      </c>
      <c r="K11" s="215" t="s">
        <v>3115</v>
      </c>
      <c r="L11" s="204"/>
      <c r="M11" s="208"/>
    </row>
    <row r="12" spans="1:13" ht="16.5" customHeight="1" x14ac:dyDescent="0.25">
      <c r="A12" s="190">
        <f t="shared" si="2"/>
        <v>8</v>
      </c>
      <c r="B12" s="279" t="s">
        <v>3330</v>
      </c>
      <c r="C12" s="280">
        <v>45861</v>
      </c>
      <c r="D12" s="296" t="s">
        <v>3331</v>
      </c>
      <c r="E12" s="279" t="s">
        <v>3332</v>
      </c>
      <c r="F12" s="289" t="s">
        <v>192</v>
      </c>
      <c r="G12" s="295">
        <f t="shared" si="0"/>
        <v>2</v>
      </c>
      <c r="H12" s="269" t="s">
        <v>93</v>
      </c>
      <c r="I12" s="192">
        <f t="shared" si="1"/>
        <v>1</v>
      </c>
      <c r="J12" s="192" t="e">
        <f>+IF(#REF!="Issued",1,IF(#REF!="Not Issued",2,"Nil"))</f>
        <v>#REF!</v>
      </c>
      <c r="K12" s="215" t="s">
        <v>3200</v>
      </c>
      <c r="L12" s="204"/>
      <c r="M12" s="208"/>
    </row>
    <row r="13" spans="1:13" ht="16.5" customHeight="1" x14ac:dyDescent="0.25">
      <c r="A13" s="190">
        <f t="shared" si="2"/>
        <v>9</v>
      </c>
      <c r="B13" s="279" t="s">
        <v>3335</v>
      </c>
      <c r="C13" s="280">
        <v>45789</v>
      </c>
      <c r="D13" s="296" t="s">
        <v>3336</v>
      </c>
      <c r="E13" s="279" t="s">
        <v>3337</v>
      </c>
      <c r="F13" s="289" t="s">
        <v>121</v>
      </c>
      <c r="G13" s="295">
        <f t="shared" si="0"/>
        <v>1</v>
      </c>
      <c r="H13" s="269" t="s">
        <v>93</v>
      </c>
      <c r="I13" s="192">
        <f t="shared" si="1"/>
        <v>1</v>
      </c>
      <c r="J13" s="192" t="e">
        <f>+IF(#REF!="Issued",1,IF(#REF!="Not Issued",2,"Nil"))</f>
        <v>#REF!</v>
      </c>
      <c r="K13" s="215" t="s">
        <v>3117</v>
      </c>
      <c r="L13" s="204"/>
      <c r="M13" s="208"/>
    </row>
    <row r="14" spans="1:13" ht="16.5" customHeight="1" x14ac:dyDescent="0.25">
      <c r="A14" s="190">
        <f t="shared" si="2"/>
        <v>10</v>
      </c>
      <c r="B14" s="279" t="s">
        <v>3338</v>
      </c>
      <c r="C14" s="280">
        <v>41120</v>
      </c>
      <c r="D14" s="296" t="s">
        <v>3339</v>
      </c>
      <c r="E14" s="279" t="s">
        <v>163</v>
      </c>
      <c r="F14" s="289" t="s">
        <v>192</v>
      </c>
      <c r="G14" s="295">
        <f t="shared" si="0"/>
        <v>2</v>
      </c>
      <c r="H14" s="269" t="s">
        <v>93</v>
      </c>
      <c r="I14" s="192">
        <f t="shared" si="1"/>
        <v>1</v>
      </c>
      <c r="J14" s="192" t="e">
        <f>+IF(#REF!="Issued",1,IF(#REF!="Not Issued",2,"Nil"))</f>
        <v>#REF!</v>
      </c>
      <c r="K14" s="215" t="s">
        <v>3118</v>
      </c>
      <c r="L14" s="204"/>
      <c r="M14" s="208"/>
    </row>
    <row r="15" spans="1:13" ht="16.5" customHeight="1" x14ac:dyDescent="0.25">
      <c r="A15" s="190">
        <f t="shared" si="2"/>
        <v>11</v>
      </c>
      <c r="B15" s="279" t="s">
        <v>3340</v>
      </c>
      <c r="C15" s="280">
        <v>43644</v>
      </c>
      <c r="D15" s="296" t="s">
        <v>3341</v>
      </c>
      <c r="E15" s="279" t="s">
        <v>3342</v>
      </c>
      <c r="F15" s="289" t="s">
        <v>192</v>
      </c>
      <c r="G15" s="295">
        <f t="shared" si="0"/>
        <v>2</v>
      </c>
      <c r="H15" s="269" t="s">
        <v>93</v>
      </c>
      <c r="I15" s="192">
        <f t="shared" si="1"/>
        <v>1</v>
      </c>
      <c r="J15" s="192" t="e">
        <f>+IF(#REF!="Issued",1,IF(#REF!="Not Issued",2,"Nil"))</f>
        <v>#REF!</v>
      </c>
      <c r="K15" s="215" t="s">
        <v>3119</v>
      </c>
      <c r="L15" s="204"/>
      <c r="M15" s="208"/>
    </row>
    <row r="16" spans="1:13" ht="16.5" customHeight="1" x14ac:dyDescent="0.25">
      <c r="A16" s="190">
        <f t="shared" si="2"/>
        <v>12</v>
      </c>
      <c r="B16" s="279" t="s">
        <v>3343</v>
      </c>
      <c r="C16" s="280">
        <v>43629</v>
      </c>
      <c r="D16" s="296" t="s">
        <v>3344</v>
      </c>
      <c r="E16" s="279" t="s">
        <v>3345</v>
      </c>
      <c r="F16" s="289" t="s">
        <v>192</v>
      </c>
      <c r="G16" s="295">
        <f t="shared" si="0"/>
        <v>2</v>
      </c>
      <c r="H16" s="269" t="s">
        <v>93</v>
      </c>
      <c r="I16" s="192">
        <f t="shared" si="1"/>
        <v>1</v>
      </c>
      <c r="J16" s="192" t="e">
        <f>+IF(#REF!="Issued",1,IF(#REF!="Not Issued",2,"Nil"))</f>
        <v>#REF!</v>
      </c>
      <c r="K16" s="215" t="s">
        <v>3120</v>
      </c>
      <c r="L16" s="204"/>
      <c r="M16" s="208"/>
    </row>
    <row r="17" spans="1:13" ht="16.5" customHeight="1" x14ac:dyDescent="0.25">
      <c r="A17" s="190">
        <f t="shared" si="2"/>
        <v>13</v>
      </c>
      <c r="B17" s="279" t="s">
        <v>3346</v>
      </c>
      <c r="C17" s="280">
        <v>73283</v>
      </c>
      <c r="D17" s="296" t="s">
        <v>3347</v>
      </c>
      <c r="E17" s="279" t="s">
        <v>3348</v>
      </c>
      <c r="F17" s="289" t="s">
        <v>121</v>
      </c>
      <c r="G17" s="295">
        <f t="shared" si="0"/>
        <v>1</v>
      </c>
      <c r="H17" s="269" t="s">
        <v>93</v>
      </c>
      <c r="I17" s="192">
        <f t="shared" si="1"/>
        <v>1</v>
      </c>
      <c r="J17" s="192" t="e">
        <f>+IF(#REF!="Issued",1,IF(#REF!="Not Issued",2,"Nil"))</f>
        <v>#REF!</v>
      </c>
      <c r="K17" s="215" t="s">
        <v>3121</v>
      </c>
      <c r="L17" s="204"/>
      <c r="M17" s="208"/>
    </row>
    <row r="18" spans="1:13" ht="16.5" customHeight="1" x14ac:dyDescent="0.25">
      <c r="A18" s="190">
        <f t="shared" si="2"/>
        <v>14</v>
      </c>
      <c r="B18" s="279" t="s">
        <v>3349</v>
      </c>
      <c r="C18" s="280">
        <v>73284</v>
      </c>
      <c r="D18" s="296" t="s">
        <v>3350</v>
      </c>
      <c r="E18" s="279" t="s">
        <v>3351</v>
      </c>
      <c r="F18" s="289" t="s">
        <v>121</v>
      </c>
      <c r="G18" s="295">
        <f t="shared" si="0"/>
        <v>1</v>
      </c>
      <c r="H18" s="269" t="s">
        <v>93</v>
      </c>
      <c r="I18" s="192">
        <f t="shared" si="1"/>
        <v>1</v>
      </c>
      <c r="J18" s="192" t="e">
        <f>+IF(#REF!="Issued",1,IF(#REF!="Not Issued",2,"Nil"))</f>
        <v>#REF!</v>
      </c>
      <c r="K18" s="215" t="s">
        <v>3122</v>
      </c>
      <c r="L18" s="204"/>
      <c r="M18" s="208"/>
    </row>
    <row r="19" spans="1:13" ht="16.5" customHeight="1" x14ac:dyDescent="0.25">
      <c r="A19" s="190">
        <f t="shared" si="2"/>
        <v>15</v>
      </c>
      <c r="B19" s="279" t="s">
        <v>3352</v>
      </c>
      <c r="C19" s="280">
        <v>43567</v>
      </c>
      <c r="D19" s="296" t="s">
        <v>3353</v>
      </c>
      <c r="E19" s="279" t="s">
        <v>3354</v>
      </c>
      <c r="F19" s="289" t="s">
        <v>121</v>
      </c>
      <c r="G19" s="295">
        <f t="shared" si="0"/>
        <v>1</v>
      </c>
      <c r="H19" s="269" t="s">
        <v>93</v>
      </c>
      <c r="I19" s="192">
        <f t="shared" si="1"/>
        <v>1</v>
      </c>
      <c r="J19" s="192" t="e">
        <f>+IF(#REF!="Issued",1,IF(#REF!="Not Issued",2,"Nil"))</f>
        <v>#REF!</v>
      </c>
      <c r="K19" s="215" t="s">
        <v>3123</v>
      </c>
      <c r="L19" s="204"/>
      <c r="M19" s="208"/>
    </row>
    <row r="20" spans="1:13" ht="16.5" customHeight="1" x14ac:dyDescent="0.25">
      <c r="A20" s="190">
        <f t="shared" si="2"/>
        <v>16</v>
      </c>
      <c r="B20" s="279" t="s">
        <v>3355</v>
      </c>
      <c r="C20" s="280">
        <v>24968</v>
      </c>
      <c r="D20" s="296" t="s">
        <v>3356</v>
      </c>
      <c r="E20" s="279" t="s">
        <v>3357</v>
      </c>
      <c r="F20" s="289" t="s">
        <v>121</v>
      </c>
      <c r="G20" s="295">
        <f t="shared" si="0"/>
        <v>1</v>
      </c>
      <c r="H20" s="269" t="s">
        <v>93</v>
      </c>
      <c r="I20" s="192">
        <f t="shared" si="1"/>
        <v>1</v>
      </c>
      <c r="J20" s="192" t="e">
        <f>+IF(#REF!="Issued",1,IF(#REF!="Not Issued",2,"Nil"))</f>
        <v>#REF!</v>
      </c>
      <c r="K20" s="215" t="s">
        <v>3124</v>
      </c>
      <c r="L20" s="204"/>
      <c r="M20" s="208"/>
    </row>
    <row r="21" spans="1:13" ht="16.5" customHeight="1" x14ac:dyDescent="0.25">
      <c r="A21" s="190">
        <f t="shared" si="2"/>
        <v>17</v>
      </c>
      <c r="B21" s="279" t="s">
        <v>3361</v>
      </c>
      <c r="C21" s="280">
        <v>73286</v>
      </c>
      <c r="D21" s="296" t="s">
        <v>3362</v>
      </c>
      <c r="E21" s="279" t="s">
        <v>3363</v>
      </c>
      <c r="F21" s="289" t="s">
        <v>121</v>
      </c>
      <c r="G21" s="295">
        <f t="shared" si="0"/>
        <v>1</v>
      </c>
      <c r="H21" s="269" t="s">
        <v>93</v>
      </c>
      <c r="I21" s="192">
        <f t="shared" si="1"/>
        <v>1</v>
      </c>
      <c r="J21" s="192" t="e">
        <f>+IF(#REF!="Issued",1,IF(#REF!="Not Issued",2,"Nil"))</f>
        <v>#REF!</v>
      </c>
      <c r="K21" s="215" t="s">
        <v>3125</v>
      </c>
      <c r="L21" s="204"/>
      <c r="M21" s="208"/>
    </row>
    <row r="22" spans="1:13" ht="16.5" customHeight="1" x14ac:dyDescent="0.25">
      <c r="A22" s="190">
        <f t="shared" si="2"/>
        <v>18</v>
      </c>
      <c r="B22" s="279" t="s">
        <v>3368</v>
      </c>
      <c r="C22" s="280">
        <v>28431</v>
      </c>
      <c r="D22" s="296" t="s">
        <v>3369</v>
      </c>
      <c r="E22" s="279" t="s">
        <v>3370</v>
      </c>
      <c r="F22" s="289" t="s">
        <v>121</v>
      </c>
      <c r="G22" s="295">
        <f t="shared" si="0"/>
        <v>1</v>
      </c>
      <c r="H22" s="269" t="s">
        <v>93</v>
      </c>
      <c r="I22" s="192">
        <f t="shared" si="1"/>
        <v>1</v>
      </c>
      <c r="J22" s="192" t="e">
        <f>+IF(#REF!="Issued",1,IF(#REF!="Not Issued",2,"Nil"))</f>
        <v>#REF!</v>
      </c>
      <c r="K22" s="215" t="s">
        <v>3126</v>
      </c>
      <c r="L22" s="204"/>
      <c r="M22" s="208"/>
    </row>
    <row r="23" spans="1:13" ht="16.5" customHeight="1" x14ac:dyDescent="0.25">
      <c r="A23" s="190">
        <f t="shared" si="2"/>
        <v>19</v>
      </c>
      <c r="B23" s="279" t="s">
        <v>3371</v>
      </c>
      <c r="C23" s="280">
        <v>73287</v>
      </c>
      <c r="D23" s="296" t="s">
        <v>3372</v>
      </c>
      <c r="E23" s="279" t="s">
        <v>3373</v>
      </c>
      <c r="F23" s="289" t="s">
        <v>192</v>
      </c>
      <c r="G23" s="295">
        <f t="shared" si="0"/>
        <v>2</v>
      </c>
      <c r="H23" s="269" t="s">
        <v>93</v>
      </c>
      <c r="I23" s="192">
        <f t="shared" si="1"/>
        <v>1</v>
      </c>
      <c r="J23" s="192" t="e">
        <f>+IF(#REF!="Issued",1,IF(#REF!="Not Issued",2,"Nil"))</f>
        <v>#REF!</v>
      </c>
      <c r="K23" s="215" t="s">
        <v>3364</v>
      </c>
      <c r="L23" s="204"/>
      <c r="M23" s="208"/>
    </row>
    <row r="24" spans="1:13" ht="16.5" customHeight="1" x14ac:dyDescent="0.25">
      <c r="A24" s="190">
        <f t="shared" si="2"/>
        <v>20</v>
      </c>
      <c r="B24" s="279" t="s">
        <v>3374</v>
      </c>
      <c r="C24" s="280">
        <v>41143</v>
      </c>
      <c r="D24" s="296" t="s">
        <v>3375</v>
      </c>
      <c r="E24" s="279" t="s">
        <v>3376</v>
      </c>
      <c r="F24" s="289" t="s">
        <v>192</v>
      </c>
      <c r="G24" s="295">
        <f t="shared" si="0"/>
        <v>2</v>
      </c>
      <c r="H24" s="269" t="s">
        <v>93</v>
      </c>
      <c r="I24" s="192">
        <f t="shared" si="1"/>
        <v>1</v>
      </c>
      <c r="J24" s="192" t="e">
        <f>+IF(#REF!="Issued",1,IF(#REF!="Not Issued",2,"Nil"))</f>
        <v>#REF!</v>
      </c>
      <c r="K24" s="215" t="s">
        <v>3127</v>
      </c>
      <c r="L24" s="204"/>
      <c r="M24" s="208"/>
    </row>
    <row r="25" spans="1:13" ht="16.5" customHeight="1" x14ac:dyDescent="0.25">
      <c r="A25" s="190">
        <f t="shared" si="2"/>
        <v>21</v>
      </c>
      <c r="B25" s="279" t="s">
        <v>3380</v>
      </c>
      <c r="C25" s="280">
        <v>43538</v>
      </c>
      <c r="D25" s="296" t="s">
        <v>3381</v>
      </c>
      <c r="E25" s="279" t="s">
        <v>3382</v>
      </c>
      <c r="F25" s="289" t="s">
        <v>121</v>
      </c>
      <c r="G25" s="295">
        <f t="shared" si="0"/>
        <v>1</v>
      </c>
      <c r="H25" s="269" t="s">
        <v>93</v>
      </c>
      <c r="I25" s="192">
        <f t="shared" si="1"/>
        <v>1</v>
      </c>
      <c r="J25" s="192" t="e">
        <f>+IF(#REF!="Issued",1,IF(#REF!="Not Issued",2,"Nil"))</f>
        <v>#REF!</v>
      </c>
      <c r="K25" s="215" t="s">
        <v>3235</v>
      </c>
      <c r="L25" s="204"/>
      <c r="M25" s="208"/>
    </row>
    <row r="26" spans="1:13" ht="16.5" customHeight="1" x14ac:dyDescent="0.25">
      <c r="A26" s="190">
        <f t="shared" si="2"/>
        <v>22</v>
      </c>
      <c r="B26" s="279" t="s">
        <v>3383</v>
      </c>
      <c r="C26" s="280">
        <v>43518</v>
      </c>
      <c r="D26" s="296" t="s">
        <v>3384</v>
      </c>
      <c r="E26" s="279" t="s">
        <v>3385</v>
      </c>
      <c r="F26" s="289" t="s">
        <v>192</v>
      </c>
      <c r="G26" s="295">
        <f t="shared" si="0"/>
        <v>2</v>
      </c>
      <c r="H26" s="269" t="s">
        <v>93</v>
      </c>
      <c r="I26" s="192">
        <f t="shared" si="1"/>
        <v>1</v>
      </c>
      <c r="J26" s="192" t="e">
        <f>+IF(#REF!="Issued",1,IF(#REF!="Not Issued",2,"Nil"))</f>
        <v>#REF!</v>
      </c>
      <c r="K26" s="215" t="s">
        <v>3128</v>
      </c>
      <c r="L26" s="204"/>
      <c r="M26" s="208"/>
    </row>
    <row r="27" spans="1:13" ht="16.5" customHeight="1" x14ac:dyDescent="0.25">
      <c r="A27" s="190">
        <f t="shared" si="2"/>
        <v>23</v>
      </c>
      <c r="B27" s="279" t="s">
        <v>3386</v>
      </c>
      <c r="C27" s="280">
        <v>48682</v>
      </c>
      <c r="D27" s="296" t="s">
        <v>719</v>
      </c>
      <c r="E27" s="279" t="s">
        <v>1898</v>
      </c>
      <c r="F27" s="289" t="s">
        <v>121</v>
      </c>
      <c r="G27" s="295">
        <f t="shared" si="0"/>
        <v>1</v>
      </c>
      <c r="H27" s="269" t="s">
        <v>93</v>
      </c>
      <c r="I27" s="192">
        <f t="shared" si="1"/>
        <v>1</v>
      </c>
      <c r="J27" s="192" t="e">
        <f>+IF(#REF!="Issued",1,IF(#REF!="Not Issued",2,"Nil"))</f>
        <v>#REF!</v>
      </c>
      <c r="K27" s="215" t="s">
        <v>3129</v>
      </c>
      <c r="L27" s="204"/>
      <c r="M27" s="208"/>
    </row>
    <row r="28" spans="1:13" ht="16.5" customHeight="1" x14ac:dyDescent="0.25">
      <c r="A28" s="190">
        <f t="shared" si="2"/>
        <v>24</v>
      </c>
      <c r="B28" s="279" t="s">
        <v>3387</v>
      </c>
      <c r="C28" s="280">
        <v>41039</v>
      </c>
      <c r="D28" s="296" t="s">
        <v>3388</v>
      </c>
      <c r="E28" s="279" t="s">
        <v>3389</v>
      </c>
      <c r="F28" s="289" t="s">
        <v>192</v>
      </c>
      <c r="G28" s="295">
        <f t="shared" si="0"/>
        <v>2</v>
      </c>
      <c r="H28" s="269" t="s">
        <v>93</v>
      </c>
      <c r="I28" s="192">
        <f t="shared" si="1"/>
        <v>1</v>
      </c>
      <c r="J28" s="192"/>
      <c r="K28" s="215"/>
      <c r="L28" s="204"/>
      <c r="M28" s="208"/>
    </row>
    <row r="29" spans="1:13" ht="16.5" customHeight="1" x14ac:dyDescent="0.25">
      <c r="A29" s="190">
        <f t="shared" si="2"/>
        <v>25</v>
      </c>
      <c r="B29" s="279" t="s">
        <v>3390</v>
      </c>
      <c r="C29" s="280">
        <v>43521</v>
      </c>
      <c r="D29" s="296" t="s">
        <v>3391</v>
      </c>
      <c r="E29" s="279" t="s">
        <v>3392</v>
      </c>
      <c r="F29" s="289" t="s">
        <v>192</v>
      </c>
      <c r="G29" s="295">
        <f t="shared" si="0"/>
        <v>2</v>
      </c>
      <c r="H29" s="269" t="s">
        <v>93</v>
      </c>
      <c r="I29" s="192">
        <f t="shared" si="1"/>
        <v>1</v>
      </c>
      <c r="J29" s="192"/>
      <c r="K29" s="215"/>
      <c r="L29" s="204"/>
      <c r="M29" s="208"/>
    </row>
    <row r="30" spans="1:13" ht="16.5" customHeight="1" x14ac:dyDescent="0.25">
      <c r="A30" s="190">
        <f t="shared" si="2"/>
        <v>26</v>
      </c>
      <c r="B30" s="279" t="s">
        <v>3393</v>
      </c>
      <c r="C30" s="280">
        <v>73288</v>
      </c>
      <c r="D30" s="296" t="s">
        <v>3394</v>
      </c>
      <c r="E30" s="279" t="s">
        <v>3395</v>
      </c>
      <c r="F30" s="289" t="s">
        <v>192</v>
      </c>
      <c r="G30" s="295">
        <f t="shared" si="0"/>
        <v>2</v>
      </c>
      <c r="H30" s="269" t="s">
        <v>93</v>
      </c>
      <c r="I30" s="192">
        <f t="shared" si="1"/>
        <v>1</v>
      </c>
      <c r="J30" s="192"/>
      <c r="K30" s="215"/>
      <c r="L30" s="204"/>
      <c r="M30" s="208"/>
    </row>
    <row r="31" spans="1:13" ht="16.5" customHeight="1" x14ac:dyDescent="0.25">
      <c r="A31" s="190">
        <f t="shared" si="2"/>
        <v>27</v>
      </c>
      <c r="B31" s="279" t="s">
        <v>3399</v>
      </c>
      <c r="C31" s="280">
        <v>48711</v>
      </c>
      <c r="D31" s="296" t="s">
        <v>3400</v>
      </c>
      <c r="E31" s="279" t="s">
        <v>680</v>
      </c>
      <c r="F31" s="289" t="s">
        <v>192</v>
      </c>
      <c r="G31" s="295">
        <f t="shared" si="0"/>
        <v>2</v>
      </c>
      <c r="H31" s="269" t="s">
        <v>93</v>
      </c>
      <c r="I31" s="192">
        <f t="shared" si="1"/>
        <v>1</v>
      </c>
      <c r="J31" s="192"/>
      <c r="K31" s="215"/>
      <c r="L31" s="204"/>
      <c r="M31" s="208"/>
    </row>
    <row r="32" spans="1:13" ht="16.5" customHeight="1" x14ac:dyDescent="0.25">
      <c r="A32" s="190">
        <f t="shared" si="2"/>
        <v>28</v>
      </c>
      <c r="B32" s="279" t="s">
        <v>3401</v>
      </c>
      <c r="C32" s="280">
        <v>43576</v>
      </c>
      <c r="D32" s="296" t="s">
        <v>3402</v>
      </c>
      <c r="E32" s="279" t="s">
        <v>3403</v>
      </c>
      <c r="F32" s="289" t="s">
        <v>192</v>
      </c>
      <c r="G32" s="295">
        <f t="shared" si="0"/>
        <v>2</v>
      </c>
      <c r="H32" s="269" t="s">
        <v>93</v>
      </c>
      <c r="I32" s="192">
        <f t="shared" si="1"/>
        <v>1</v>
      </c>
      <c r="J32" s="192"/>
      <c r="K32" s="215"/>
      <c r="L32" s="204"/>
      <c r="M32" s="208"/>
    </row>
    <row r="33" spans="1:13" ht="16.5" customHeight="1" x14ac:dyDescent="0.25">
      <c r="A33" s="190">
        <f t="shared" si="2"/>
        <v>29</v>
      </c>
      <c r="B33" s="279" t="s">
        <v>3404</v>
      </c>
      <c r="C33" s="280">
        <v>73289</v>
      </c>
      <c r="D33" s="296" t="s">
        <v>3405</v>
      </c>
      <c r="E33" s="279" t="s">
        <v>3406</v>
      </c>
      <c r="F33" s="289" t="s">
        <v>192</v>
      </c>
      <c r="G33" s="295">
        <f t="shared" si="0"/>
        <v>2</v>
      </c>
      <c r="H33" s="269" t="s">
        <v>93</v>
      </c>
      <c r="I33" s="192">
        <f t="shared" si="1"/>
        <v>1</v>
      </c>
      <c r="J33" s="192"/>
      <c r="K33" s="215"/>
      <c r="L33" s="204"/>
      <c r="M33" s="208"/>
    </row>
    <row r="34" spans="1:13" ht="16.5" customHeight="1" x14ac:dyDescent="0.25">
      <c r="A34" s="190">
        <f t="shared" si="2"/>
        <v>30</v>
      </c>
      <c r="B34" s="279" t="s">
        <v>3413</v>
      </c>
      <c r="C34" s="280">
        <v>45681</v>
      </c>
      <c r="D34" s="296" t="s">
        <v>3414</v>
      </c>
      <c r="E34" s="279" t="s">
        <v>3415</v>
      </c>
      <c r="F34" s="289" t="s">
        <v>192</v>
      </c>
      <c r="G34" s="295">
        <f t="shared" si="0"/>
        <v>2</v>
      </c>
      <c r="H34" s="269" t="s">
        <v>93</v>
      </c>
      <c r="I34" s="192">
        <f t="shared" si="1"/>
        <v>1</v>
      </c>
      <c r="J34" s="192"/>
      <c r="K34" s="215"/>
      <c r="L34" s="204"/>
      <c r="M34" s="208"/>
    </row>
    <row r="35" spans="1:13" ht="16.5" customHeight="1" x14ac:dyDescent="0.25">
      <c r="A35" s="190">
        <f t="shared" si="2"/>
        <v>31</v>
      </c>
      <c r="B35" s="279" t="s">
        <v>3416</v>
      </c>
      <c r="C35" s="280">
        <v>43463</v>
      </c>
      <c r="D35" s="296" t="s">
        <v>3417</v>
      </c>
      <c r="E35" s="279" t="s">
        <v>3418</v>
      </c>
      <c r="F35" s="289" t="s">
        <v>192</v>
      </c>
      <c r="G35" s="295">
        <f t="shared" si="0"/>
        <v>2</v>
      </c>
      <c r="H35" s="269" t="s">
        <v>93</v>
      </c>
      <c r="I35" s="192">
        <f t="shared" si="1"/>
        <v>1</v>
      </c>
      <c r="J35" s="192"/>
      <c r="K35" s="215"/>
      <c r="L35" s="204"/>
      <c r="M35" s="208"/>
    </row>
    <row r="36" spans="1:13" ht="16.5" customHeight="1" x14ac:dyDescent="0.25">
      <c r="A36" s="190">
        <f t="shared" si="2"/>
        <v>32</v>
      </c>
      <c r="B36" s="279" t="s">
        <v>3419</v>
      </c>
      <c r="C36" s="280">
        <v>45663</v>
      </c>
      <c r="D36" s="296" t="s">
        <v>3420</v>
      </c>
      <c r="E36" s="279" t="s">
        <v>3421</v>
      </c>
      <c r="F36" s="289" t="s">
        <v>121</v>
      </c>
      <c r="G36" s="295">
        <f t="shared" si="0"/>
        <v>1</v>
      </c>
      <c r="H36" s="269" t="s">
        <v>93</v>
      </c>
      <c r="I36" s="192">
        <f t="shared" si="1"/>
        <v>1</v>
      </c>
      <c r="J36" s="192"/>
      <c r="K36" s="215"/>
      <c r="L36" s="204"/>
      <c r="M36" s="208"/>
    </row>
    <row r="37" spans="1:13" ht="16.5" customHeight="1" x14ac:dyDescent="0.25">
      <c r="A37" s="190">
        <f t="shared" si="2"/>
        <v>33</v>
      </c>
      <c r="B37" s="279" t="s">
        <v>3422</v>
      </c>
      <c r="C37" s="280">
        <v>45703</v>
      </c>
      <c r="D37" s="296" t="s">
        <v>3423</v>
      </c>
      <c r="E37" s="279" t="s">
        <v>3424</v>
      </c>
      <c r="F37" s="289" t="s">
        <v>192</v>
      </c>
      <c r="G37" s="295">
        <f t="shared" ref="G37:G55" si="3">+IF(F37="M",1,IF(F37="f",2,IF(F37="Civ",3,"Error")))</f>
        <v>2</v>
      </c>
      <c r="H37" s="269" t="s">
        <v>93</v>
      </c>
      <c r="I37" s="192">
        <f t="shared" si="1"/>
        <v>1</v>
      </c>
      <c r="J37" s="192"/>
      <c r="K37" s="215"/>
      <c r="L37" s="204"/>
      <c r="M37" s="208"/>
    </row>
    <row r="38" spans="1:13" ht="16.5" customHeight="1" x14ac:dyDescent="0.25">
      <c r="A38" s="190">
        <f t="shared" si="2"/>
        <v>34</v>
      </c>
      <c r="B38" s="279" t="s">
        <v>3425</v>
      </c>
      <c r="C38" s="280">
        <v>43502</v>
      </c>
      <c r="D38" s="296" t="s">
        <v>3426</v>
      </c>
      <c r="E38" s="279" t="s">
        <v>3427</v>
      </c>
      <c r="F38" s="289" t="s">
        <v>192</v>
      </c>
      <c r="G38" s="295">
        <f t="shared" si="3"/>
        <v>2</v>
      </c>
      <c r="H38" s="269" t="s">
        <v>93</v>
      </c>
      <c r="I38" s="192">
        <f t="shared" si="1"/>
        <v>1</v>
      </c>
      <c r="J38" s="192"/>
      <c r="K38" s="215"/>
      <c r="L38" s="204"/>
      <c r="M38" s="208"/>
    </row>
    <row r="39" spans="1:13" ht="16.5" customHeight="1" x14ac:dyDescent="0.25">
      <c r="A39" s="190">
        <f t="shared" si="2"/>
        <v>35</v>
      </c>
      <c r="B39" s="279" t="s">
        <v>3428</v>
      </c>
      <c r="C39" s="280">
        <v>45852</v>
      </c>
      <c r="D39" s="296" t="s">
        <v>3429</v>
      </c>
      <c r="E39" s="279" t="s">
        <v>3430</v>
      </c>
      <c r="F39" s="289" t="s">
        <v>192</v>
      </c>
      <c r="G39" s="295">
        <f t="shared" si="3"/>
        <v>2</v>
      </c>
      <c r="H39" s="269" t="s">
        <v>93</v>
      </c>
      <c r="I39" s="192">
        <f t="shared" si="1"/>
        <v>1</v>
      </c>
      <c r="J39" s="192"/>
      <c r="K39" s="215"/>
      <c r="L39" s="204"/>
      <c r="M39" s="208"/>
    </row>
    <row r="40" spans="1:13" ht="16.5" customHeight="1" x14ac:dyDescent="0.25">
      <c r="A40" s="190">
        <f t="shared" si="2"/>
        <v>36</v>
      </c>
      <c r="B40" s="279" t="s">
        <v>3431</v>
      </c>
      <c r="C40" s="280">
        <v>43650</v>
      </c>
      <c r="D40" s="296" t="s">
        <v>3432</v>
      </c>
      <c r="E40" s="279" t="s">
        <v>3433</v>
      </c>
      <c r="F40" s="289" t="s">
        <v>121</v>
      </c>
      <c r="G40" s="295">
        <f t="shared" si="3"/>
        <v>1</v>
      </c>
      <c r="H40" s="269" t="s">
        <v>93</v>
      </c>
      <c r="I40" s="192">
        <f t="shared" si="1"/>
        <v>1</v>
      </c>
      <c r="J40" s="192"/>
      <c r="K40" s="215"/>
      <c r="L40" s="204"/>
      <c r="M40" s="208"/>
    </row>
    <row r="41" spans="1:13" ht="16.5" customHeight="1" x14ac:dyDescent="0.25">
      <c r="A41" s="190">
        <f t="shared" si="2"/>
        <v>37</v>
      </c>
      <c r="B41" s="279" t="s">
        <v>3440</v>
      </c>
      <c r="C41" s="280">
        <v>73291</v>
      </c>
      <c r="D41" s="296" t="s">
        <v>3441</v>
      </c>
      <c r="E41" s="279" t="s">
        <v>3442</v>
      </c>
      <c r="F41" s="289" t="s">
        <v>121</v>
      </c>
      <c r="G41" s="295">
        <f t="shared" si="3"/>
        <v>1</v>
      </c>
      <c r="H41" s="269" t="s">
        <v>93</v>
      </c>
      <c r="I41" s="192">
        <f t="shared" si="1"/>
        <v>1</v>
      </c>
      <c r="J41" s="192"/>
      <c r="K41" s="215"/>
      <c r="L41" s="204"/>
      <c r="M41" s="208"/>
    </row>
    <row r="42" spans="1:13" ht="16.5" customHeight="1" x14ac:dyDescent="0.25">
      <c r="A42" s="190">
        <f t="shared" si="2"/>
        <v>38</v>
      </c>
      <c r="B42" s="279" t="s">
        <v>3446</v>
      </c>
      <c r="C42" s="280">
        <v>45801</v>
      </c>
      <c r="D42" s="296" t="s">
        <v>3447</v>
      </c>
      <c r="E42" s="279" t="s">
        <v>3448</v>
      </c>
      <c r="F42" s="289" t="s">
        <v>192</v>
      </c>
      <c r="G42" s="295">
        <f t="shared" si="3"/>
        <v>2</v>
      </c>
      <c r="H42" s="269" t="s">
        <v>93</v>
      </c>
      <c r="I42" s="192">
        <f t="shared" si="1"/>
        <v>1</v>
      </c>
      <c r="J42" s="192"/>
      <c r="K42" s="215"/>
      <c r="L42" s="204"/>
      <c r="M42" s="208"/>
    </row>
    <row r="43" spans="1:13" ht="16.5" customHeight="1" x14ac:dyDescent="0.25">
      <c r="A43" s="190">
        <f t="shared" si="2"/>
        <v>39</v>
      </c>
      <c r="B43" s="279" t="s">
        <v>3449</v>
      </c>
      <c r="C43" s="280">
        <v>38973</v>
      </c>
      <c r="D43" s="296" t="s">
        <v>3450</v>
      </c>
      <c r="E43" s="279" t="s">
        <v>2217</v>
      </c>
      <c r="F43" s="289" t="s">
        <v>121</v>
      </c>
      <c r="G43" s="295">
        <f t="shared" si="3"/>
        <v>1</v>
      </c>
      <c r="H43" s="269" t="s">
        <v>93</v>
      </c>
      <c r="I43" s="192">
        <f t="shared" si="1"/>
        <v>1</v>
      </c>
      <c r="J43" s="192"/>
      <c r="K43" s="215"/>
      <c r="L43" s="204"/>
      <c r="M43" s="208"/>
    </row>
    <row r="44" spans="1:13" ht="16.5" customHeight="1" x14ac:dyDescent="0.25">
      <c r="A44" s="190">
        <f t="shared" si="2"/>
        <v>40</v>
      </c>
      <c r="B44" s="279" t="s">
        <v>3451</v>
      </c>
      <c r="C44" s="280">
        <v>45701</v>
      </c>
      <c r="D44" s="296" t="s">
        <v>3452</v>
      </c>
      <c r="E44" s="279" t="s">
        <v>3453</v>
      </c>
      <c r="F44" s="289" t="s">
        <v>192</v>
      </c>
      <c r="G44" s="295">
        <f t="shared" si="3"/>
        <v>2</v>
      </c>
      <c r="H44" s="269" t="s">
        <v>93</v>
      </c>
      <c r="I44" s="192">
        <f t="shared" si="1"/>
        <v>1</v>
      </c>
      <c r="J44" s="192"/>
      <c r="K44" s="215"/>
      <c r="L44" s="204"/>
      <c r="M44" s="208"/>
    </row>
    <row r="45" spans="1:13" ht="16.5" customHeight="1" x14ac:dyDescent="0.25">
      <c r="A45" s="190">
        <f t="shared" si="2"/>
        <v>41</v>
      </c>
      <c r="B45" s="279" t="s">
        <v>3454</v>
      </c>
      <c r="C45" s="280">
        <v>45847</v>
      </c>
      <c r="D45" s="296" t="s">
        <v>3455</v>
      </c>
      <c r="E45" s="279" t="s">
        <v>3456</v>
      </c>
      <c r="F45" s="289" t="s">
        <v>192</v>
      </c>
      <c r="G45" s="295">
        <f t="shared" si="3"/>
        <v>2</v>
      </c>
      <c r="H45" s="269" t="s">
        <v>93</v>
      </c>
      <c r="I45" s="192">
        <f t="shared" si="1"/>
        <v>1</v>
      </c>
      <c r="J45" s="192"/>
      <c r="K45" s="215"/>
      <c r="L45" s="204"/>
      <c r="M45" s="208"/>
    </row>
    <row r="46" spans="1:13" ht="16.5" customHeight="1" x14ac:dyDescent="0.25">
      <c r="A46" s="190">
        <f t="shared" si="2"/>
        <v>42</v>
      </c>
      <c r="B46" s="279" t="s">
        <v>3333</v>
      </c>
      <c r="C46" s="280">
        <v>73324</v>
      </c>
      <c r="D46" s="296" t="s">
        <v>3334</v>
      </c>
      <c r="E46" s="279" t="s">
        <v>1800</v>
      </c>
      <c r="F46" s="289" t="s">
        <v>121</v>
      </c>
      <c r="G46" s="295">
        <f t="shared" si="3"/>
        <v>1</v>
      </c>
      <c r="H46" s="269" t="s">
        <v>2</v>
      </c>
      <c r="I46" s="192">
        <f t="shared" si="1"/>
        <v>2</v>
      </c>
      <c r="J46" s="192"/>
      <c r="K46" s="215"/>
      <c r="L46" s="204"/>
      <c r="M46" s="208"/>
    </row>
    <row r="47" spans="1:13" ht="16.5" customHeight="1" x14ac:dyDescent="0.25">
      <c r="A47" s="190">
        <f t="shared" si="2"/>
        <v>43</v>
      </c>
      <c r="B47" s="279" t="s">
        <v>3358</v>
      </c>
      <c r="C47" s="280">
        <v>73285</v>
      </c>
      <c r="D47" s="296" t="s">
        <v>3359</v>
      </c>
      <c r="E47" s="279" t="s">
        <v>3360</v>
      </c>
      <c r="F47" s="289" t="s">
        <v>121</v>
      </c>
      <c r="G47" s="295">
        <f t="shared" si="3"/>
        <v>1</v>
      </c>
      <c r="H47" s="269" t="s">
        <v>2</v>
      </c>
      <c r="I47" s="192">
        <f t="shared" si="1"/>
        <v>2</v>
      </c>
      <c r="J47" s="192"/>
      <c r="K47" s="215"/>
      <c r="L47" s="204"/>
      <c r="M47" s="208"/>
    </row>
    <row r="48" spans="1:13" ht="16.5" customHeight="1" x14ac:dyDescent="0.25">
      <c r="A48" s="190">
        <f t="shared" si="2"/>
        <v>44</v>
      </c>
      <c r="B48" s="279" t="s">
        <v>3365</v>
      </c>
      <c r="C48" s="280">
        <v>43621</v>
      </c>
      <c r="D48" s="296" t="s">
        <v>3366</v>
      </c>
      <c r="E48" s="279" t="s">
        <v>3367</v>
      </c>
      <c r="F48" s="289" t="s">
        <v>121</v>
      </c>
      <c r="G48" s="295">
        <f t="shared" si="3"/>
        <v>1</v>
      </c>
      <c r="H48" s="269" t="s">
        <v>2</v>
      </c>
      <c r="I48" s="192">
        <f t="shared" si="1"/>
        <v>2</v>
      </c>
      <c r="J48" s="192"/>
      <c r="K48" s="215"/>
      <c r="L48" s="204"/>
      <c r="M48" s="208"/>
    </row>
    <row r="49" spans="1:17" ht="16.5" customHeight="1" x14ac:dyDescent="0.25">
      <c r="A49" s="190">
        <f t="shared" si="2"/>
        <v>45</v>
      </c>
      <c r="B49" s="279" t="s">
        <v>3377</v>
      </c>
      <c r="C49" s="280">
        <v>43471</v>
      </c>
      <c r="D49" s="296" t="s">
        <v>3378</v>
      </c>
      <c r="E49" s="279" t="s">
        <v>3379</v>
      </c>
      <c r="F49" s="289" t="s">
        <v>121</v>
      </c>
      <c r="G49" s="295">
        <f t="shared" si="3"/>
        <v>1</v>
      </c>
      <c r="H49" s="269" t="s">
        <v>2</v>
      </c>
      <c r="I49" s="192">
        <f t="shared" si="1"/>
        <v>2</v>
      </c>
      <c r="J49" s="192"/>
      <c r="K49" s="215"/>
      <c r="L49" s="204"/>
      <c r="M49" s="208"/>
    </row>
    <row r="50" spans="1:17" ht="16.5" customHeight="1" x14ac:dyDescent="0.25">
      <c r="A50" s="190">
        <f t="shared" si="2"/>
        <v>46</v>
      </c>
      <c r="B50" s="279" t="s">
        <v>3396</v>
      </c>
      <c r="C50" s="280">
        <v>43661</v>
      </c>
      <c r="D50" s="296" t="s">
        <v>3397</v>
      </c>
      <c r="E50" s="279" t="s">
        <v>3398</v>
      </c>
      <c r="F50" s="289" t="s">
        <v>121</v>
      </c>
      <c r="G50" s="295">
        <f t="shared" si="3"/>
        <v>1</v>
      </c>
      <c r="H50" s="269" t="s">
        <v>2</v>
      </c>
      <c r="I50" s="192">
        <f t="shared" si="1"/>
        <v>2</v>
      </c>
      <c r="J50" s="192"/>
      <c r="K50" s="215"/>
      <c r="L50" s="204"/>
      <c r="M50" s="208"/>
    </row>
    <row r="51" spans="1:17" ht="16.5" customHeight="1" x14ac:dyDescent="0.25">
      <c r="A51" s="190">
        <f t="shared" si="2"/>
        <v>47</v>
      </c>
      <c r="B51" s="279" t="s">
        <v>3407</v>
      </c>
      <c r="C51" s="280">
        <v>48645</v>
      </c>
      <c r="D51" s="296" t="s">
        <v>3408</v>
      </c>
      <c r="E51" s="279" t="s">
        <v>3409</v>
      </c>
      <c r="F51" s="289" t="s">
        <v>121</v>
      </c>
      <c r="G51" s="295">
        <f t="shared" si="3"/>
        <v>1</v>
      </c>
      <c r="H51" s="269" t="s">
        <v>2</v>
      </c>
      <c r="I51" s="192">
        <f t="shared" si="1"/>
        <v>2</v>
      </c>
      <c r="J51" s="192"/>
      <c r="K51" s="215"/>
      <c r="L51" s="204"/>
      <c r="M51" s="208"/>
    </row>
    <row r="52" spans="1:17" ht="16.5" customHeight="1" x14ac:dyDescent="0.25">
      <c r="A52" s="190">
        <f t="shared" si="2"/>
        <v>48</v>
      </c>
      <c r="B52" s="279" t="s">
        <v>3410</v>
      </c>
      <c r="C52" s="280">
        <v>73325</v>
      </c>
      <c r="D52" s="296" t="s">
        <v>3411</v>
      </c>
      <c r="E52" s="279" t="s">
        <v>3412</v>
      </c>
      <c r="F52" s="289" t="s">
        <v>121</v>
      </c>
      <c r="G52" s="295">
        <f t="shared" si="3"/>
        <v>1</v>
      </c>
      <c r="H52" s="269" t="s">
        <v>2</v>
      </c>
      <c r="I52" s="192">
        <f t="shared" si="1"/>
        <v>2</v>
      </c>
      <c r="J52" s="192"/>
      <c r="K52" s="215"/>
      <c r="L52" s="204"/>
      <c r="M52" s="208"/>
    </row>
    <row r="53" spans="1:17" ht="16.5" customHeight="1" x14ac:dyDescent="0.25">
      <c r="A53" s="190">
        <f t="shared" si="2"/>
        <v>49</v>
      </c>
      <c r="B53" s="279" t="s">
        <v>3434</v>
      </c>
      <c r="C53" s="280">
        <v>48658</v>
      </c>
      <c r="D53" s="296" t="s">
        <v>3435</v>
      </c>
      <c r="E53" s="279" t="s">
        <v>3436</v>
      </c>
      <c r="F53" s="289" t="s">
        <v>192</v>
      </c>
      <c r="G53" s="295">
        <f t="shared" si="3"/>
        <v>2</v>
      </c>
      <c r="H53" s="269" t="s">
        <v>2</v>
      </c>
      <c r="I53" s="192">
        <f t="shared" si="1"/>
        <v>2</v>
      </c>
      <c r="J53" s="192"/>
      <c r="K53" s="215"/>
      <c r="L53" s="204"/>
      <c r="M53" s="208"/>
    </row>
    <row r="54" spans="1:17" ht="16.5" customHeight="1" x14ac:dyDescent="0.25">
      <c r="A54" s="190">
        <f t="shared" si="2"/>
        <v>50</v>
      </c>
      <c r="B54" s="279" t="s">
        <v>3437</v>
      </c>
      <c r="C54" s="280">
        <v>73290</v>
      </c>
      <c r="D54" s="296" t="s">
        <v>3438</v>
      </c>
      <c r="E54" s="279" t="s">
        <v>3439</v>
      </c>
      <c r="F54" s="289" t="s">
        <v>192</v>
      </c>
      <c r="G54" s="295">
        <f t="shared" si="3"/>
        <v>2</v>
      </c>
      <c r="H54" s="269" t="s">
        <v>2</v>
      </c>
      <c r="I54" s="192">
        <f t="shared" si="1"/>
        <v>2</v>
      </c>
      <c r="J54" s="192"/>
      <c r="K54" s="215"/>
      <c r="L54" s="204"/>
      <c r="M54" s="208"/>
    </row>
    <row r="55" spans="1:17" ht="16.5" customHeight="1" x14ac:dyDescent="0.25">
      <c r="A55" s="190">
        <f t="shared" si="2"/>
        <v>51</v>
      </c>
      <c r="B55" s="279" t="s">
        <v>3443</v>
      </c>
      <c r="C55" s="280">
        <v>45799</v>
      </c>
      <c r="D55" s="296" t="s">
        <v>3444</v>
      </c>
      <c r="E55" s="279" t="s">
        <v>3445</v>
      </c>
      <c r="F55" s="289" t="s">
        <v>192</v>
      </c>
      <c r="G55" s="295">
        <f t="shared" si="3"/>
        <v>2</v>
      </c>
      <c r="H55" s="269" t="s">
        <v>2</v>
      </c>
      <c r="I55" s="192">
        <f t="shared" si="1"/>
        <v>2</v>
      </c>
      <c r="J55" s="192"/>
      <c r="K55" s="215"/>
      <c r="L55" s="204"/>
      <c r="M55" s="208"/>
    </row>
    <row r="56" spans="1:17" ht="20.25" customHeight="1" x14ac:dyDescent="0.5">
      <c r="A56" s="213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4"/>
      <c r="M56" s="213"/>
    </row>
    <row r="57" spans="1:17" ht="20.25" customHeight="1" thickBot="1" x14ac:dyDescent="0.55000000000000004">
      <c r="A57" s="408" t="s">
        <v>7068</v>
      </c>
      <c r="B57" s="408"/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</row>
    <row r="58" spans="1:17" s="185" customFormat="1" ht="15" customHeight="1" x14ac:dyDescent="0.25">
      <c r="A58" s="395" t="s">
        <v>84</v>
      </c>
      <c r="B58" s="409" t="s">
        <v>85</v>
      </c>
      <c r="C58" s="399" t="s">
        <v>2993</v>
      </c>
      <c r="D58" s="399" t="s">
        <v>87</v>
      </c>
      <c r="E58" s="409" t="s">
        <v>88</v>
      </c>
      <c r="F58" s="183" t="s">
        <v>423</v>
      </c>
      <c r="G58" s="183"/>
      <c r="H58" s="403" t="s">
        <v>89</v>
      </c>
      <c r="I58" s="184"/>
      <c r="J58" s="129" t="s">
        <v>115</v>
      </c>
      <c r="K58" s="129"/>
      <c r="L58" s="129"/>
      <c r="M58" s="405" t="s">
        <v>91</v>
      </c>
      <c r="N58" s="195"/>
    </row>
    <row r="59" spans="1:17" s="185" customFormat="1" ht="13.8" thickBot="1" x14ac:dyDescent="0.3">
      <c r="A59" s="396"/>
      <c r="B59" s="410"/>
      <c r="C59" s="400"/>
      <c r="D59" s="400"/>
      <c r="E59" s="410"/>
      <c r="F59" s="187" t="s">
        <v>116</v>
      </c>
      <c r="G59" s="188"/>
      <c r="H59" s="404"/>
      <c r="I59" s="189"/>
      <c r="J59" s="130" t="s">
        <v>117</v>
      </c>
      <c r="K59" s="130"/>
      <c r="L59" s="130"/>
      <c r="M59" s="406"/>
      <c r="N59" s="195"/>
    </row>
    <row r="60" spans="1:17" ht="16.5" customHeight="1" x14ac:dyDescent="0.25">
      <c r="A60" s="190">
        <v>1</v>
      </c>
      <c r="B60" s="279" t="s">
        <v>3459</v>
      </c>
      <c r="C60" s="280">
        <v>73293</v>
      </c>
      <c r="D60" s="296" t="s">
        <v>3460</v>
      </c>
      <c r="E60" s="279" t="s">
        <v>3461</v>
      </c>
      <c r="F60" s="289" t="s">
        <v>192</v>
      </c>
      <c r="G60" s="295">
        <f t="shared" ref="G60:G89" si="4">+IF(F60="M",1,IF(F60="f",2,IF(F60="Civ",3,"Error")))</f>
        <v>2</v>
      </c>
      <c r="H60" s="269" t="s">
        <v>93</v>
      </c>
      <c r="I60" s="192">
        <f t="shared" ref="I60:I89" si="5">+IF(H60="Studying",5,IF(H60="Complete",1,IF(H60="Incomplete",2,IF(H60="Left",3,IF(H60="Dropped",4,"Error")))))</f>
        <v>1</v>
      </c>
      <c r="J60" s="192" t="e">
        <f>+IF(#REF!="Issued",1,IF(#REF!="Not Issued",2,"Nil"))</f>
        <v>#REF!</v>
      </c>
      <c r="K60" s="215" t="s">
        <v>3136</v>
      </c>
      <c r="L60" s="216"/>
      <c r="M60" s="207"/>
      <c r="N60" s="110" t="s">
        <v>3137</v>
      </c>
      <c r="P60" s="186"/>
      <c r="Q60" s="217"/>
    </row>
    <row r="61" spans="1:17" ht="16.5" customHeight="1" x14ac:dyDescent="0.25">
      <c r="A61" s="190">
        <v>2</v>
      </c>
      <c r="B61" s="279" t="s">
        <v>3464</v>
      </c>
      <c r="C61" s="280">
        <v>73328</v>
      </c>
      <c r="D61" s="296" t="s">
        <v>3465</v>
      </c>
      <c r="E61" s="279" t="s">
        <v>3466</v>
      </c>
      <c r="F61" s="289" t="s">
        <v>192</v>
      </c>
      <c r="G61" s="295">
        <f t="shared" si="4"/>
        <v>2</v>
      </c>
      <c r="H61" s="269" t="s">
        <v>93</v>
      </c>
      <c r="I61" s="192">
        <f t="shared" si="5"/>
        <v>1</v>
      </c>
      <c r="J61" s="192" t="e">
        <f>+IF(#REF!="Issued",1,IF(#REF!="Not Issued",2,"Nil"))</f>
        <v>#REF!</v>
      </c>
      <c r="K61" s="215" t="s">
        <v>3140</v>
      </c>
      <c r="L61" s="216"/>
      <c r="M61" s="207"/>
      <c r="N61" s="110" t="s">
        <v>3141</v>
      </c>
      <c r="P61" s="186"/>
      <c r="Q61" s="217"/>
    </row>
    <row r="62" spans="1:17" ht="16.5" customHeight="1" x14ac:dyDescent="0.25">
      <c r="A62" s="190">
        <f t="shared" ref="A62:A89" si="6">+A61+1</f>
        <v>3</v>
      </c>
      <c r="B62" s="279" t="s">
        <v>3471</v>
      </c>
      <c r="C62" s="280">
        <v>43696</v>
      </c>
      <c r="D62" s="296" t="s">
        <v>3472</v>
      </c>
      <c r="E62" s="279" t="s">
        <v>2068</v>
      </c>
      <c r="F62" s="289" t="s">
        <v>121</v>
      </c>
      <c r="G62" s="295">
        <f t="shared" si="4"/>
        <v>1</v>
      </c>
      <c r="H62" s="269" t="s">
        <v>93</v>
      </c>
      <c r="I62" s="192">
        <f t="shared" si="5"/>
        <v>1</v>
      </c>
      <c r="J62" s="192" t="e">
        <f>+IF(#REF!="Issued",1,IF(#REF!="Not Issued",2,"Nil"))</f>
        <v>#REF!</v>
      </c>
      <c r="K62" s="215" t="s">
        <v>3143</v>
      </c>
      <c r="L62" s="216"/>
      <c r="M62" s="207"/>
      <c r="N62" s="110" t="s">
        <v>3144</v>
      </c>
      <c r="P62" s="186"/>
      <c r="Q62" s="217"/>
    </row>
    <row r="63" spans="1:17" ht="16.5" customHeight="1" x14ac:dyDescent="0.25">
      <c r="A63" s="190">
        <f t="shared" si="6"/>
        <v>4</v>
      </c>
      <c r="B63" s="279" t="s">
        <v>3473</v>
      </c>
      <c r="C63" s="280">
        <v>28315</v>
      </c>
      <c r="D63" s="296" t="s">
        <v>3474</v>
      </c>
      <c r="E63" s="279" t="s">
        <v>3475</v>
      </c>
      <c r="F63" s="289" t="s">
        <v>192</v>
      </c>
      <c r="G63" s="295">
        <f t="shared" si="4"/>
        <v>2</v>
      </c>
      <c r="H63" s="269" t="s">
        <v>93</v>
      </c>
      <c r="I63" s="192">
        <f t="shared" si="5"/>
        <v>1</v>
      </c>
      <c r="J63" s="192" t="e">
        <f>+IF(#REF!="Issued",1,IF(#REF!="Not Issued",2,"Nil"))</f>
        <v>#REF!</v>
      </c>
      <c r="K63" s="215" t="s">
        <v>3145</v>
      </c>
      <c r="L63" s="216"/>
      <c r="M63" s="207"/>
      <c r="N63" s="110"/>
      <c r="P63" s="186"/>
      <c r="Q63" s="217"/>
    </row>
    <row r="64" spans="1:17" ht="16.5" customHeight="1" x14ac:dyDescent="0.25">
      <c r="A64" s="190">
        <f t="shared" si="6"/>
        <v>5</v>
      </c>
      <c r="B64" s="279" t="s">
        <v>3484</v>
      </c>
      <c r="C64" s="280">
        <v>73295</v>
      </c>
      <c r="D64" s="296" t="s">
        <v>3485</v>
      </c>
      <c r="E64" s="279" t="s">
        <v>3486</v>
      </c>
      <c r="F64" s="289" t="s">
        <v>121</v>
      </c>
      <c r="G64" s="295">
        <f t="shared" si="4"/>
        <v>1</v>
      </c>
      <c r="H64" s="269" t="s">
        <v>93</v>
      </c>
      <c r="I64" s="192">
        <f t="shared" si="5"/>
        <v>1</v>
      </c>
      <c r="J64" s="192" t="e">
        <f>+IF(#REF!="Issued",1,IF(#REF!="Not Issued",2,"Nil"))</f>
        <v>#REF!</v>
      </c>
      <c r="K64" s="215" t="s">
        <v>3146</v>
      </c>
      <c r="L64" s="216"/>
      <c r="M64" s="207"/>
      <c r="N64" s="110"/>
      <c r="P64" s="186"/>
      <c r="Q64" s="217"/>
    </row>
    <row r="65" spans="1:17" ht="16.5" customHeight="1" x14ac:dyDescent="0.25">
      <c r="A65" s="190">
        <f t="shared" si="6"/>
        <v>6</v>
      </c>
      <c r="B65" s="279" t="s">
        <v>3497</v>
      </c>
      <c r="C65" s="280">
        <v>38843</v>
      </c>
      <c r="D65" s="296" t="s">
        <v>3498</v>
      </c>
      <c r="E65" s="279" t="s">
        <v>3499</v>
      </c>
      <c r="F65" s="289" t="s">
        <v>121</v>
      </c>
      <c r="G65" s="295">
        <f t="shared" si="4"/>
        <v>1</v>
      </c>
      <c r="H65" s="269" t="s">
        <v>93</v>
      </c>
      <c r="I65" s="192">
        <f t="shared" si="5"/>
        <v>1</v>
      </c>
      <c r="J65" s="192" t="e">
        <f>+IF(#REF!="Issued",1,IF(#REF!="Not Issued",2,"Nil"))</f>
        <v>#REF!</v>
      </c>
      <c r="K65" s="215" t="s">
        <v>3148</v>
      </c>
      <c r="L65" s="216"/>
      <c r="M65" s="207"/>
      <c r="N65" s="110"/>
      <c r="P65" s="186"/>
      <c r="Q65" s="217"/>
    </row>
    <row r="66" spans="1:17" ht="16.5" customHeight="1" x14ac:dyDescent="0.25">
      <c r="A66" s="190">
        <f t="shared" si="6"/>
        <v>7</v>
      </c>
      <c r="B66" s="279" t="s">
        <v>3501</v>
      </c>
      <c r="C66" s="280">
        <v>73298</v>
      </c>
      <c r="D66" s="296" t="s">
        <v>3502</v>
      </c>
      <c r="E66" s="279" t="s">
        <v>3503</v>
      </c>
      <c r="F66" s="289" t="s">
        <v>192</v>
      </c>
      <c r="G66" s="295">
        <f t="shared" si="4"/>
        <v>2</v>
      </c>
      <c r="H66" s="269" t="s">
        <v>93</v>
      </c>
      <c r="I66" s="192">
        <f t="shared" si="5"/>
        <v>1</v>
      </c>
      <c r="J66" s="192" t="e">
        <f>+IF(#REF!="Issued",1,IF(#REF!="Not Issued",2,"Nil"))</f>
        <v>#REF!</v>
      </c>
      <c r="K66" s="215" t="s">
        <v>3149</v>
      </c>
      <c r="L66" s="216"/>
      <c r="M66" s="207"/>
      <c r="N66" s="110"/>
      <c r="P66" s="186"/>
      <c r="Q66" s="217"/>
    </row>
    <row r="67" spans="1:17" ht="16.5" customHeight="1" x14ac:dyDescent="0.25">
      <c r="A67" s="190">
        <f t="shared" si="6"/>
        <v>8</v>
      </c>
      <c r="B67" s="279" t="s">
        <v>3504</v>
      </c>
      <c r="C67" s="280">
        <v>73334</v>
      </c>
      <c r="D67" s="296" t="s">
        <v>3505</v>
      </c>
      <c r="E67" s="279" t="s">
        <v>3506</v>
      </c>
      <c r="F67" s="289" t="s">
        <v>121</v>
      </c>
      <c r="G67" s="295">
        <f t="shared" si="4"/>
        <v>1</v>
      </c>
      <c r="H67" s="269" t="s">
        <v>93</v>
      </c>
      <c r="I67" s="192">
        <f t="shared" si="5"/>
        <v>1</v>
      </c>
      <c r="J67" s="192" t="e">
        <f>+IF(#REF!="Issued",1,IF(#REF!="Not Issued",2,"Nil"))</f>
        <v>#REF!</v>
      </c>
      <c r="K67" s="215" t="s">
        <v>3150</v>
      </c>
      <c r="L67" s="216"/>
      <c r="M67" s="207"/>
      <c r="N67" s="110"/>
      <c r="P67" s="186"/>
      <c r="Q67" s="217"/>
    </row>
    <row r="68" spans="1:17" ht="16.5" customHeight="1" x14ac:dyDescent="0.25">
      <c r="A68" s="190">
        <f t="shared" si="6"/>
        <v>9</v>
      </c>
      <c r="B68" s="279" t="s">
        <v>3510</v>
      </c>
      <c r="C68" s="280">
        <v>73300</v>
      </c>
      <c r="D68" s="296" t="s">
        <v>3511</v>
      </c>
      <c r="E68" s="279" t="s">
        <v>3512</v>
      </c>
      <c r="F68" s="289" t="s">
        <v>192</v>
      </c>
      <c r="G68" s="295">
        <f t="shared" si="4"/>
        <v>2</v>
      </c>
      <c r="H68" s="269" t="s">
        <v>93</v>
      </c>
      <c r="I68" s="192">
        <f t="shared" si="5"/>
        <v>1</v>
      </c>
      <c r="J68" s="192" t="e">
        <f>+IF(#REF!="Issued",1,IF(#REF!="Not Issued",2,"Nil"))</f>
        <v>#REF!</v>
      </c>
      <c r="K68" s="215" t="s">
        <v>3151</v>
      </c>
      <c r="L68" s="216"/>
      <c r="M68" s="207"/>
      <c r="N68" s="110"/>
      <c r="P68" s="186"/>
      <c r="Q68" s="217"/>
    </row>
    <row r="69" spans="1:17" ht="16.5" customHeight="1" x14ac:dyDescent="0.25">
      <c r="A69" s="190">
        <f t="shared" si="6"/>
        <v>10</v>
      </c>
      <c r="B69" s="279" t="s">
        <v>3514</v>
      </c>
      <c r="C69" s="280">
        <v>73301</v>
      </c>
      <c r="D69" s="296" t="s">
        <v>3515</v>
      </c>
      <c r="E69" s="279" t="s">
        <v>3516</v>
      </c>
      <c r="F69" s="289" t="s">
        <v>121</v>
      </c>
      <c r="G69" s="295">
        <f t="shared" si="4"/>
        <v>1</v>
      </c>
      <c r="H69" s="269" t="s">
        <v>93</v>
      </c>
      <c r="I69" s="192">
        <f t="shared" si="5"/>
        <v>1</v>
      </c>
      <c r="J69" s="192" t="e">
        <f>+IF(#REF!="Issued",1,IF(#REF!="Not Issued",2,"Nil"))</f>
        <v>#REF!</v>
      </c>
      <c r="K69" s="215" t="s">
        <v>3152</v>
      </c>
      <c r="L69" s="216"/>
      <c r="M69" s="207"/>
      <c r="N69" s="110"/>
      <c r="P69" s="186"/>
      <c r="Q69" s="217"/>
    </row>
    <row r="70" spans="1:17" ht="16.5" customHeight="1" x14ac:dyDescent="0.25">
      <c r="A70" s="190">
        <f t="shared" si="6"/>
        <v>11</v>
      </c>
      <c r="B70" s="279" t="s">
        <v>3518</v>
      </c>
      <c r="C70" s="280">
        <v>35758</v>
      </c>
      <c r="D70" s="296" t="s">
        <v>3519</v>
      </c>
      <c r="E70" s="279" t="s">
        <v>3520</v>
      </c>
      <c r="F70" s="289" t="s">
        <v>121</v>
      </c>
      <c r="G70" s="295">
        <f t="shared" si="4"/>
        <v>1</v>
      </c>
      <c r="H70" s="269" t="s">
        <v>93</v>
      </c>
      <c r="I70" s="192">
        <f t="shared" si="5"/>
        <v>1</v>
      </c>
      <c r="J70" s="192" t="e">
        <f>+IF(#REF!="Issued",1,IF(#REF!="Not Issued",2,"Nil"))</f>
        <v>#REF!</v>
      </c>
      <c r="K70" s="215" t="s">
        <v>3154</v>
      </c>
      <c r="L70" s="216"/>
      <c r="M70" s="207"/>
      <c r="N70" s="110"/>
      <c r="P70" s="186"/>
      <c r="Q70" s="217"/>
    </row>
    <row r="71" spans="1:17" ht="16.5" customHeight="1" x14ac:dyDescent="0.25">
      <c r="A71" s="190">
        <f t="shared" si="6"/>
        <v>12</v>
      </c>
      <c r="B71" s="279" t="s">
        <v>3521</v>
      </c>
      <c r="C71" s="280">
        <v>28365</v>
      </c>
      <c r="D71" s="296" t="s">
        <v>3522</v>
      </c>
      <c r="E71" s="279" t="s">
        <v>3523</v>
      </c>
      <c r="F71" s="289" t="s">
        <v>121</v>
      </c>
      <c r="G71" s="295">
        <f t="shared" si="4"/>
        <v>1</v>
      </c>
      <c r="H71" s="269" t="s">
        <v>93</v>
      </c>
      <c r="I71" s="192">
        <f t="shared" si="5"/>
        <v>1</v>
      </c>
      <c r="J71" s="192" t="e">
        <f>+IF(#REF!="Issued",1,IF(#REF!="Not Issued",2,"Nil"))</f>
        <v>#REF!</v>
      </c>
      <c r="K71" s="215" t="s">
        <v>3155</v>
      </c>
      <c r="L71" s="216"/>
      <c r="M71" s="207"/>
      <c r="N71" s="110"/>
      <c r="P71" s="186"/>
      <c r="Q71" s="217"/>
    </row>
    <row r="72" spans="1:17" ht="16.5" customHeight="1" x14ac:dyDescent="0.25">
      <c r="A72" s="190">
        <f t="shared" si="6"/>
        <v>13</v>
      </c>
      <c r="B72" s="279" t="s">
        <v>3524</v>
      </c>
      <c r="C72" s="280">
        <v>46274</v>
      </c>
      <c r="D72" s="296" t="s">
        <v>3013</v>
      </c>
      <c r="E72" s="279" t="s">
        <v>1233</v>
      </c>
      <c r="F72" s="289" t="s">
        <v>121</v>
      </c>
      <c r="G72" s="295">
        <f t="shared" si="4"/>
        <v>1</v>
      </c>
      <c r="H72" s="269" t="s">
        <v>93</v>
      </c>
      <c r="I72" s="192">
        <f t="shared" si="5"/>
        <v>1</v>
      </c>
      <c r="J72" s="192" t="e">
        <f>+IF(#REF!="Issued",1,IF(#REF!="Not Issued",2,"Nil"))</f>
        <v>#REF!</v>
      </c>
      <c r="K72" s="215" t="s">
        <v>3489</v>
      </c>
      <c r="L72" s="216"/>
      <c r="M72" s="207"/>
      <c r="N72" s="110"/>
      <c r="P72" s="186"/>
      <c r="Q72" s="217"/>
    </row>
    <row r="73" spans="1:17" ht="16.5" customHeight="1" x14ac:dyDescent="0.25">
      <c r="A73" s="190">
        <f t="shared" si="6"/>
        <v>14</v>
      </c>
      <c r="B73" s="279" t="s">
        <v>3528</v>
      </c>
      <c r="C73" s="280">
        <v>73336</v>
      </c>
      <c r="D73" s="296" t="s">
        <v>3529</v>
      </c>
      <c r="E73" s="279" t="s">
        <v>3530</v>
      </c>
      <c r="F73" s="289" t="s">
        <v>192</v>
      </c>
      <c r="G73" s="295">
        <f t="shared" si="4"/>
        <v>2</v>
      </c>
      <c r="H73" s="269" t="s">
        <v>93</v>
      </c>
      <c r="I73" s="192">
        <f t="shared" si="5"/>
        <v>1</v>
      </c>
      <c r="J73" s="192" t="e">
        <f>+IF(#REF!="Issued",1,IF(#REF!="Not Issued",2,"Nil"))</f>
        <v>#REF!</v>
      </c>
      <c r="K73" s="215" t="s">
        <v>3156</v>
      </c>
      <c r="L73" s="216"/>
      <c r="M73" s="207"/>
      <c r="N73" s="110"/>
      <c r="P73" s="186"/>
      <c r="Q73" s="217"/>
    </row>
    <row r="74" spans="1:17" ht="16.5" customHeight="1" x14ac:dyDescent="0.25">
      <c r="A74" s="190">
        <f t="shared" si="6"/>
        <v>15</v>
      </c>
      <c r="B74" s="279" t="s">
        <v>3531</v>
      </c>
      <c r="C74" s="280">
        <v>73337</v>
      </c>
      <c r="D74" s="296" t="s">
        <v>3532</v>
      </c>
      <c r="E74" s="279" t="s">
        <v>3533</v>
      </c>
      <c r="F74" s="289" t="s">
        <v>192</v>
      </c>
      <c r="G74" s="295">
        <f t="shared" si="4"/>
        <v>2</v>
      </c>
      <c r="H74" s="269" t="s">
        <v>93</v>
      </c>
      <c r="I74" s="192">
        <f t="shared" si="5"/>
        <v>1</v>
      </c>
      <c r="J74" s="192" t="e">
        <f>+IF(#REF!="Issued",1,IF(#REF!="Not Issued",2,"Nil"))</f>
        <v>#REF!</v>
      </c>
      <c r="K74" s="215" t="s">
        <v>3496</v>
      </c>
      <c r="L74" s="216"/>
      <c r="M74" s="207"/>
      <c r="N74" s="110"/>
      <c r="P74" s="186"/>
      <c r="Q74" s="217"/>
    </row>
    <row r="75" spans="1:17" ht="16.5" customHeight="1" x14ac:dyDescent="0.25">
      <c r="A75" s="190">
        <f t="shared" si="6"/>
        <v>16</v>
      </c>
      <c r="B75" s="279" t="s">
        <v>3534</v>
      </c>
      <c r="C75" s="280">
        <v>73302</v>
      </c>
      <c r="D75" s="296" t="s">
        <v>3535</v>
      </c>
      <c r="E75" s="279" t="s">
        <v>3536</v>
      </c>
      <c r="F75" s="289" t="s">
        <v>121</v>
      </c>
      <c r="G75" s="295">
        <f t="shared" si="4"/>
        <v>1</v>
      </c>
      <c r="H75" s="269" t="s">
        <v>93</v>
      </c>
      <c r="I75" s="192">
        <f t="shared" si="5"/>
        <v>1</v>
      </c>
      <c r="J75" s="192" t="e">
        <f>+IF(#REF!="Issued",1,IF(#REF!="Not Issued",2,"Nil"))</f>
        <v>#REF!</v>
      </c>
      <c r="K75" s="215" t="s">
        <v>3157</v>
      </c>
      <c r="L75" s="216"/>
      <c r="M75" s="207"/>
      <c r="N75" s="110"/>
      <c r="P75" s="186"/>
      <c r="Q75" s="217"/>
    </row>
    <row r="76" spans="1:17" ht="16.5" customHeight="1" x14ac:dyDescent="0.25">
      <c r="A76" s="190">
        <f t="shared" si="6"/>
        <v>17</v>
      </c>
      <c r="B76" s="279" t="s">
        <v>3457</v>
      </c>
      <c r="C76" s="280">
        <v>38845</v>
      </c>
      <c r="D76" s="296" t="s">
        <v>771</v>
      </c>
      <c r="E76" s="279" t="s">
        <v>3458</v>
      </c>
      <c r="F76" s="289" t="s">
        <v>121</v>
      </c>
      <c r="G76" s="295">
        <f t="shared" si="4"/>
        <v>1</v>
      </c>
      <c r="H76" s="269" t="s">
        <v>2</v>
      </c>
      <c r="I76" s="192">
        <f t="shared" si="5"/>
        <v>2</v>
      </c>
      <c r="J76" s="192" t="e">
        <f>+IF(#REF!="Issued",1,IF(#REF!="Not Issued",2,"Nil"))</f>
        <v>#REF!</v>
      </c>
      <c r="K76" s="215" t="s">
        <v>3158</v>
      </c>
      <c r="L76" s="216"/>
      <c r="M76" s="207"/>
      <c r="N76" s="110"/>
      <c r="P76" s="186"/>
      <c r="Q76" s="217"/>
    </row>
    <row r="77" spans="1:17" ht="16.5" customHeight="1" x14ac:dyDescent="0.25">
      <c r="A77" s="190">
        <f t="shared" si="6"/>
        <v>18</v>
      </c>
      <c r="B77" s="279" t="s">
        <v>3462</v>
      </c>
      <c r="C77" s="280">
        <v>73327</v>
      </c>
      <c r="D77" s="296" t="s">
        <v>3463</v>
      </c>
      <c r="E77" s="279" t="s">
        <v>725</v>
      </c>
      <c r="F77" s="289" t="s">
        <v>192</v>
      </c>
      <c r="G77" s="295">
        <f t="shared" si="4"/>
        <v>2</v>
      </c>
      <c r="H77" s="269" t="s">
        <v>2</v>
      </c>
      <c r="I77" s="192">
        <f t="shared" si="5"/>
        <v>2</v>
      </c>
      <c r="J77" s="192" t="e">
        <f>+IF(#REF!="Issued",1,IF(#REF!="Not Issued",2,"Nil"))</f>
        <v>#REF!</v>
      </c>
      <c r="K77" s="215" t="s">
        <v>3159</v>
      </c>
      <c r="L77" s="216"/>
      <c r="M77" s="207"/>
      <c r="N77" s="110"/>
      <c r="P77" s="186"/>
      <c r="Q77" s="217"/>
    </row>
    <row r="78" spans="1:17" ht="16.5" customHeight="1" x14ac:dyDescent="0.25">
      <c r="A78" s="190">
        <f t="shared" si="6"/>
        <v>19</v>
      </c>
      <c r="B78" s="279" t="s">
        <v>3467</v>
      </c>
      <c r="C78" s="280">
        <v>73294</v>
      </c>
      <c r="D78" s="296" t="s">
        <v>3468</v>
      </c>
      <c r="E78" s="279" t="s">
        <v>3116</v>
      </c>
      <c r="F78" s="289" t="s">
        <v>121</v>
      </c>
      <c r="G78" s="295">
        <f t="shared" si="4"/>
        <v>1</v>
      </c>
      <c r="H78" s="269" t="s">
        <v>2</v>
      </c>
      <c r="I78" s="192">
        <f t="shared" si="5"/>
        <v>2</v>
      </c>
      <c r="J78" s="192" t="e">
        <f>+IF(#REF!="Issued",1,IF(#REF!="Not Issued",2,"Nil"))</f>
        <v>#REF!</v>
      </c>
      <c r="K78" s="215" t="s">
        <v>3160</v>
      </c>
      <c r="L78" s="216"/>
      <c r="M78" s="207"/>
      <c r="N78" s="110"/>
      <c r="P78" s="186"/>
      <c r="Q78" s="217"/>
    </row>
    <row r="79" spans="1:17" ht="16.5" customHeight="1" x14ac:dyDescent="0.25">
      <c r="A79" s="190">
        <f t="shared" si="6"/>
        <v>20</v>
      </c>
      <c r="B79" s="279" t="s">
        <v>3469</v>
      </c>
      <c r="C79" s="280">
        <v>73329</v>
      </c>
      <c r="D79" s="296" t="s">
        <v>3417</v>
      </c>
      <c r="E79" s="279" t="s">
        <v>3470</v>
      </c>
      <c r="F79" s="289" t="s">
        <v>192</v>
      </c>
      <c r="G79" s="295">
        <f t="shared" si="4"/>
        <v>2</v>
      </c>
      <c r="H79" s="269" t="s">
        <v>2</v>
      </c>
      <c r="I79" s="192">
        <f t="shared" si="5"/>
        <v>2</v>
      </c>
      <c r="J79" s="192" t="e">
        <f>+IF(#REF!="Issued",1,IF(#REF!="Not Issued",2,"Nil"))</f>
        <v>#REF!</v>
      </c>
      <c r="K79" s="215" t="s">
        <v>3161</v>
      </c>
      <c r="L79" s="216"/>
      <c r="M79" s="207"/>
      <c r="N79" s="110"/>
      <c r="P79" s="186"/>
      <c r="Q79" s="217"/>
    </row>
    <row r="80" spans="1:17" ht="16.5" customHeight="1" x14ac:dyDescent="0.25">
      <c r="A80" s="190">
        <f t="shared" si="6"/>
        <v>21</v>
      </c>
      <c r="B80" s="279" t="s">
        <v>3476</v>
      </c>
      <c r="C80" s="280">
        <v>28331</v>
      </c>
      <c r="D80" s="296" t="s">
        <v>3477</v>
      </c>
      <c r="E80" s="279" t="s">
        <v>3478</v>
      </c>
      <c r="F80" s="289" t="s">
        <v>192</v>
      </c>
      <c r="G80" s="295">
        <f t="shared" si="4"/>
        <v>2</v>
      </c>
      <c r="H80" s="269" t="s">
        <v>2</v>
      </c>
      <c r="I80" s="192">
        <f t="shared" si="5"/>
        <v>2</v>
      </c>
      <c r="J80" s="192" t="e">
        <f>+IF(#REF!="Issued",1,IF(#REF!="Not Issued",2,"Nil"))</f>
        <v>#REF!</v>
      </c>
      <c r="K80" s="215" t="s">
        <v>3513</v>
      </c>
      <c r="L80" s="216"/>
      <c r="M80" s="207"/>
      <c r="N80" s="110"/>
      <c r="P80" s="186"/>
      <c r="Q80" s="217"/>
    </row>
    <row r="81" spans="1:17" ht="16.5" customHeight="1" x14ac:dyDescent="0.25">
      <c r="A81" s="190">
        <f t="shared" si="6"/>
        <v>22</v>
      </c>
      <c r="B81" s="279" t="s">
        <v>3479</v>
      </c>
      <c r="C81" s="280">
        <v>73330</v>
      </c>
      <c r="D81" s="296" t="s">
        <v>3480</v>
      </c>
      <c r="E81" s="279" t="s">
        <v>3481</v>
      </c>
      <c r="F81" s="289" t="s">
        <v>121</v>
      </c>
      <c r="G81" s="295">
        <f t="shared" si="4"/>
        <v>1</v>
      </c>
      <c r="H81" s="269" t="s">
        <v>2</v>
      </c>
      <c r="I81" s="192">
        <f t="shared" si="5"/>
        <v>2</v>
      </c>
      <c r="J81" s="192" t="e">
        <f>+IF(#REF!="Issued",1,IF(#REF!="Not Issued",2,"Nil"))</f>
        <v>#REF!</v>
      </c>
      <c r="K81" s="215" t="s">
        <v>3517</v>
      </c>
      <c r="L81" s="216"/>
      <c r="M81" s="207"/>
      <c r="N81" s="110"/>
      <c r="P81" s="186"/>
      <c r="Q81" s="217"/>
    </row>
    <row r="82" spans="1:17" ht="16.5" customHeight="1" x14ac:dyDescent="0.25">
      <c r="A82" s="190">
        <f t="shared" si="6"/>
        <v>23</v>
      </c>
      <c r="B82" s="279" t="s">
        <v>3482</v>
      </c>
      <c r="C82" s="280">
        <v>73331</v>
      </c>
      <c r="D82" s="296" t="s">
        <v>455</v>
      </c>
      <c r="E82" s="279" t="s">
        <v>3483</v>
      </c>
      <c r="F82" s="289" t="s">
        <v>121</v>
      </c>
      <c r="G82" s="295">
        <f t="shared" si="4"/>
        <v>1</v>
      </c>
      <c r="H82" s="269" t="s">
        <v>2</v>
      </c>
      <c r="I82" s="192">
        <f t="shared" si="5"/>
        <v>2</v>
      </c>
      <c r="J82" s="192" t="e">
        <f>+IF(#REF!="Issued",1,IF(#REF!="Not Issued",2,"Nil"))</f>
        <v>#REF!</v>
      </c>
      <c r="K82" s="215" t="s">
        <v>3162</v>
      </c>
      <c r="L82" s="216"/>
      <c r="M82" s="207"/>
      <c r="N82" s="110"/>
      <c r="P82" s="186"/>
      <c r="Q82" s="217"/>
    </row>
    <row r="83" spans="1:17" ht="16.5" customHeight="1" x14ac:dyDescent="0.25">
      <c r="A83" s="190">
        <f t="shared" si="6"/>
        <v>24</v>
      </c>
      <c r="B83" s="279" t="s">
        <v>3487</v>
      </c>
      <c r="C83" s="280">
        <v>73332</v>
      </c>
      <c r="D83" s="296" t="s">
        <v>3488</v>
      </c>
      <c r="E83" s="279" t="s">
        <v>1756</v>
      </c>
      <c r="F83" s="289" t="s">
        <v>121</v>
      </c>
      <c r="G83" s="295">
        <f t="shared" si="4"/>
        <v>1</v>
      </c>
      <c r="H83" s="269" t="s">
        <v>2</v>
      </c>
      <c r="I83" s="192">
        <f t="shared" si="5"/>
        <v>2</v>
      </c>
      <c r="J83" s="192" t="e">
        <f>+IF(#REF!="Issued",1,IF(#REF!="Not Issued",2,"Nil"))</f>
        <v>#REF!</v>
      </c>
      <c r="K83" s="215" t="s">
        <v>3163</v>
      </c>
      <c r="L83" s="216"/>
      <c r="M83" s="207"/>
      <c r="N83" s="110"/>
      <c r="P83" s="186"/>
      <c r="Q83" s="217"/>
    </row>
    <row r="84" spans="1:17" ht="16.5" customHeight="1" x14ac:dyDescent="0.25">
      <c r="A84" s="190">
        <f t="shared" si="6"/>
        <v>25</v>
      </c>
      <c r="B84" s="279" t="s">
        <v>3490</v>
      </c>
      <c r="C84" s="280">
        <v>73333</v>
      </c>
      <c r="D84" s="296" t="s">
        <v>3491</v>
      </c>
      <c r="E84" s="279" t="s">
        <v>3492</v>
      </c>
      <c r="F84" s="289" t="s">
        <v>192</v>
      </c>
      <c r="G84" s="295">
        <f t="shared" si="4"/>
        <v>2</v>
      </c>
      <c r="H84" s="269" t="s">
        <v>2</v>
      </c>
      <c r="I84" s="192">
        <f t="shared" si="5"/>
        <v>2</v>
      </c>
      <c r="J84" s="192" t="e">
        <f>+IF(#REF!="Issued",1,IF(#REF!="Not Issued",2,"Nil"))</f>
        <v>#REF!</v>
      </c>
      <c r="K84" s="215" t="s">
        <v>3164</v>
      </c>
      <c r="L84" s="216"/>
      <c r="M84" s="207"/>
      <c r="N84" s="110"/>
      <c r="P84" s="186"/>
      <c r="Q84" s="217"/>
    </row>
    <row r="85" spans="1:17" ht="16.5" customHeight="1" x14ac:dyDescent="0.25">
      <c r="A85" s="190">
        <f t="shared" si="6"/>
        <v>26</v>
      </c>
      <c r="B85" s="279" t="s">
        <v>3493</v>
      </c>
      <c r="C85" s="280">
        <v>73296</v>
      </c>
      <c r="D85" s="296" t="s">
        <v>3494</v>
      </c>
      <c r="E85" s="279" t="s">
        <v>3495</v>
      </c>
      <c r="F85" s="289" t="s">
        <v>121</v>
      </c>
      <c r="G85" s="295">
        <f t="shared" si="4"/>
        <v>1</v>
      </c>
      <c r="H85" s="269" t="s">
        <v>2</v>
      </c>
      <c r="I85" s="192">
        <f t="shared" si="5"/>
        <v>2</v>
      </c>
      <c r="J85" s="192" t="e">
        <f>+IF(#REF!="Issued",1,IF(#REF!="Not Issued",2,"Nil"))</f>
        <v>#REF!</v>
      </c>
      <c r="K85" s="215" t="s">
        <v>3165</v>
      </c>
      <c r="L85" s="216"/>
      <c r="M85" s="207"/>
      <c r="N85" s="110"/>
      <c r="P85" s="186"/>
      <c r="Q85" s="217"/>
    </row>
    <row r="86" spans="1:17" ht="16.5" customHeight="1" x14ac:dyDescent="0.25">
      <c r="A86" s="190">
        <f t="shared" si="6"/>
        <v>27</v>
      </c>
      <c r="B86" s="279" t="s">
        <v>3500</v>
      </c>
      <c r="C86" s="280">
        <v>73297</v>
      </c>
      <c r="D86" s="296" t="s">
        <v>129</v>
      </c>
      <c r="E86" s="279" t="s">
        <v>1914</v>
      </c>
      <c r="F86" s="289" t="s">
        <v>121</v>
      </c>
      <c r="G86" s="295">
        <f t="shared" si="4"/>
        <v>1</v>
      </c>
      <c r="H86" s="269" t="s">
        <v>2</v>
      </c>
      <c r="I86" s="192">
        <f t="shared" si="5"/>
        <v>2</v>
      </c>
      <c r="J86" s="192" t="e">
        <f>+IF(#REF!="Issued",1,IF(#REF!="Not Issued",2,"Nil"))</f>
        <v>#REF!</v>
      </c>
      <c r="K86" s="215" t="s">
        <v>3166</v>
      </c>
      <c r="L86" s="216"/>
      <c r="M86" s="207"/>
      <c r="N86" s="110"/>
      <c r="P86" s="186"/>
      <c r="Q86" s="217"/>
    </row>
    <row r="87" spans="1:17" ht="16.5" customHeight="1" x14ac:dyDescent="0.25">
      <c r="A87" s="190">
        <f t="shared" si="6"/>
        <v>28</v>
      </c>
      <c r="B87" s="279" t="s">
        <v>3507</v>
      </c>
      <c r="C87" s="280">
        <v>73299</v>
      </c>
      <c r="D87" s="296" t="s">
        <v>3508</v>
      </c>
      <c r="E87" s="279" t="s">
        <v>3509</v>
      </c>
      <c r="F87" s="289" t="s">
        <v>121</v>
      </c>
      <c r="G87" s="295">
        <f t="shared" si="4"/>
        <v>1</v>
      </c>
      <c r="H87" s="269" t="s">
        <v>2</v>
      </c>
      <c r="I87" s="192">
        <f t="shared" si="5"/>
        <v>2</v>
      </c>
      <c r="J87" s="192" t="e">
        <f>+IF(#REF!="Issued",1,IF(#REF!="Not Issued",2,"Nil"))</f>
        <v>#REF!</v>
      </c>
      <c r="K87" s="215" t="s">
        <v>3167</v>
      </c>
      <c r="L87" s="216"/>
      <c r="M87" s="207"/>
      <c r="N87" s="110"/>
      <c r="P87" s="186"/>
      <c r="Q87" s="217"/>
    </row>
    <row r="88" spans="1:17" ht="16.5" customHeight="1" x14ac:dyDescent="0.25">
      <c r="A88" s="190">
        <f t="shared" si="6"/>
        <v>29</v>
      </c>
      <c r="B88" s="279" t="s">
        <v>3525</v>
      </c>
      <c r="C88" s="280">
        <v>73335</v>
      </c>
      <c r="D88" s="296" t="s">
        <v>3526</v>
      </c>
      <c r="E88" s="279" t="s">
        <v>3527</v>
      </c>
      <c r="F88" s="289" t="s">
        <v>192</v>
      </c>
      <c r="G88" s="295">
        <f t="shared" si="4"/>
        <v>2</v>
      </c>
      <c r="H88" s="269" t="s">
        <v>2</v>
      </c>
      <c r="I88" s="192">
        <f t="shared" si="5"/>
        <v>2</v>
      </c>
      <c r="J88" s="192" t="e">
        <f>+IF(#REF!="Issued",1,IF(#REF!="Not Issued",2,"Nil"))</f>
        <v>#REF!</v>
      </c>
      <c r="K88" s="215" t="s">
        <v>3168</v>
      </c>
      <c r="L88" s="216"/>
      <c r="M88" s="207"/>
      <c r="N88" s="110"/>
      <c r="P88" s="186"/>
      <c r="Q88" s="217"/>
    </row>
    <row r="89" spans="1:17" ht="16.5" customHeight="1" x14ac:dyDescent="0.25">
      <c r="A89" s="190">
        <f t="shared" si="6"/>
        <v>30</v>
      </c>
      <c r="B89" s="279" t="s">
        <v>3537</v>
      </c>
      <c r="C89" s="280">
        <v>43863</v>
      </c>
      <c r="D89" s="296" t="s">
        <v>3538</v>
      </c>
      <c r="E89" s="279" t="s">
        <v>3539</v>
      </c>
      <c r="F89" s="289" t="s">
        <v>121</v>
      </c>
      <c r="G89" s="295">
        <f t="shared" si="4"/>
        <v>1</v>
      </c>
      <c r="H89" s="269" t="s">
        <v>2</v>
      </c>
      <c r="I89" s="192">
        <f t="shared" si="5"/>
        <v>2</v>
      </c>
      <c r="J89" s="192" t="e">
        <f>+IF(#REF!="Issued",1,IF(#REF!="Not Issued",2,"Nil"))</f>
        <v>#REF!</v>
      </c>
      <c r="K89" s="215" t="s">
        <v>3170</v>
      </c>
      <c r="L89" s="216"/>
      <c r="M89" s="207"/>
      <c r="N89" s="110"/>
      <c r="P89" s="186"/>
      <c r="Q89" s="217"/>
    </row>
    <row r="90" spans="1:17" ht="16.5" customHeight="1" x14ac:dyDescent="0.25">
      <c r="A90" s="209"/>
      <c r="B90" s="210"/>
      <c r="C90" s="123"/>
      <c r="D90" s="218"/>
      <c r="E90" s="218"/>
      <c r="F90" s="219"/>
      <c r="G90" s="200"/>
      <c r="H90" s="211"/>
      <c r="I90" s="200"/>
      <c r="J90" s="200"/>
      <c r="K90" s="200"/>
      <c r="L90" s="201"/>
      <c r="M90" s="202"/>
      <c r="P90" s="186"/>
      <c r="Q90" s="217"/>
    </row>
    <row r="91" spans="1:17" ht="18" thickBot="1" x14ac:dyDescent="0.5">
      <c r="A91" s="411" t="s">
        <v>7069</v>
      </c>
      <c r="B91" s="411"/>
      <c r="C91" s="411"/>
      <c r="D91" s="411"/>
      <c r="E91" s="411"/>
      <c r="F91" s="411"/>
      <c r="G91" s="411"/>
      <c r="H91" s="411"/>
      <c r="I91" s="411"/>
      <c r="J91" s="411"/>
      <c r="K91" s="411"/>
      <c r="L91" s="411"/>
      <c r="M91" s="411"/>
    </row>
    <row r="92" spans="1:17" x14ac:dyDescent="0.25">
      <c r="A92" s="395" t="s">
        <v>84</v>
      </c>
      <c r="B92" s="409" t="s">
        <v>85</v>
      </c>
      <c r="C92" s="399" t="s">
        <v>2993</v>
      </c>
      <c r="D92" s="399" t="s">
        <v>87</v>
      </c>
      <c r="E92" s="409" t="s">
        <v>88</v>
      </c>
      <c r="F92" s="220" t="s">
        <v>423</v>
      </c>
      <c r="G92" s="183"/>
      <c r="H92" s="403" t="s">
        <v>89</v>
      </c>
      <c r="I92" s="184"/>
      <c r="J92" s="129" t="s">
        <v>115</v>
      </c>
      <c r="K92" s="129"/>
      <c r="L92" s="129"/>
      <c r="M92" s="405" t="s">
        <v>91</v>
      </c>
    </row>
    <row r="93" spans="1:17" ht="13.8" thickBot="1" x14ac:dyDescent="0.3">
      <c r="A93" s="396"/>
      <c r="B93" s="410"/>
      <c r="C93" s="400"/>
      <c r="D93" s="400"/>
      <c r="E93" s="410"/>
      <c r="F93" s="187" t="s">
        <v>116</v>
      </c>
      <c r="G93" s="188"/>
      <c r="H93" s="404"/>
      <c r="I93" s="189"/>
      <c r="J93" s="130" t="s">
        <v>117</v>
      </c>
      <c r="K93" s="130"/>
      <c r="L93" s="130"/>
      <c r="M93" s="406"/>
    </row>
    <row r="94" spans="1:17" ht="16.5" customHeight="1" x14ac:dyDescent="0.25">
      <c r="A94" s="190">
        <v>1</v>
      </c>
      <c r="B94" s="279" t="s">
        <v>3540</v>
      </c>
      <c r="C94" s="280">
        <v>73338</v>
      </c>
      <c r="D94" s="296" t="s">
        <v>3541</v>
      </c>
      <c r="E94" s="279" t="s">
        <v>3542</v>
      </c>
      <c r="F94" s="289" t="s">
        <v>192</v>
      </c>
      <c r="G94" s="295">
        <f t="shared" ref="G94:G105" si="7">+IF(F94="M",1,IF(F94="f",2,IF(F94="Civ",3,"Error")))</f>
        <v>2</v>
      </c>
      <c r="H94" s="269" t="s">
        <v>93</v>
      </c>
      <c r="I94" s="192">
        <f>+IF(H94="Studying",5,IF(H94="Complete",1,IF(H94="Incomplete",2,IF(H94="Left",3,IF(H94="Dropped",4,"Error")))))</f>
        <v>1</v>
      </c>
      <c r="J94" s="192" t="e">
        <f>+IF(#REF!="Issued",1,IF(#REF!="Not Issued",2,"Nil"))</f>
        <v>#REF!</v>
      </c>
      <c r="K94" s="215" t="s">
        <v>3174</v>
      </c>
      <c r="L94" s="216"/>
      <c r="M94" s="207"/>
    </row>
    <row r="95" spans="1:17" ht="16.5" customHeight="1" x14ac:dyDescent="0.25">
      <c r="A95" s="190">
        <f t="shared" ref="A95:A105" si="8">+A94+1</f>
        <v>2</v>
      </c>
      <c r="B95" s="279" t="s">
        <v>3543</v>
      </c>
      <c r="C95" s="280">
        <v>73303</v>
      </c>
      <c r="D95" s="296" t="s">
        <v>3544</v>
      </c>
      <c r="E95" s="279" t="s">
        <v>3545</v>
      </c>
      <c r="F95" s="289" t="s">
        <v>192</v>
      </c>
      <c r="G95" s="295">
        <f t="shared" si="7"/>
        <v>2</v>
      </c>
      <c r="H95" s="269" t="s">
        <v>93</v>
      </c>
      <c r="I95" s="192">
        <f>+IF(H95="Studying",5,IF(H95="Complete",1,IF(H95="Incomplete",2,IF(H95="Left",3,IF(H95="Dropped",4,"Error")))))</f>
        <v>1</v>
      </c>
      <c r="J95" s="192" t="e">
        <f>+IF(#REF!="Issued",1,IF(#REF!="Not Issued",2,"Nil"))</f>
        <v>#REF!</v>
      </c>
      <c r="K95" s="215" t="s">
        <v>3175</v>
      </c>
      <c r="L95" s="216"/>
      <c r="M95" s="207"/>
    </row>
    <row r="96" spans="1:17" ht="16.5" customHeight="1" x14ac:dyDescent="0.25">
      <c r="A96" s="190">
        <v>3</v>
      </c>
      <c r="B96" s="279" t="s">
        <v>3549</v>
      </c>
      <c r="C96" s="280">
        <v>73304</v>
      </c>
      <c r="D96" s="296" t="s">
        <v>3550</v>
      </c>
      <c r="E96" s="279" t="s">
        <v>3551</v>
      </c>
      <c r="F96" s="289" t="s">
        <v>121</v>
      </c>
      <c r="G96" s="295">
        <f t="shared" si="7"/>
        <v>1</v>
      </c>
      <c r="H96" s="269" t="s">
        <v>93</v>
      </c>
      <c r="I96" s="192">
        <f t="shared" ref="I96:I105" si="9">+IF(H96="Studying",5,IF(H96="Complete",1,IF(H96="Incomplete",2,IF(H96="Left",3,IF(H96="Dropped",4,"Error")))))</f>
        <v>1</v>
      </c>
      <c r="J96" s="192" t="e">
        <f>+IF(#REF!="Issued",1,IF(#REF!="Not Issued",2,"Nil"))</f>
        <v>#REF!</v>
      </c>
      <c r="K96" s="215" t="s">
        <v>3176</v>
      </c>
      <c r="L96" s="216"/>
      <c r="M96" s="207"/>
    </row>
    <row r="97" spans="1:17" ht="16.5" customHeight="1" x14ac:dyDescent="0.25">
      <c r="A97" s="190">
        <f t="shared" si="8"/>
        <v>4</v>
      </c>
      <c r="B97" s="279" t="s">
        <v>3552</v>
      </c>
      <c r="C97" s="280">
        <v>73305</v>
      </c>
      <c r="D97" s="296" t="s">
        <v>3553</v>
      </c>
      <c r="E97" s="279" t="s">
        <v>3554</v>
      </c>
      <c r="F97" s="289" t="s">
        <v>192</v>
      </c>
      <c r="G97" s="295">
        <f t="shared" si="7"/>
        <v>2</v>
      </c>
      <c r="H97" s="269" t="s">
        <v>93</v>
      </c>
      <c r="I97" s="192">
        <f t="shared" si="9"/>
        <v>1</v>
      </c>
      <c r="J97" s="192" t="e">
        <f>+IF(#REF!="Issued",1,IF(#REF!="Not Issued",2,"Nil"))</f>
        <v>#REF!</v>
      </c>
      <c r="K97" s="215" t="s">
        <v>3177</v>
      </c>
      <c r="L97" s="216"/>
      <c r="M97" s="207"/>
    </row>
    <row r="98" spans="1:17" ht="16.5" customHeight="1" x14ac:dyDescent="0.25">
      <c r="A98" s="190">
        <f t="shared" si="8"/>
        <v>5</v>
      </c>
      <c r="B98" s="279" t="s">
        <v>3555</v>
      </c>
      <c r="C98" s="280">
        <v>73310</v>
      </c>
      <c r="D98" s="296" t="s">
        <v>3556</v>
      </c>
      <c r="E98" s="279" t="s">
        <v>3557</v>
      </c>
      <c r="F98" s="289" t="s">
        <v>192</v>
      </c>
      <c r="G98" s="295">
        <f t="shared" si="7"/>
        <v>2</v>
      </c>
      <c r="H98" s="269" t="s">
        <v>93</v>
      </c>
      <c r="I98" s="192">
        <f t="shared" si="9"/>
        <v>1</v>
      </c>
      <c r="J98" s="192" t="e">
        <f>+IF(#REF!="Issued",1,IF(#REF!="Not Issued",2,"Nil"))</f>
        <v>#REF!</v>
      </c>
      <c r="K98" s="215" t="s">
        <v>3178</v>
      </c>
      <c r="L98" s="216"/>
      <c r="M98" s="207"/>
    </row>
    <row r="99" spans="1:17" ht="16.5" customHeight="1" x14ac:dyDescent="0.25">
      <c r="A99" s="190">
        <f t="shared" si="8"/>
        <v>6</v>
      </c>
      <c r="B99" s="279" t="s">
        <v>3558</v>
      </c>
      <c r="C99" s="280">
        <v>73306</v>
      </c>
      <c r="D99" s="296" t="s">
        <v>3559</v>
      </c>
      <c r="E99" s="279" t="s">
        <v>3560</v>
      </c>
      <c r="F99" s="289" t="s">
        <v>192</v>
      </c>
      <c r="G99" s="295">
        <f t="shared" si="7"/>
        <v>2</v>
      </c>
      <c r="H99" s="269" t="s">
        <v>93</v>
      </c>
      <c r="I99" s="192">
        <f t="shared" si="9"/>
        <v>1</v>
      </c>
      <c r="J99" s="192" t="e">
        <f>+IF(#REF!="Issued",1,IF(#REF!="Not Issued",2,"Nil"))</f>
        <v>#REF!</v>
      </c>
      <c r="K99" s="215" t="s">
        <v>3179</v>
      </c>
      <c r="L99" s="216"/>
      <c r="M99" s="207"/>
    </row>
    <row r="100" spans="1:17" ht="16.5" customHeight="1" x14ac:dyDescent="0.25">
      <c r="A100" s="190">
        <f t="shared" si="8"/>
        <v>7</v>
      </c>
      <c r="B100" s="279" t="s">
        <v>3561</v>
      </c>
      <c r="C100" s="280">
        <v>73307</v>
      </c>
      <c r="D100" s="296" t="s">
        <v>3562</v>
      </c>
      <c r="E100" s="279" t="s">
        <v>3563</v>
      </c>
      <c r="F100" s="289" t="s">
        <v>192</v>
      </c>
      <c r="G100" s="295">
        <f t="shared" si="7"/>
        <v>2</v>
      </c>
      <c r="H100" s="269" t="s">
        <v>93</v>
      </c>
      <c r="I100" s="192">
        <f t="shared" si="9"/>
        <v>1</v>
      </c>
      <c r="J100" s="192" t="e">
        <f>+IF(#REF!="Issued",1,IF(#REF!="Not Issued",2,"Nil"))</f>
        <v>#REF!</v>
      </c>
      <c r="K100" s="215" t="s">
        <v>3180</v>
      </c>
      <c r="L100" s="216"/>
      <c r="M100" s="207"/>
    </row>
    <row r="101" spans="1:17" ht="16.5" customHeight="1" x14ac:dyDescent="0.25">
      <c r="A101" s="190">
        <f t="shared" si="8"/>
        <v>8</v>
      </c>
      <c r="B101" s="279" t="s">
        <v>3564</v>
      </c>
      <c r="C101" s="280">
        <v>73789</v>
      </c>
      <c r="D101" s="296" t="s">
        <v>3565</v>
      </c>
      <c r="E101" s="279" t="s">
        <v>3566</v>
      </c>
      <c r="F101" s="289" t="s">
        <v>192</v>
      </c>
      <c r="G101" s="295">
        <f t="shared" si="7"/>
        <v>2</v>
      </c>
      <c r="H101" s="269" t="s">
        <v>93</v>
      </c>
      <c r="I101" s="192">
        <f t="shared" si="9"/>
        <v>1</v>
      </c>
      <c r="J101" s="192" t="e">
        <f>+IF(#REF!="Issued",1,IF(#REF!="Not Issued",2,"Nil"))</f>
        <v>#REF!</v>
      </c>
      <c r="K101" s="215" t="s">
        <v>3181</v>
      </c>
      <c r="L101" s="216"/>
      <c r="M101" s="207"/>
    </row>
    <row r="102" spans="1:17" ht="16.5" customHeight="1" x14ac:dyDescent="0.25">
      <c r="A102" s="190">
        <f t="shared" si="8"/>
        <v>9</v>
      </c>
      <c r="B102" s="279" t="s">
        <v>3569</v>
      </c>
      <c r="C102" s="280">
        <v>32840</v>
      </c>
      <c r="D102" s="296" t="s">
        <v>3570</v>
      </c>
      <c r="E102" s="279" t="s">
        <v>3571</v>
      </c>
      <c r="F102" s="289" t="s">
        <v>192</v>
      </c>
      <c r="G102" s="295">
        <f t="shared" si="7"/>
        <v>2</v>
      </c>
      <c r="H102" s="269" t="s">
        <v>93</v>
      </c>
      <c r="I102" s="192">
        <f t="shared" si="9"/>
        <v>1</v>
      </c>
      <c r="J102" s="192" t="e">
        <f>+IF(#REF!="Issued",1,IF(#REF!="Not Issued",2,"Nil"))</f>
        <v>#REF!</v>
      </c>
      <c r="K102" s="215" t="s">
        <v>3182</v>
      </c>
      <c r="L102" s="216"/>
      <c r="M102" s="207"/>
    </row>
    <row r="103" spans="1:17" ht="16.5" customHeight="1" x14ac:dyDescent="0.25">
      <c r="A103" s="190">
        <f t="shared" si="8"/>
        <v>10</v>
      </c>
      <c r="B103" s="279" t="s">
        <v>3572</v>
      </c>
      <c r="C103" s="280">
        <v>73309</v>
      </c>
      <c r="D103" s="296" t="s">
        <v>3573</v>
      </c>
      <c r="E103" s="279" t="s">
        <v>3574</v>
      </c>
      <c r="F103" s="289" t="s">
        <v>192</v>
      </c>
      <c r="G103" s="295">
        <f t="shared" si="7"/>
        <v>2</v>
      </c>
      <c r="H103" s="269" t="s">
        <v>93</v>
      </c>
      <c r="I103" s="192">
        <f t="shared" si="9"/>
        <v>1</v>
      </c>
      <c r="J103" s="192" t="e">
        <f>+IF(#REF!="Issued",1,IF(#REF!="Not Issued",2,"Nil"))</f>
        <v>#REF!</v>
      </c>
      <c r="K103" s="215" t="s">
        <v>3304</v>
      </c>
      <c r="L103" s="216"/>
      <c r="M103" s="207"/>
    </row>
    <row r="104" spans="1:17" ht="16.5" customHeight="1" x14ac:dyDescent="0.25">
      <c r="A104" s="190">
        <f t="shared" si="8"/>
        <v>11</v>
      </c>
      <c r="B104" s="279" t="s">
        <v>3546</v>
      </c>
      <c r="C104" s="280">
        <v>73339</v>
      </c>
      <c r="D104" s="296" t="s">
        <v>3547</v>
      </c>
      <c r="E104" s="279" t="s">
        <v>3548</v>
      </c>
      <c r="F104" s="289" t="s">
        <v>192</v>
      </c>
      <c r="G104" s="295">
        <f t="shared" si="7"/>
        <v>2</v>
      </c>
      <c r="H104" s="269" t="s">
        <v>2</v>
      </c>
      <c r="I104" s="192">
        <f t="shared" si="9"/>
        <v>2</v>
      </c>
      <c r="J104" s="192" t="e">
        <f>+IF(#REF!="Issued",1,IF(#REF!="Not Issued",2,"Nil"))</f>
        <v>#REF!</v>
      </c>
      <c r="K104" s="215" t="s">
        <v>3305</v>
      </c>
      <c r="L104" s="216"/>
      <c r="M104" s="207"/>
    </row>
    <row r="105" spans="1:17" ht="16.5" customHeight="1" x14ac:dyDescent="0.25">
      <c r="A105" s="190">
        <f t="shared" si="8"/>
        <v>12</v>
      </c>
      <c r="B105" s="279" t="s">
        <v>3567</v>
      </c>
      <c r="C105" s="280">
        <v>73308</v>
      </c>
      <c r="D105" s="296" t="s">
        <v>3568</v>
      </c>
      <c r="E105" s="279" t="s">
        <v>1294</v>
      </c>
      <c r="F105" s="289" t="s">
        <v>121</v>
      </c>
      <c r="G105" s="295">
        <f t="shared" si="7"/>
        <v>1</v>
      </c>
      <c r="H105" s="269" t="s">
        <v>2</v>
      </c>
      <c r="I105" s="192">
        <f t="shared" si="9"/>
        <v>2</v>
      </c>
      <c r="J105" s="192" t="e">
        <f>+IF(#REF!="Issued",1,IF(#REF!="Not Issued",2,"Nil"))</f>
        <v>#REF!</v>
      </c>
      <c r="K105" s="215" t="s">
        <v>3306</v>
      </c>
      <c r="L105" s="216"/>
      <c r="M105" s="207"/>
    </row>
    <row r="106" spans="1:17" x14ac:dyDescent="0.25">
      <c r="C106" s="206"/>
    </row>
    <row r="107" spans="1:17" x14ac:dyDescent="0.25">
      <c r="C107" s="206"/>
    </row>
    <row r="108" spans="1:17" x14ac:dyDescent="0.25">
      <c r="C108" s="206"/>
    </row>
    <row r="109" spans="1:17" x14ac:dyDescent="0.25">
      <c r="C109" s="206"/>
    </row>
    <row r="110" spans="1:17" x14ac:dyDescent="0.25">
      <c r="C110" s="206"/>
    </row>
    <row r="111" spans="1:17" s="195" customFormat="1" x14ac:dyDescent="0.25">
      <c r="A111" s="181"/>
      <c r="B111" s="212"/>
      <c r="C111" s="206"/>
      <c r="E111" s="196"/>
      <c r="F111" s="197"/>
      <c r="G111" s="181"/>
      <c r="H111" s="181"/>
      <c r="I111" s="181"/>
      <c r="J111" s="181"/>
      <c r="K111" s="181"/>
      <c r="L111" s="198"/>
      <c r="M111" s="181"/>
      <c r="N111" s="181"/>
      <c r="O111" s="181"/>
      <c r="P111" s="182"/>
      <c r="Q111" s="181"/>
    </row>
    <row r="112" spans="1:17" s="195" customFormat="1" x14ac:dyDescent="0.25">
      <c r="A112" s="181"/>
      <c r="B112" s="212"/>
      <c r="C112" s="206"/>
      <c r="E112" s="196"/>
      <c r="F112" s="197"/>
      <c r="G112" s="181"/>
      <c r="H112" s="181"/>
      <c r="I112" s="181"/>
      <c r="J112" s="181"/>
      <c r="K112" s="181"/>
      <c r="L112" s="198"/>
      <c r="M112" s="181"/>
      <c r="N112" s="181"/>
      <c r="O112" s="181"/>
      <c r="P112" s="182"/>
      <c r="Q112" s="181"/>
    </row>
    <row r="113" spans="1:17" s="195" customFormat="1" x14ac:dyDescent="0.25">
      <c r="A113" s="181"/>
      <c r="B113" s="212"/>
      <c r="C113" s="206"/>
      <c r="E113" s="196"/>
      <c r="F113" s="197"/>
      <c r="G113" s="181"/>
      <c r="H113" s="181"/>
      <c r="I113" s="181"/>
      <c r="J113" s="181"/>
      <c r="K113" s="181"/>
      <c r="L113" s="198"/>
      <c r="M113" s="181"/>
      <c r="N113" s="181"/>
      <c r="O113" s="181"/>
      <c r="P113" s="182"/>
      <c r="Q113" s="181"/>
    </row>
    <row r="114" spans="1:17" s="195" customFormat="1" x14ac:dyDescent="0.25">
      <c r="A114" s="181"/>
      <c r="B114" s="212"/>
      <c r="C114" s="206"/>
      <c r="E114" s="196"/>
      <c r="F114" s="197"/>
      <c r="G114" s="181"/>
      <c r="H114" s="181"/>
      <c r="I114" s="181"/>
      <c r="J114" s="181"/>
      <c r="K114" s="181"/>
      <c r="L114" s="198"/>
      <c r="M114" s="181"/>
      <c r="N114" s="181"/>
      <c r="O114" s="181"/>
      <c r="P114" s="182"/>
      <c r="Q114" s="181"/>
    </row>
    <row r="115" spans="1:17" s="195" customFormat="1" x14ac:dyDescent="0.25">
      <c r="A115" s="181"/>
      <c r="B115" s="212"/>
      <c r="C115" s="206"/>
      <c r="E115" s="196"/>
      <c r="F115" s="197"/>
      <c r="G115" s="181"/>
      <c r="H115" s="181"/>
      <c r="I115" s="181"/>
      <c r="J115" s="181"/>
      <c r="K115" s="181"/>
      <c r="L115" s="198"/>
      <c r="M115" s="181"/>
      <c r="N115" s="181"/>
      <c r="O115" s="181"/>
      <c r="P115" s="182"/>
      <c r="Q115" s="181"/>
    </row>
    <row r="116" spans="1:17" s="195" customFormat="1" x14ac:dyDescent="0.25">
      <c r="A116" s="181"/>
      <c r="B116" s="212"/>
      <c r="C116" s="206"/>
      <c r="E116" s="196"/>
      <c r="F116" s="197"/>
      <c r="G116" s="181"/>
      <c r="H116" s="181"/>
      <c r="I116" s="181"/>
      <c r="J116" s="181"/>
      <c r="K116" s="181"/>
      <c r="L116" s="198"/>
      <c r="M116" s="181"/>
      <c r="N116" s="181"/>
      <c r="O116" s="181"/>
      <c r="P116" s="182"/>
      <c r="Q116" s="181"/>
    </row>
    <row r="117" spans="1:17" s="195" customFormat="1" x14ac:dyDescent="0.25">
      <c r="A117" s="181"/>
      <c r="B117" s="212"/>
      <c r="C117" s="206"/>
      <c r="E117" s="196"/>
      <c r="F117" s="197"/>
      <c r="G117" s="181"/>
      <c r="H117" s="181"/>
      <c r="I117" s="181"/>
      <c r="J117" s="181"/>
      <c r="K117" s="181"/>
      <c r="L117" s="198"/>
      <c r="M117" s="181"/>
      <c r="N117" s="181"/>
      <c r="O117" s="181"/>
      <c r="P117" s="182"/>
      <c r="Q117" s="181"/>
    </row>
    <row r="118" spans="1:17" s="195" customFormat="1" x14ac:dyDescent="0.25">
      <c r="A118" s="181"/>
      <c r="B118" s="212"/>
      <c r="C118" s="206"/>
      <c r="E118" s="196"/>
      <c r="F118" s="197"/>
      <c r="G118" s="181"/>
      <c r="H118" s="181"/>
      <c r="I118" s="181"/>
      <c r="J118" s="181"/>
      <c r="K118" s="181"/>
      <c r="L118" s="198"/>
      <c r="M118" s="181"/>
      <c r="N118" s="181"/>
      <c r="O118" s="181"/>
      <c r="P118" s="182"/>
      <c r="Q118" s="181"/>
    </row>
    <row r="119" spans="1:17" s="195" customFormat="1" x14ac:dyDescent="0.25">
      <c r="A119" s="181"/>
      <c r="B119" s="212"/>
      <c r="C119" s="206"/>
      <c r="E119" s="196"/>
      <c r="F119" s="197"/>
      <c r="G119" s="181"/>
      <c r="H119" s="181"/>
      <c r="I119" s="181"/>
      <c r="J119" s="181"/>
      <c r="K119" s="181"/>
      <c r="L119" s="198"/>
      <c r="M119" s="181"/>
      <c r="N119" s="181"/>
      <c r="O119" s="181"/>
      <c r="P119" s="182"/>
      <c r="Q119" s="181"/>
    </row>
    <row r="120" spans="1:17" s="195" customFormat="1" x14ac:dyDescent="0.25">
      <c r="A120" s="181"/>
      <c r="B120" s="212"/>
      <c r="C120" s="206"/>
      <c r="E120" s="196"/>
      <c r="F120" s="197"/>
      <c r="G120" s="181"/>
      <c r="H120" s="181"/>
      <c r="I120" s="181"/>
      <c r="J120" s="181"/>
      <c r="K120" s="181"/>
      <c r="L120" s="198"/>
      <c r="M120" s="181"/>
      <c r="N120" s="181"/>
      <c r="O120" s="181"/>
      <c r="P120" s="182"/>
      <c r="Q120" s="181"/>
    </row>
    <row r="121" spans="1:17" s="195" customFormat="1" x14ac:dyDescent="0.25">
      <c r="A121" s="181"/>
      <c r="B121" s="212"/>
      <c r="C121" s="206"/>
      <c r="E121" s="196"/>
      <c r="F121" s="197"/>
      <c r="G121" s="181"/>
      <c r="H121" s="181"/>
      <c r="I121" s="181"/>
      <c r="J121" s="181"/>
      <c r="K121" s="181"/>
      <c r="L121" s="198"/>
      <c r="M121" s="181"/>
      <c r="N121" s="181"/>
      <c r="O121" s="181"/>
      <c r="P121" s="182"/>
      <c r="Q121" s="181"/>
    </row>
    <row r="122" spans="1:17" s="195" customFormat="1" x14ac:dyDescent="0.25">
      <c r="A122" s="181"/>
      <c r="B122" s="212"/>
      <c r="C122" s="206"/>
      <c r="E122" s="196"/>
      <c r="F122" s="197"/>
      <c r="G122" s="181"/>
      <c r="H122" s="181"/>
      <c r="I122" s="181"/>
      <c r="J122" s="181"/>
      <c r="K122" s="181"/>
      <c r="L122" s="198"/>
      <c r="M122" s="181"/>
      <c r="N122" s="181"/>
      <c r="O122" s="181"/>
      <c r="P122" s="182"/>
      <c r="Q122" s="181"/>
    </row>
    <row r="123" spans="1:17" s="195" customFormat="1" x14ac:dyDescent="0.25">
      <c r="A123" s="181"/>
      <c r="B123" s="212"/>
      <c r="C123" s="206"/>
      <c r="E123" s="196"/>
      <c r="F123" s="197"/>
      <c r="G123" s="181"/>
      <c r="H123" s="181"/>
      <c r="I123" s="181"/>
      <c r="J123" s="181"/>
      <c r="K123" s="181"/>
      <c r="L123" s="198"/>
      <c r="M123" s="181"/>
      <c r="N123" s="181"/>
      <c r="O123" s="181"/>
      <c r="P123" s="182"/>
      <c r="Q123" s="181"/>
    </row>
    <row r="124" spans="1:17" s="195" customFormat="1" x14ac:dyDescent="0.25">
      <c r="A124" s="181"/>
      <c r="B124" s="212"/>
      <c r="C124" s="206"/>
      <c r="E124" s="196"/>
      <c r="F124" s="197"/>
      <c r="G124" s="181"/>
      <c r="H124" s="181"/>
      <c r="I124" s="181"/>
      <c r="J124" s="181"/>
      <c r="K124" s="181"/>
      <c r="L124" s="198"/>
      <c r="M124" s="181"/>
      <c r="N124" s="181"/>
      <c r="O124" s="181"/>
      <c r="P124" s="182"/>
      <c r="Q124" s="181"/>
    </row>
    <row r="125" spans="1:17" s="195" customFormat="1" x14ac:dyDescent="0.25">
      <c r="A125" s="181"/>
      <c r="B125" s="212"/>
      <c r="C125" s="206"/>
      <c r="E125" s="196"/>
      <c r="F125" s="197"/>
      <c r="G125" s="181"/>
      <c r="H125" s="181"/>
      <c r="I125" s="181"/>
      <c r="J125" s="181"/>
      <c r="K125" s="181"/>
      <c r="L125" s="198"/>
      <c r="M125" s="181"/>
      <c r="N125" s="181"/>
      <c r="O125" s="181"/>
      <c r="P125" s="182"/>
      <c r="Q125" s="181"/>
    </row>
    <row r="126" spans="1:17" s="195" customFormat="1" x14ac:dyDescent="0.25">
      <c r="A126" s="181"/>
      <c r="B126" s="212"/>
      <c r="C126" s="206"/>
      <c r="E126" s="196"/>
      <c r="F126" s="197"/>
      <c r="G126" s="181"/>
      <c r="H126" s="181"/>
      <c r="I126" s="181"/>
      <c r="J126" s="181"/>
      <c r="K126" s="181"/>
      <c r="L126" s="198"/>
      <c r="M126" s="181"/>
      <c r="N126" s="181"/>
      <c r="O126" s="181"/>
      <c r="P126" s="182"/>
      <c r="Q126" s="181"/>
    </row>
    <row r="127" spans="1:17" s="195" customFormat="1" x14ac:dyDescent="0.25">
      <c r="A127" s="181"/>
      <c r="B127" s="212"/>
      <c r="C127" s="206"/>
      <c r="E127" s="196"/>
      <c r="F127" s="197"/>
      <c r="G127" s="181"/>
      <c r="H127" s="181"/>
      <c r="I127" s="181"/>
      <c r="J127" s="181"/>
      <c r="K127" s="181"/>
      <c r="L127" s="198"/>
      <c r="M127" s="181"/>
      <c r="N127" s="181"/>
      <c r="O127" s="181"/>
      <c r="P127" s="182"/>
      <c r="Q127" s="181"/>
    </row>
    <row r="128" spans="1:17" s="195" customFormat="1" x14ac:dyDescent="0.25">
      <c r="A128" s="181"/>
      <c r="B128" s="212"/>
      <c r="C128" s="206"/>
      <c r="E128" s="196"/>
      <c r="F128" s="197"/>
      <c r="G128" s="181"/>
      <c r="H128" s="181"/>
      <c r="I128" s="181"/>
      <c r="J128" s="181"/>
      <c r="K128" s="181"/>
      <c r="L128" s="198"/>
      <c r="M128" s="181"/>
      <c r="N128" s="181"/>
      <c r="O128" s="181"/>
      <c r="P128" s="182"/>
      <c r="Q128" s="181"/>
    </row>
    <row r="129" spans="1:17" s="195" customFormat="1" x14ac:dyDescent="0.25">
      <c r="A129" s="181"/>
      <c r="B129" s="212"/>
      <c r="C129" s="206"/>
      <c r="E129" s="196"/>
      <c r="F129" s="197"/>
      <c r="G129" s="181"/>
      <c r="H129" s="181"/>
      <c r="I129" s="181"/>
      <c r="J129" s="181"/>
      <c r="K129" s="181"/>
      <c r="L129" s="198"/>
      <c r="M129" s="181"/>
      <c r="N129" s="181"/>
      <c r="O129" s="181"/>
      <c r="P129" s="182"/>
      <c r="Q129" s="181"/>
    </row>
    <row r="130" spans="1:17" s="195" customFormat="1" x14ac:dyDescent="0.25">
      <c r="A130" s="181"/>
      <c r="B130" s="212"/>
      <c r="C130" s="206"/>
      <c r="E130" s="196"/>
      <c r="F130" s="197"/>
      <c r="G130" s="181"/>
      <c r="H130" s="181"/>
      <c r="I130" s="181"/>
      <c r="J130" s="181"/>
      <c r="K130" s="181"/>
      <c r="L130" s="198"/>
      <c r="M130" s="181"/>
      <c r="N130" s="181"/>
      <c r="O130" s="181"/>
      <c r="P130" s="182"/>
      <c r="Q130" s="181"/>
    </row>
    <row r="131" spans="1:17" s="195" customFormat="1" x14ac:dyDescent="0.25">
      <c r="A131" s="181"/>
      <c r="B131" s="212"/>
      <c r="C131" s="206"/>
      <c r="E131" s="196"/>
      <c r="F131" s="197"/>
      <c r="G131" s="181"/>
      <c r="H131" s="181"/>
      <c r="I131" s="181"/>
      <c r="J131" s="181"/>
      <c r="K131" s="181"/>
      <c r="L131" s="198"/>
      <c r="M131" s="181"/>
      <c r="N131" s="181"/>
      <c r="O131" s="181"/>
      <c r="P131" s="182"/>
      <c r="Q131" s="181"/>
    </row>
    <row r="132" spans="1:17" s="195" customFormat="1" x14ac:dyDescent="0.25">
      <c r="A132" s="181"/>
      <c r="B132" s="212"/>
      <c r="C132" s="206"/>
      <c r="E132" s="196"/>
      <c r="F132" s="197"/>
      <c r="G132" s="181"/>
      <c r="H132" s="181"/>
      <c r="I132" s="181"/>
      <c r="J132" s="181"/>
      <c r="K132" s="181"/>
      <c r="L132" s="198"/>
      <c r="M132" s="181"/>
      <c r="N132" s="181"/>
      <c r="O132" s="181"/>
      <c r="P132" s="182"/>
      <c r="Q132" s="181"/>
    </row>
    <row r="133" spans="1:17" s="195" customFormat="1" x14ac:dyDescent="0.25">
      <c r="A133" s="181"/>
      <c r="B133" s="212"/>
      <c r="C133" s="206"/>
      <c r="E133" s="196"/>
      <c r="F133" s="197"/>
      <c r="G133" s="181"/>
      <c r="H133" s="181"/>
      <c r="I133" s="181"/>
      <c r="J133" s="181"/>
      <c r="K133" s="181"/>
      <c r="L133" s="198"/>
      <c r="M133" s="181"/>
      <c r="N133" s="181"/>
      <c r="O133" s="181"/>
      <c r="P133" s="182"/>
      <c r="Q133" s="181"/>
    </row>
    <row r="134" spans="1:17" s="195" customFormat="1" x14ac:dyDescent="0.25">
      <c r="A134" s="181"/>
      <c r="B134" s="212"/>
      <c r="C134" s="206"/>
      <c r="E134" s="196"/>
      <c r="F134" s="197"/>
      <c r="G134" s="181"/>
      <c r="H134" s="181"/>
      <c r="I134" s="181"/>
      <c r="J134" s="181"/>
      <c r="K134" s="181"/>
      <c r="L134" s="198"/>
      <c r="M134" s="181"/>
      <c r="N134" s="181"/>
      <c r="O134" s="181"/>
      <c r="P134" s="182"/>
      <c r="Q134" s="181"/>
    </row>
    <row r="135" spans="1:17" s="195" customFormat="1" x14ac:dyDescent="0.25">
      <c r="A135" s="181"/>
      <c r="B135" s="212"/>
      <c r="C135" s="206"/>
      <c r="E135" s="196"/>
      <c r="F135" s="197"/>
      <c r="G135" s="181"/>
      <c r="H135" s="181"/>
      <c r="I135" s="181"/>
      <c r="J135" s="181"/>
      <c r="K135" s="181"/>
      <c r="L135" s="198"/>
      <c r="M135" s="181"/>
      <c r="N135" s="181"/>
      <c r="O135" s="181"/>
      <c r="P135" s="182"/>
      <c r="Q135" s="181"/>
    </row>
    <row r="136" spans="1:17" s="195" customFormat="1" x14ac:dyDescent="0.25">
      <c r="A136" s="181"/>
      <c r="B136" s="212"/>
      <c r="C136" s="206"/>
      <c r="E136" s="196"/>
      <c r="F136" s="197"/>
      <c r="G136" s="181"/>
      <c r="H136" s="181"/>
      <c r="I136" s="181"/>
      <c r="J136" s="181"/>
      <c r="K136" s="181"/>
      <c r="L136" s="198"/>
      <c r="M136" s="181"/>
      <c r="N136" s="181"/>
      <c r="O136" s="181"/>
      <c r="P136" s="182"/>
      <c r="Q136" s="181"/>
    </row>
    <row r="137" spans="1:17" s="195" customFormat="1" x14ac:dyDescent="0.25">
      <c r="A137" s="181"/>
      <c r="B137" s="212"/>
      <c r="C137" s="206"/>
      <c r="E137" s="196"/>
      <c r="F137" s="197"/>
      <c r="G137" s="181"/>
      <c r="H137" s="181"/>
      <c r="I137" s="181"/>
      <c r="J137" s="181"/>
      <c r="K137" s="181"/>
      <c r="L137" s="198"/>
      <c r="M137" s="181"/>
      <c r="N137" s="181"/>
      <c r="O137" s="181"/>
      <c r="P137" s="182"/>
      <c r="Q137" s="181"/>
    </row>
    <row r="138" spans="1:17" s="195" customFormat="1" x14ac:dyDescent="0.25">
      <c r="A138" s="181"/>
      <c r="B138" s="212"/>
      <c r="C138" s="206"/>
      <c r="E138" s="196"/>
      <c r="F138" s="197"/>
      <c r="G138" s="181"/>
      <c r="H138" s="181"/>
      <c r="I138" s="181"/>
      <c r="J138" s="181"/>
      <c r="K138" s="181"/>
      <c r="L138" s="198"/>
      <c r="M138" s="181"/>
      <c r="N138" s="181"/>
      <c r="O138" s="181"/>
      <c r="P138" s="182"/>
      <c r="Q138" s="181"/>
    </row>
    <row r="139" spans="1:17" s="195" customFormat="1" x14ac:dyDescent="0.25">
      <c r="A139" s="181"/>
      <c r="B139" s="212"/>
      <c r="C139" s="206"/>
      <c r="E139" s="196"/>
      <c r="F139" s="197"/>
      <c r="G139" s="181"/>
      <c r="H139" s="181"/>
      <c r="I139" s="181"/>
      <c r="J139" s="181"/>
      <c r="K139" s="181"/>
      <c r="L139" s="198"/>
      <c r="M139" s="181"/>
      <c r="N139" s="181"/>
      <c r="O139" s="181"/>
      <c r="P139" s="182"/>
      <c r="Q139" s="181"/>
    </row>
    <row r="140" spans="1:17" s="195" customFormat="1" x14ac:dyDescent="0.25">
      <c r="A140" s="181"/>
      <c r="B140" s="212"/>
      <c r="C140" s="206"/>
      <c r="E140" s="196"/>
      <c r="F140" s="197"/>
      <c r="G140" s="181"/>
      <c r="H140" s="181"/>
      <c r="I140" s="181"/>
      <c r="J140" s="181"/>
      <c r="K140" s="181"/>
      <c r="L140" s="198"/>
      <c r="M140" s="181"/>
      <c r="N140" s="181"/>
      <c r="O140" s="181"/>
      <c r="P140" s="182"/>
      <c r="Q140" s="181"/>
    </row>
    <row r="141" spans="1:17" s="195" customFormat="1" x14ac:dyDescent="0.25">
      <c r="A141" s="181"/>
      <c r="B141" s="212"/>
      <c r="C141" s="206"/>
      <c r="E141" s="196"/>
      <c r="F141" s="197"/>
      <c r="G141" s="181"/>
      <c r="H141" s="181"/>
      <c r="I141" s="181"/>
      <c r="J141" s="181"/>
      <c r="K141" s="181"/>
      <c r="L141" s="198"/>
      <c r="M141" s="181"/>
      <c r="N141" s="181"/>
      <c r="O141" s="181"/>
      <c r="P141" s="182"/>
      <c r="Q141" s="181"/>
    </row>
    <row r="142" spans="1:17" s="195" customFormat="1" x14ac:dyDescent="0.25">
      <c r="A142" s="181"/>
      <c r="B142" s="212"/>
      <c r="C142" s="206"/>
      <c r="E142" s="196"/>
      <c r="F142" s="197"/>
      <c r="G142" s="181"/>
      <c r="H142" s="181"/>
      <c r="I142" s="181"/>
      <c r="J142" s="181"/>
      <c r="K142" s="181"/>
      <c r="L142" s="198"/>
      <c r="M142" s="181"/>
      <c r="N142" s="181"/>
      <c r="O142" s="181"/>
      <c r="P142" s="182"/>
      <c r="Q142" s="181"/>
    </row>
    <row r="143" spans="1:17" s="195" customFormat="1" x14ac:dyDescent="0.25">
      <c r="A143" s="181"/>
      <c r="B143" s="212"/>
      <c r="C143" s="206"/>
      <c r="E143" s="196"/>
      <c r="F143" s="197"/>
      <c r="G143" s="181"/>
      <c r="H143" s="181"/>
      <c r="I143" s="181"/>
      <c r="J143" s="181"/>
      <c r="K143" s="181"/>
      <c r="L143" s="198"/>
      <c r="M143" s="181"/>
      <c r="N143" s="181"/>
      <c r="O143" s="181"/>
      <c r="P143" s="182"/>
      <c r="Q143" s="181"/>
    </row>
    <row r="144" spans="1:17" s="195" customFormat="1" x14ac:dyDescent="0.25">
      <c r="A144" s="181"/>
      <c r="B144" s="212"/>
      <c r="C144" s="206"/>
      <c r="E144" s="196"/>
      <c r="F144" s="197"/>
      <c r="G144" s="181"/>
      <c r="H144" s="181"/>
      <c r="I144" s="181"/>
      <c r="J144" s="181"/>
      <c r="K144" s="181"/>
      <c r="L144" s="198"/>
      <c r="M144" s="181"/>
      <c r="N144" s="181"/>
      <c r="O144" s="181"/>
      <c r="P144" s="182"/>
      <c r="Q144" s="181"/>
    </row>
    <row r="145" spans="1:17" s="195" customFormat="1" x14ac:dyDescent="0.25">
      <c r="A145" s="181"/>
      <c r="B145" s="212"/>
      <c r="C145" s="206"/>
      <c r="E145" s="196"/>
      <c r="F145" s="197"/>
      <c r="G145" s="181"/>
      <c r="H145" s="181"/>
      <c r="I145" s="181"/>
      <c r="J145" s="181"/>
      <c r="K145" s="181"/>
      <c r="L145" s="198"/>
      <c r="M145" s="181"/>
      <c r="N145" s="181"/>
      <c r="O145" s="181"/>
      <c r="P145" s="182"/>
      <c r="Q145" s="181"/>
    </row>
    <row r="146" spans="1:17" s="195" customFormat="1" x14ac:dyDescent="0.25">
      <c r="A146" s="181"/>
      <c r="B146" s="212"/>
      <c r="C146" s="206"/>
      <c r="E146" s="196"/>
      <c r="F146" s="197"/>
      <c r="G146" s="181"/>
      <c r="H146" s="181"/>
      <c r="I146" s="181"/>
      <c r="J146" s="181"/>
      <c r="K146" s="181"/>
      <c r="L146" s="198"/>
      <c r="M146" s="181"/>
      <c r="N146" s="181"/>
      <c r="O146" s="181"/>
      <c r="P146" s="182"/>
      <c r="Q146" s="181"/>
    </row>
    <row r="147" spans="1:17" s="195" customFormat="1" x14ac:dyDescent="0.25">
      <c r="A147" s="181"/>
      <c r="B147" s="212"/>
      <c r="C147" s="206"/>
      <c r="E147" s="196"/>
      <c r="F147" s="197"/>
      <c r="G147" s="181"/>
      <c r="H147" s="181"/>
      <c r="I147" s="181"/>
      <c r="J147" s="181"/>
      <c r="K147" s="181"/>
      <c r="L147" s="198"/>
      <c r="M147" s="181"/>
      <c r="N147" s="181"/>
      <c r="O147" s="181"/>
      <c r="P147" s="182"/>
      <c r="Q147" s="181"/>
    </row>
    <row r="148" spans="1:17" s="195" customFormat="1" x14ac:dyDescent="0.25">
      <c r="A148" s="181"/>
      <c r="B148" s="212"/>
      <c r="C148" s="206"/>
      <c r="E148" s="196"/>
      <c r="F148" s="197"/>
      <c r="G148" s="181"/>
      <c r="H148" s="181"/>
      <c r="I148" s="181"/>
      <c r="J148" s="181"/>
      <c r="K148" s="181"/>
      <c r="L148" s="198"/>
      <c r="M148" s="181"/>
      <c r="N148" s="181"/>
      <c r="O148" s="181"/>
      <c r="P148" s="182"/>
      <c r="Q148" s="181"/>
    </row>
    <row r="149" spans="1:17" s="195" customFormat="1" x14ac:dyDescent="0.25">
      <c r="A149" s="181"/>
      <c r="B149" s="212"/>
      <c r="C149" s="206"/>
      <c r="E149" s="196"/>
      <c r="F149" s="197"/>
      <c r="G149" s="181"/>
      <c r="H149" s="181"/>
      <c r="I149" s="181"/>
      <c r="J149" s="181"/>
      <c r="K149" s="181"/>
      <c r="L149" s="198"/>
      <c r="M149" s="181"/>
      <c r="N149" s="181"/>
      <c r="O149" s="181"/>
      <c r="P149" s="182"/>
      <c r="Q149" s="181"/>
    </row>
    <row r="150" spans="1:17" s="195" customFormat="1" x14ac:dyDescent="0.25">
      <c r="A150" s="181"/>
      <c r="B150" s="212"/>
      <c r="C150" s="206"/>
      <c r="E150" s="196"/>
      <c r="F150" s="197"/>
      <c r="G150" s="181"/>
      <c r="H150" s="181"/>
      <c r="I150" s="181"/>
      <c r="J150" s="181"/>
      <c r="K150" s="181"/>
      <c r="L150" s="198"/>
      <c r="M150" s="181"/>
      <c r="N150" s="181"/>
      <c r="O150" s="181"/>
      <c r="P150" s="182"/>
      <c r="Q150" s="181"/>
    </row>
    <row r="151" spans="1:17" s="195" customFormat="1" x14ac:dyDescent="0.25">
      <c r="A151" s="181"/>
      <c r="B151" s="212"/>
      <c r="C151" s="206"/>
      <c r="E151" s="196"/>
      <c r="F151" s="197"/>
      <c r="G151" s="181"/>
      <c r="H151" s="181"/>
      <c r="I151" s="181"/>
      <c r="J151" s="181"/>
      <c r="K151" s="181"/>
      <c r="L151" s="198"/>
      <c r="M151" s="181"/>
      <c r="N151" s="181"/>
      <c r="O151" s="181"/>
      <c r="P151" s="182"/>
      <c r="Q151" s="181"/>
    </row>
    <row r="152" spans="1:17" s="195" customFormat="1" x14ac:dyDescent="0.25">
      <c r="A152" s="181"/>
      <c r="B152" s="212"/>
      <c r="C152" s="206"/>
      <c r="E152" s="196"/>
      <c r="F152" s="197"/>
      <c r="G152" s="181"/>
      <c r="H152" s="181"/>
      <c r="I152" s="181"/>
      <c r="J152" s="181"/>
      <c r="K152" s="181"/>
      <c r="L152" s="198"/>
      <c r="M152" s="181"/>
      <c r="N152" s="181"/>
      <c r="O152" s="181"/>
      <c r="P152" s="182"/>
      <c r="Q152" s="181"/>
    </row>
    <row r="153" spans="1:17" s="195" customFormat="1" x14ac:dyDescent="0.25">
      <c r="A153" s="181"/>
      <c r="B153" s="212"/>
      <c r="C153" s="206"/>
      <c r="E153" s="196"/>
      <c r="F153" s="197"/>
      <c r="G153" s="181"/>
      <c r="H153" s="181"/>
      <c r="I153" s="181"/>
      <c r="J153" s="181"/>
      <c r="K153" s="181"/>
      <c r="L153" s="198"/>
      <c r="M153" s="181"/>
      <c r="N153" s="181"/>
      <c r="O153" s="181"/>
      <c r="P153" s="182"/>
      <c r="Q153" s="181"/>
    </row>
    <row r="154" spans="1:17" s="195" customFormat="1" x14ac:dyDescent="0.25">
      <c r="A154" s="181"/>
      <c r="B154" s="212"/>
      <c r="C154" s="206"/>
      <c r="E154" s="196"/>
      <c r="F154" s="197"/>
      <c r="G154" s="181"/>
      <c r="H154" s="181"/>
      <c r="I154" s="181"/>
      <c r="J154" s="181"/>
      <c r="K154" s="181"/>
      <c r="L154" s="198"/>
      <c r="M154" s="181"/>
      <c r="N154" s="181"/>
      <c r="O154" s="181"/>
      <c r="P154" s="182"/>
      <c r="Q154" s="181"/>
    </row>
    <row r="155" spans="1:17" s="195" customFormat="1" x14ac:dyDescent="0.25">
      <c r="A155" s="181"/>
      <c r="B155" s="212"/>
      <c r="C155" s="206"/>
      <c r="E155" s="196"/>
      <c r="F155" s="197"/>
      <c r="G155" s="181"/>
      <c r="H155" s="181"/>
      <c r="I155" s="181"/>
      <c r="J155" s="181"/>
      <c r="K155" s="181"/>
      <c r="L155" s="198"/>
      <c r="M155" s="181"/>
      <c r="N155" s="181"/>
      <c r="O155" s="181"/>
      <c r="P155" s="182"/>
      <c r="Q155" s="181"/>
    </row>
    <row r="156" spans="1:17" s="195" customFormat="1" x14ac:dyDescent="0.25">
      <c r="A156" s="181"/>
      <c r="B156" s="212"/>
      <c r="C156" s="206"/>
      <c r="E156" s="196"/>
      <c r="F156" s="197"/>
      <c r="G156" s="181"/>
      <c r="H156" s="181"/>
      <c r="I156" s="181"/>
      <c r="J156" s="181"/>
      <c r="K156" s="181"/>
      <c r="L156" s="198"/>
      <c r="M156" s="181"/>
      <c r="N156" s="181"/>
      <c r="O156" s="181"/>
      <c r="P156" s="182"/>
      <c r="Q156" s="181"/>
    </row>
    <row r="157" spans="1:17" s="195" customFormat="1" x14ac:dyDescent="0.25">
      <c r="A157" s="181"/>
      <c r="B157" s="212"/>
      <c r="C157" s="206"/>
      <c r="E157" s="196"/>
      <c r="F157" s="197"/>
      <c r="G157" s="181"/>
      <c r="H157" s="181"/>
      <c r="I157" s="181"/>
      <c r="J157" s="181"/>
      <c r="K157" s="181"/>
      <c r="L157" s="198"/>
      <c r="M157" s="181"/>
      <c r="N157" s="181"/>
      <c r="O157" s="181"/>
      <c r="P157" s="182"/>
      <c r="Q157" s="181"/>
    </row>
    <row r="158" spans="1:17" s="195" customFormat="1" x14ac:dyDescent="0.25">
      <c r="A158" s="181"/>
      <c r="B158" s="212"/>
      <c r="C158" s="206"/>
      <c r="E158" s="196"/>
      <c r="F158" s="197"/>
      <c r="G158" s="181"/>
      <c r="H158" s="181"/>
      <c r="I158" s="181"/>
      <c r="J158" s="181"/>
      <c r="K158" s="181"/>
      <c r="L158" s="198"/>
      <c r="M158" s="181"/>
      <c r="N158" s="181"/>
      <c r="O158" s="181"/>
      <c r="P158" s="182"/>
      <c r="Q158" s="181"/>
    </row>
    <row r="159" spans="1:17" s="195" customFormat="1" x14ac:dyDescent="0.25">
      <c r="A159" s="181"/>
      <c r="B159" s="212"/>
      <c r="C159" s="206"/>
      <c r="E159" s="196"/>
      <c r="F159" s="197"/>
      <c r="G159" s="181"/>
      <c r="H159" s="181"/>
      <c r="I159" s="181"/>
      <c r="J159" s="181"/>
      <c r="K159" s="181"/>
      <c r="L159" s="198"/>
      <c r="M159" s="181"/>
      <c r="N159" s="181"/>
      <c r="O159" s="181"/>
      <c r="P159" s="182"/>
      <c r="Q159" s="181"/>
    </row>
    <row r="160" spans="1:17" s="195" customFormat="1" x14ac:dyDescent="0.25">
      <c r="A160" s="181"/>
      <c r="B160" s="212"/>
      <c r="C160" s="206"/>
      <c r="E160" s="196"/>
      <c r="F160" s="197"/>
      <c r="G160" s="181"/>
      <c r="H160" s="181"/>
      <c r="I160" s="181"/>
      <c r="J160" s="181"/>
      <c r="K160" s="181"/>
      <c r="L160" s="198"/>
      <c r="M160" s="181"/>
      <c r="N160" s="181"/>
      <c r="O160" s="181"/>
      <c r="P160" s="182"/>
      <c r="Q160" s="181"/>
    </row>
    <row r="161" spans="1:17" s="195" customFormat="1" x14ac:dyDescent="0.25">
      <c r="A161" s="181"/>
      <c r="B161" s="212"/>
      <c r="C161" s="206"/>
      <c r="E161" s="196"/>
      <c r="F161" s="197"/>
      <c r="G161" s="181"/>
      <c r="H161" s="181"/>
      <c r="I161" s="181"/>
      <c r="J161" s="181"/>
      <c r="K161" s="181"/>
      <c r="L161" s="198"/>
      <c r="M161" s="181"/>
      <c r="N161" s="181"/>
      <c r="O161" s="181"/>
      <c r="P161" s="182"/>
      <c r="Q161" s="181"/>
    </row>
    <row r="162" spans="1:17" s="195" customFormat="1" x14ac:dyDescent="0.25">
      <c r="A162" s="181"/>
      <c r="B162" s="212"/>
      <c r="C162" s="206"/>
      <c r="E162" s="196"/>
      <c r="F162" s="197"/>
      <c r="G162" s="181"/>
      <c r="H162" s="181"/>
      <c r="I162" s="181"/>
      <c r="J162" s="181"/>
      <c r="K162" s="181"/>
      <c r="L162" s="198"/>
      <c r="M162" s="181"/>
      <c r="N162" s="181"/>
      <c r="O162" s="181"/>
      <c r="P162" s="182"/>
      <c r="Q162" s="181"/>
    </row>
    <row r="163" spans="1:17" s="195" customFormat="1" x14ac:dyDescent="0.25">
      <c r="A163" s="181"/>
      <c r="B163" s="212"/>
      <c r="C163" s="206"/>
      <c r="E163" s="196"/>
      <c r="F163" s="197"/>
      <c r="G163" s="181"/>
      <c r="H163" s="181"/>
      <c r="I163" s="181"/>
      <c r="J163" s="181"/>
      <c r="K163" s="181"/>
      <c r="L163" s="198"/>
      <c r="M163" s="181"/>
      <c r="N163" s="181"/>
      <c r="O163" s="181"/>
      <c r="P163" s="182"/>
      <c r="Q163" s="181"/>
    </row>
    <row r="164" spans="1:17" s="195" customFormat="1" x14ac:dyDescent="0.25">
      <c r="A164" s="181"/>
      <c r="B164" s="212"/>
      <c r="C164" s="206"/>
      <c r="E164" s="196"/>
      <c r="F164" s="197"/>
      <c r="G164" s="181"/>
      <c r="H164" s="181"/>
      <c r="I164" s="181"/>
      <c r="J164" s="181"/>
      <c r="K164" s="181"/>
      <c r="L164" s="198"/>
      <c r="M164" s="181"/>
      <c r="N164" s="181"/>
      <c r="O164" s="181"/>
      <c r="P164" s="182"/>
      <c r="Q164" s="181"/>
    </row>
    <row r="165" spans="1:17" s="195" customFormat="1" x14ac:dyDescent="0.25">
      <c r="A165" s="181"/>
      <c r="B165" s="212"/>
      <c r="C165" s="206"/>
      <c r="E165" s="196"/>
      <c r="F165" s="197"/>
      <c r="G165" s="181"/>
      <c r="H165" s="181"/>
      <c r="I165" s="181"/>
      <c r="J165" s="181"/>
      <c r="K165" s="181"/>
      <c r="L165" s="198"/>
      <c r="M165" s="181"/>
      <c r="N165" s="181"/>
      <c r="O165" s="181"/>
      <c r="P165" s="182"/>
      <c r="Q165" s="181"/>
    </row>
    <row r="166" spans="1:17" s="195" customFormat="1" x14ac:dyDescent="0.25">
      <c r="A166" s="181"/>
      <c r="B166" s="212"/>
      <c r="C166" s="206"/>
      <c r="E166" s="196"/>
      <c r="F166" s="197"/>
      <c r="G166" s="181"/>
      <c r="H166" s="181"/>
      <c r="I166" s="181"/>
      <c r="J166" s="181"/>
      <c r="K166" s="181"/>
      <c r="L166" s="198"/>
      <c r="M166" s="181"/>
      <c r="N166" s="181"/>
      <c r="O166" s="181"/>
      <c r="P166" s="182"/>
      <c r="Q166" s="181"/>
    </row>
    <row r="167" spans="1:17" s="195" customFormat="1" x14ac:dyDescent="0.25">
      <c r="A167" s="181"/>
      <c r="B167" s="212"/>
      <c r="C167" s="206"/>
      <c r="E167" s="196"/>
      <c r="F167" s="197"/>
      <c r="G167" s="181"/>
      <c r="H167" s="181"/>
      <c r="I167" s="181"/>
      <c r="J167" s="181"/>
      <c r="K167" s="181"/>
      <c r="L167" s="198"/>
      <c r="M167" s="181"/>
      <c r="N167" s="181"/>
      <c r="O167" s="181"/>
      <c r="P167" s="182"/>
      <c r="Q167" s="181"/>
    </row>
    <row r="168" spans="1:17" s="195" customFormat="1" x14ac:dyDescent="0.25">
      <c r="A168" s="181"/>
      <c r="B168" s="212"/>
      <c r="C168" s="206"/>
      <c r="E168" s="196"/>
      <c r="F168" s="197"/>
      <c r="G168" s="181"/>
      <c r="H168" s="181"/>
      <c r="I168" s="181"/>
      <c r="J168" s="181"/>
      <c r="K168" s="181"/>
      <c r="L168" s="198"/>
      <c r="M168" s="181"/>
      <c r="N168" s="181"/>
      <c r="O168" s="181"/>
      <c r="P168" s="182"/>
      <c r="Q168" s="181"/>
    </row>
    <row r="169" spans="1:17" s="195" customFormat="1" x14ac:dyDescent="0.25">
      <c r="A169" s="181"/>
      <c r="B169" s="212"/>
      <c r="C169" s="206"/>
      <c r="E169" s="196"/>
      <c r="F169" s="197"/>
      <c r="G169" s="181"/>
      <c r="H169" s="181"/>
      <c r="I169" s="181"/>
      <c r="J169" s="181"/>
      <c r="K169" s="181"/>
      <c r="L169" s="198"/>
      <c r="M169" s="181"/>
      <c r="N169" s="181"/>
      <c r="O169" s="181"/>
      <c r="P169" s="182"/>
      <c r="Q169" s="181"/>
    </row>
    <row r="170" spans="1:17" s="195" customFormat="1" x14ac:dyDescent="0.25">
      <c r="A170" s="181"/>
      <c r="B170" s="212"/>
      <c r="C170" s="206"/>
      <c r="E170" s="196"/>
      <c r="F170" s="197"/>
      <c r="G170" s="181"/>
      <c r="H170" s="181"/>
      <c r="I170" s="181"/>
      <c r="J170" s="181"/>
      <c r="K170" s="181"/>
      <c r="L170" s="198"/>
      <c r="M170" s="181"/>
      <c r="N170" s="181"/>
      <c r="O170" s="181"/>
      <c r="P170" s="182"/>
      <c r="Q170" s="181"/>
    </row>
    <row r="171" spans="1:17" s="195" customFormat="1" x14ac:dyDescent="0.25">
      <c r="A171" s="181"/>
      <c r="B171" s="212"/>
      <c r="C171" s="206"/>
      <c r="E171" s="196"/>
      <c r="F171" s="197"/>
      <c r="G171" s="181"/>
      <c r="H171" s="181"/>
      <c r="I171" s="181"/>
      <c r="J171" s="181"/>
      <c r="K171" s="181"/>
      <c r="L171" s="198"/>
      <c r="M171" s="181"/>
      <c r="N171" s="181"/>
      <c r="O171" s="181"/>
      <c r="P171" s="182"/>
      <c r="Q171" s="181"/>
    </row>
    <row r="172" spans="1:17" s="195" customFormat="1" x14ac:dyDescent="0.25">
      <c r="A172" s="181"/>
      <c r="B172" s="212"/>
      <c r="C172" s="206"/>
      <c r="E172" s="196"/>
      <c r="F172" s="197"/>
      <c r="G172" s="181"/>
      <c r="H172" s="181"/>
      <c r="I172" s="181"/>
      <c r="J172" s="181"/>
      <c r="K172" s="181"/>
      <c r="L172" s="198"/>
      <c r="M172" s="181"/>
      <c r="N172" s="181"/>
      <c r="O172" s="181"/>
      <c r="P172" s="182"/>
      <c r="Q172" s="181"/>
    </row>
    <row r="173" spans="1:17" s="195" customFormat="1" x14ac:dyDescent="0.25">
      <c r="A173" s="181"/>
      <c r="B173" s="212"/>
      <c r="C173" s="206"/>
      <c r="E173" s="196"/>
      <c r="F173" s="197"/>
      <c r="G173" s="181"/>
      <c r="H173" s="181"/>
      <c r="I173" s="181"/>
      <c r="J173" s="181"/>
      <c r="K173" s="181"/>
      <c r="L173" s="198"/>
      <c r="M173" s="181"/>
      <c r="N173" s="181"/>
      <c r="O173" s="181"/>
      <c r="P173" s="182"/>
      <c r="Q173" s="181"/>
    </row>
    <row r="174" spans="1:17" s="195" customFormat="1" x14ac:dyDescent="0.25">
      <c r="A174" s="181"/>
      <c r="B174" s="212"/>
      <c r="C174" s="206"/>
      <c r="E174" s="196"/>
      <c r="F174" s="197"/>
      <c r="G174" s="181"/>
      <c r="H174" s="181"/>
      <c r="I174" s="181"/>
      <c r="J174" s="181"/>
      <c r="K174" s="181"/>
      <c r="L174" s="198"/>
      <c r="M174" s="181"/>
      <c r="N174" s="181"/>
      <c r="O174" s="181"/>
      <c r="P174" s="182"/>
      <c r="Q174" s="181"/>
    </row>
    <row r="175" spans="1:17" s="195" customFormat="1" x14ac:dyDescent="0.25">
      <c r="A175" s="181"/>
      <c r="B175" s="212"/>
      <c r="C175" s="206"/>
      <c r="E175" s="196"/>
      <c r="F175" s="197"/>
      <c r="G175" s="181"/>
      <c r="H175" s="181"/>
      <c r="I175" s="181"/>
      <c r="J175" s="181"/>
      <c r="K175" s="181"/>
      <c r="L175" s="198"/>
      <c r="M175" s="181"/>
      <c r="N175" s="181"/>
      <c r="O175" s="181"/>
      <c r="P175" s="182"/>
      <c r="Q175" s="181"/>
    </row>
    <row r="176" spans="1:17" s="195" customFormat="1" x14ac:dyDescent="0.25">
      <c r="A176" s="181"/>
      <c r="B176" s="212"/>
      <c r="C176" s="206"/>
      <c r="E176" s="196"/>
      <c r="F176" s="197"/>
      <c r="G176" s="181"/>
      <c r="H176" s="181"/>
      <c r="I176" s="181"/>
      <c r="J176" s="181"/>
      <c r="K176" s="181"/>
      <c r="L176" s="198"/>
      <c r="M176" s="181"/>
      <c r="N176" s="181"/>
      <c r="O176" s="181"/>
      <c r="P176" s="182"/>
      <c r="Q176" s="181"/>
    </row>
    <row r="177" spans="1:17" s="195" customFormat="1" x14ac:dyDescent="0.25">
      <c r="A177" s="181"/>
      <c r="B177" s="212"/>
      <c r="C177" s="206"/>
      <c r="E177" s="196"/>
      <c r="F177" s="197"/>
      <c r="G177" s="181"/>
      <c r="H177" s="181"/>
      <c r="I177" s="181"/>
      <c r="J177" s="181"/>
      <c r="K177" s="181"/>
      <c r="L177" s="198"/>
      <c r="M177" s="181"/>
      <c r="N177" s="181"/>
      <c r="O177" s="181"/>
      <c r="P177" s="182"/>
      <c r="Q177" s="181"/>
    </row>
    <row r="178" spans="1:17" s="195" customFormat="1" x14ac:dyDescent="0.25">
      <c r="A178" s="181"/>
      <c r="B178" s="212"/>
      <c r="C178" s="206"/>
      <c r="E178" s="196"/>
      <c r="F178" s="197"/>
      <c r="G178" s="181"/>
      <c r="H178" s="181"/>
      <c r="I178" s="181"/>
      <c r="J178" s="181"/>
      <c r="K178" s="181"/>
      <c r="L178" s="198"/>
      <c r="M178" s="181"/>
      <c r="N178" s="181"/>
      <c r="O178" s="181"/>
      <c r="P178" s="182"/>
      <c r="Q178" s="181"/>
    </row>
    <row r="179" spans="1:17" s="195" customFormat="1" x14ac:dyDescent="0.25">
      <c r="A179" s="181"/>
      <c r="B179" s="212"/>
      <c r="C179" s="206"/>
      <c r="E179" s="196"/>
      <c r="F179" s="197"/>
      <c r="G179" s="181"/>
      <c r="H179" s="181"/>
      <c r="I179" s="181"/>
      <c r="J179" s="181"/>
      <c r="K179" s="181"/>
      <c r="L179" s="198"/>
      <c r="M179" s="181"/>
      <c r="N179" s="181"/>
      <c r="O179" s="181"/>
      <c r="P179" s="182"/>
      <c r="Q179" s="181"/>
    </row>
    <row r="180" spans="1:17" s="195" customFormat="1" x14ac:dyDescent="0.25">
      <c r="A180" s="181"/>
      <c r="B180" s="212"/>
      <c r="C180" s="206"/>
      <c r="E180" s="196"/>
      <c r="F180" s="197"/>
      <c r="G180" s="181"/>
      <c r="H180" s="181"/>
      <c r="I180" s="181"/>
      <c r="J180" s="181"/>
      <c r="K180" s="181"/>
      <c r="L180" s="198"/>
      <c r="M180" s="181"/>
      <c r="N180" s="181"/>
      <c r="O180" s="181"/>
      <c r="P180" s="182"/>
      <c r="Q180" s="181"/>
    </row>
    <row r="181" spans="1:17" s="195" customFormat="1" x14ac:dyDescent="0.25">
      <c r="A181" s="181"/>
      <c r="B181" s="212"/>
      <c r="C181" s="206"/>
      <c r="E181" s="196"/>
      <c r="F181" s="197"/>
      <c r="G181" s="181"/>
      <c r="H181" s="181"/>
      <c r="I181" s="181"/>
      <c r="J181" s="181"/>
      <c r="K181" s="181"/>
      <c r="L181" s="198"/>
      <c r="M181" s="181"/>
      <c r="N181" s="181"/>
      <c r="O181" s="181"/>
      <c r="P181" s="182"/>
      <c r="Q181" s="181"/>
    </row>
    <row r="182" spans="1:17" s="195" customFormat="1" x14ac:dyDescent="0.25">
      <c r="A182" s="181"/>
      <c r="B182" s="212"/>
      <c r="C182" s="206"/>
      <c r="E182" s="196"/>
      <c r="F182" s="197"/>
      <c r="G182" s="181"/>
      <c r="H182" s="181"/>
      <c r="I182" s="181"/>
      <c r="J182" s="181"/>
      <c r="K182" s="181"/>
      <c r="L182" s="198"/>
      <c r="M182" s="181"/>
      <c r="N182" s="181"/>
      <c r="O182" s="181"/>
      <c r="P182" s="182"/>
      <c r="Q182" s="181"/>
    </row>
    <row r="183" spans="1:17" s="195" customFormat="1" x14ac:dyDescent="0.25">
      <c r="A183" s="181"/>
      <c r="B183" s="212"/>
      <c r="C183" s="206"/>
      <c r="E183" s="196"/>
      <c r="F183" s="197"/>
      <c r="G183" s="181"/>
      <c r="H183" s="181"/>
      <c r="I183" s="181"/>
      <c r="J183" s="181"/>
      <c r="K183" s="181"/>
      <c r="L183" s="198"/>
      <c r="M183" s="181"/>
      <c r="N183" s="181"/>
      <c r="O183" s="181"/>
      <c r="P183" s="182"/>
      <c r="Q183" s="181"/>
    </row>
    <row r="184" spans="1:17" s="195" customFormat="1" x14ac:dyDescent="0.25">
      <c r="A184" s="181"/>
      <c r="B184" s="212"/>
      <c r="C184" s="206"/>
      <c r="E184" s="196"/>
      <c r="F184" s="197"/>
      <c r="G184" s="181"/>
      <c r="H184" s="181"/>
      <c r="I184" s="181"/>
      <c r="J184" s="181"/>
      <c r="K184" s="181"/>
      <c r="L184" s="198"/>
      <c r="M184" s="181"/>
      <c r="N184" s="181"/>
      <c r="O184" s="181"/>
      <c r="P184" s="182"/>
      <c r="Q184" s="181"/>
    </row>
    <row r="185" spans="1:17" s="195" customFormat="1" x14ac:dyDescent="0.25">
      <c r="A185" s="181"/>
      <c r="B185" s="212"/>
      <c r="C185" s="206"/>
      <c r="E185" s="196"/>
      <c r="F185" s="197"/>
      <c r="G185" s="181"/>
      <c r="H185" s="181"/>
      <c r="I185" s="181"/>
      <c r="J185" s="181"/>
      <c r="K185" s="181"/>
      <c r="L185" s="198"/>
      <c r="M185" s="181"/>
      <c r="N185" s="181"/>
      <c r="O185" s="181"/>
      <c r="P185" s="182"/>
      <c r="Q185" s="181"/>
    </row>
    <row r="186" spans="1:17" s="195" customFormat="1" x14ac:dyDescent="0.25">
      <c r="A186" s="181"/>
      <c r="B186" s="212"/>
      <c r="C186" s="206"/>
      <c r="E186" s="196"/>
      <c r="F186" s="197"/>
      <c r="G186" s="181"/>
      <c r="H186" s="181"/>
      <c r="I186" s="181"/>
      <c r="J186" s="181"/>
      <c r="K186" s="181"/>
      <c r="L186" s="198"/>
      <c r="M186" s="181"/>
      <c r="N186" s="181"/>
      <c r="O186" s="181"/>
      <c r="P186" s="182"/>
      <c r="Q186" s="181"/>
    </row>
    <row r="187" spans="1:17" s="195" customFormat="1" x14ac:dyDescent="0.25">
      <c r="A187" s="181"/>
      <c r="B187" s="212"/>
      <c r="C187" s="206"/>
      <c r="E187" s="196"/>
      <c r="F187" s="197"/>
      <c r="G187" s="181"/>
      <c r="H187" s="181"/>
      <c r="I187" s="181"/>
      <c r="J187" s="181"/>
      <c r="K187" s="181"/>
      <c r="L187" s="198"/>
      <c r="M187" s="181"/>
      <c r="N187" s="181"/>
      <c r="O187" s="181"/>
      <c r="P187" s="182"/>
      <c r="Q187" s="181"/>
    </row>
    <row r="188" spans="1:17" s="195" customFormat="1" x14ac:dyDescent="0.25">
      <c r="A188" s="181"/>
      <c r="B188" s="212"/>
      <c r="C188" s="206"/>
      <c r="E188" s="196"/>
      <c r="F188" s="197"/>
      <c r="G188" s="181"/>
      <c r="H188" s="181"/>
      <c r="I188" s="181"/>
      <c r="J188" s="181"/>
      <c r="K188" s="181"/>
      <c r="L188" s="198"/>
      <c r="M188" s="181"/>
      <c r="N188" s="181"/>
      <c r="O188" s="181"/>
      <c r="P188" s="182"/>
      <c r="Q188" s="181"/>
    </row>
    <row r="189" spans="1:17" s="195" customFormat="1" x14ac:dyDescent="0.25">
      <c r="A189" s="181"/>
      <c r="B189" s="212"/>
      <c r="C189" s="206"/>
      <c r="E189" s="196"/>
      <c r="F189" s="197"/>
      <c r="G189" s="181"/>
      <c r="H189" s="181"/>
      <c r="I189" s="181"/>
      <c r="J189" s="181"/>
      <c r="K189" s="181"/>
      <c r="L189" s="198"/>
      <c r="M189" s="181"/>
      <c r="N189" s="181"/>
      <c r="O189" s="181"/>
      <c r="P189" s="182"/>
      <c r="Q189" s="181"/>
    </row>
    <row r="190" spans="1:17" s="195" customFormat="1" x14ac:dyDescent="0.25">
      <c r="A190" s="181"/>
      <c r="B190" s="212"/>
      <c r="C190" s="206"/>
      <c r="E190" s="196"/>
      <c r="F190" s="197"/>
      <c r="G190" s="181"/>
      <c r="H190" s="181"/>
      <c r="I190" s="181"/>
      <c r="J190" s="181"/>
      <c r="K190" s="181"/>
      <c r="L190" s="198"/>
      <c r="M190" s="181"/>
      <c r="N190" s="181"/>
      <c r="O190" s="181"/>
      <c r="P190" s="182"/>
      <c r="Q190" s="181"/>
    </row>
    <row r="191" spans="1:17" s="195" customFormat="1" x14ac:dyDescent="0.25">
      <c r="A191" s="181"/>
      <c r="B191" s="212"/>
      <c r="C191" s="206"/>
      <c r="E191" s="196"/>
      <c r="F191" s="197"/>
      <c r="G191" s="181"/>
      <c r="H191" s="181"/>
      <c r="I191" s="181"/>
      <c r="J191" s="181"/>
      <c r="K191" s="181"/>
      <c r="L191" s="198"/>
      <c r="M191" s="181"/>
      <c r="N191" s="181"/>
      <c r="O191" s="181"/>
      <c r="P191" s="182"/>
      <c r="Q191" s="181"/>
    </row>
    <row r="192" spans="1:17" s="195" customFormat="1" x14ac:dyDescent="0.25">
      <c r="A192" s="181"/>
      <c r="B192" s="212"/>
      <c r="C192" s="206"/>
      <c r="E192" s="196"/>
      <c r="F192" s="197"/>
      <c r="G192" s="181"/>
      <c r="H192" s="181"/>
      <c r="I192" s="181"/>
      <c r="J192" s="181"/>
      <c r="K192" s="181"/>
      <c r="L192" s="198"/>
      <c r="M192" s="181"/>
      <c r="N192" s="181"/>
      <c r="O192" s="181"/>
      <c r="P192" s="182"/>
      <c r="Q192" s="181"/>
    </row>
    <row r="193" spans="1:17" s="195" customFormat="1" x14ac:dyDescent="0.25">
      <c r="A193" s="181"/>
      <c r="B193" s="212"/>
      <c r="C193" s="206"/>
      <c r="E193" s="196"/>
      <c r="F193" s="197"/>
      <c r="G193" s="181"/>
      <c r="H193" s="181"/>
      <c r="I193" s="181"/>
      <c r="J193" s="181"/>
      <c r="K193" s="181"/>
      <c r="L193" s="198"/>
      <c r="M193" s="181"/>
      <c r="N193" s="181"/>
      <c r="O193" s="181"/>
      <c r="P193" s="182"/>
      <c r="Q193" s="181"/>
    </row>
    <row r="194" spans="1:17" s="195" customFormat="1" x14ac:dyDescent="0.25">
      <c r="A194" s="181"/>
      <c r="B194" s="212"/>
      <c r="C194" s="206"/>
      <c r="E194" s="196"/>
      <c r="F194" s="197"/>
      <c r="G194" s="181"/>
      <c r="H194" s="181"/>
      <c r="I194" s="181"/>
      <c r="J194" s="181"/>
      <c r="K194" s="181"/>
      <c r="L194" s="198"/>
      <c r="M194" s="181"/>
      <c r="N194" s="181"/>
      <c r="O194" s="181"/>
      <c r="P194" s="182"/>
      <c r="Q194" s="181"/>
    </row>
    <row r="195" spans="1:17" s="195" customFormat="1" x14ac:dyDescent="0.25">
      <c r="A195" s="181"/>
      <c r="B195" s="212"/>
      <c r="C195" s="206"/>
      <c r="E195" s="196"/>
      <c r="F195" s="197"/>
      <c r="G195" s="181"/>
      <c r="H195" s="181"/>
      <c r="I195" s="181"/>
      <c r="J195" s="181"/>
      <c r="K195" s="181"/>
      <c r="L195" s="198"/>
      <c r="M195" s="181"/>
      <c r="N195" s="181"/>
      <c r="O195" s="181"/>
      <c r="P195" s="182"/>
      <c r="Q195" s="181"/>
    </row>
    <row r="196" spans="1:17" s="195" customFormat="1" x14ac:dyDescent="0.25">
      <c r="A196" s="181"/>
      <c r="B196" s="212"/>
      <c r="C196" s="206"/>
      <c r="E196" s="196"/>
      <c r="F196" s="197"/>
      <c r="G196" s="181"/>
      <c r="H196" s="181"/>
      <c r="I196" s="181"/>
      <c r="J196" s="181"/>
      <c r="K196" s="181"/>
      <c r="L196" s="198"/>
      <c r="M196" s="181"/>
      <c r="N196" s="181"/>
      <c r="O196" s="181"/>
      <c r="P196" s="182"/>
      <c r="Q196" s="181"/>
    </row>
    <row r="197" spans="1:17" s="195" customFormat="1" x14ac:dyDescent="0.25">
      <c r="A197" s="181"/>
      <c r="B197" s="212"/>
      <c r="C197" s="206"/>
      <c r="E197" s="196"/>
      <c r="F197" s="197"/>
      <c r="G197" s="181"/>
      <c r="H197" s="181"/>
      <c r="I197" s="181"/>
      <c r="J197" s="181"/>
      <c r="K197" s="181"/>
      <c r="L197" s="198"/>
      <c r="M197" s="181"/>
      <c r="N197" s="181"/>
      <c r="O197" s="181"/>
      <c r="P197" s="182"/>
      <c r="Q197" s="181"/>
    </row>
    <row r="198" spans="1:17" s="195" customFormat="1" x14ac:dyDescent="0.25">
      <c r="A198" s="181"/>
      <c r="B198" s="212"/>
      <c r="C198" s="206"/>
      <c r="E198" s="196"/>
      <c r="F198" s="197"/>
      <c r="G198" s="181"/>
      <c r="H198" s="181"/>
      <c r="I198" s="181"/>
      <c r="J198" s="181"/>
      <c r="K198" s="181"/>
      <c r="L198" s="198"/>
      <c r="M198" s="181"/>
      <c r="N198" s="181"/>
      <c r="O198" s="181"/>
      <c r="P198" s="182"/>
      <c r="Q198" s="181"/>
    </row>
    <row r="199" spans="1:17" s="195" customFormat="1" x14ac:dyDescent="0.25">
      <c r="A199" s="181"/>
      <c r="B199" s="212"/>
      <c r="C199" s="206"/>
      <c r="E199" s="196"/>
      <c r="F199" s="197"/>
      <c r="G199" s="181"/>
      <c r="H199" s="181"/>
      <c r="I199" s="181"/>
      <c r="J199" s="181"/>
      <c r="K199" s="181"/>
      <c r="L199" s="198"/>
      <c r="M199" s="181"/>
      <c r="N199" s="181"/>
      <c r="O199" s="181"/>
      <c r="P199" s="182"/>
      <c r="Q199" s="181"/>
    </row>
    <row r="200" spans="1:17" s="195" customFormat="1" x14ac:dyDescent="0.25">
      <c r="A200" s="181"/>
      <c r="B200" s="212"/>
      <c r="C200" s="206"/>
      <c r="E200" s="196"/>
      <c r="F200" s="197"/>
      <c r="G200" s="181"/>
      <c r="H200" s="181"/>
      <c r="I200" s="181"/>
      <c r="J200" s="181"/>
      <c r="K200" s="181"/>
      <c r="L200" s="198"/>
      <c r="M200" s="181"/>
      <c r="N200" s="181"/>
      <c r="O200" s="181"/>
      <c r="P200" s="182"/>
      <c r="Q200" s="181"/>
    </row>
    <row r="201" spans="1:17" s="195" customFormat="1" x14ac:dyDescent="0.25">
      <c r="A201" s="181"/>
      <c r="B201" s="212"/>
      <c r="C201" s="206"/>
      <c r="E201" s="196"/>
      <c r="F201" s="197"/>
      <c r="G201" s="181"/>
      <c r="H201" s="181"/>
      <c r="I201" s="181"/>
      <c r="J201" s="181"/>
      <c r="K201" s="181"/>
      <c r="L201" s="198"/>
      <c r="M201" s="181"/>
      <c r="N201" s="181"/>
      <c r="O201" s="181"/>
      <c r="P201" s="182"/>
      <c r="Q201" s="181"/>
    </row>
    <row r="202" spans="1:17" s="195" customFormat="1" x14ac:dyDescent="0.25">
      <c r="A202" s="181"/>
      <c r="B202" s="212"/>
      <c r="C202" s="206"/>
      <c r="E202" s="196"/>
      <c r="F202" s="197"/>
      <c r="G202" s="181"/>
      <c r="H202" s="181"/>
      <c r="I202" s="181"/>
      <c r="J202" s="181"/>
      <c r="K202" s="181"/>
      <c r="L202" s="198"/>
      <c r="M202" s="181"/>
      <c r="N202" s="181"/>
      <c r="O202" s="181"/>
      <c r="P202" s="182"/>
      <c r="Q202" s="181"/>
    </row>
    <row r="203" spans="1:17" s="195" customFormat="1" x14ac:dyDescent="0.25">
      <c r="A203" s="181"/>
      <c r="B203" s="212"/>
      <c r="C203" s="206"/>
      <c r="E203" s="196"/>
      <c r="F203" s="197"/>
      <c r="G203" s="181"/>
      <c r="H203" s="181"/>
      <c r="I203" s="181"/>
      <c r="J203" s="181"/>
      <c r="K203" s="181"/>
      <c r="L203" s="198"/>
      <c r="M203" s="181"/>
      <c r="N203" s="181"/>
      <c r="O203" s="181"/>
      <c r="P203" s="182"/>
      <c r="Q203" s="181"/>
    </row>
    <row r="204" spans="1:17" s="195" customFormat="1" x14ac:dyDescent="0.25">
      <c r="A204" s="181"/>
      <c r="B204" s="212"/>
      <c r="C204" s="206"/>
      <c r="E204" s="196"/>
      <c r="F204" s="197"/>
      <c r="G204" s="181"/>
      <c r="H204" s="181"/>
      <c r="I204" s="181"/>
      <c r="J204" s="181"/>
      <c r="K204" s="181"/>
      <c r="L204" s="198"/>
      <c r="M204" s="181"/>
      <c r="N204" s="181"/>
      <c r="O204" s="181"/>
      <c r="P204" s="182"/>
      <c r="Q204" s="181"/>
    </row>
    <row r="205" spans="1:17" s="195" customFormat="1" x14ac:dyDescent="0.25">
      <c r="A205" s="181"/>
      <c r="B205" s="212"/>
      <c r="C205" s="206"/>
      <c r="E205" s="196"/>
      <c r="F205" s="197"/>
      <c r="G205" s="181"/>
      <c r="H205" s="181"/>
      <c r="I205" s="181"/>
      <c r="J205" s="181"/>
      <c r="K205" s="181"/>
      <c r="L205" s="198"/>
      <c r="M205" s="181"/>
      <c r="N205" s="181"/>
      <c r="O205" s="181"/>
      <c r="P205" s="182"/>
      <c r="Q205" s="181"/>
    </row>
    <row r="206" spans="1:17" s="195" customFormat="1" x14ac:dyDescent="0.25">
      <c r="A206" s="181"/>
      <c r="B206" s="212"/>
      <c r="C206" s="206"/>
      <c r="E206" s="196"/>
      <c r="F206" s="197"/>
      <c r="G206" s="181"/>
      <c r="H206" s="181"/>
      <c r="I206" s="181"/>
      <c r="J206" s="181"/>
      <c r="K206" s="181"/>
      <c r="L206" s="198"/>
      <c r="M206" s="181"/>
      <c r="N206" s="181"/>
      <c r="O206" s="181"/>
      <c r="P206" s="182"/>
      <c r="Q206" s="181"/>
    </row>
    <row r="207" spans="1:17" s="195" customFormat="1" x14ac:dyDescent="0.25">
      <c r="A207" s="181"/>
      <c r="B207" s="212"/>
      <c r="C207" s="206"/>
      <c r="E207" s="196"/>
      <c r="F207" s="197"/>
      <c r="G207" s="181"/>
      <c r="H207" s="181"/>
      <c r="I207" s="181"/>
      <c r="J207" s="181"/>
      <c r="K207" s="181"/>
      <c r="L207" s="198"/>
      <c r="M207" s="181"/>
      <c r="N207" s="181"/>
      <c r="O207" s="181"/>
      <c r="P207" s="182"/>
      <c r="Q207" s="181"/>
    </row>
    <row r="208" spans="1:17" s="195" customFormat="1" x14ac:dyDescent="0.25">
      <c r="A208" s="181"/>
      <c r="B208" s="212"/>
      <c r="C208" s="206"/>
      <c r="E208" s="196"/>
      <c r="F208" s="197"/>
      <c r="G208" s="181"/>
      <c r="H208" s="181"/>
      <c r="I208" s="181"/>
      <c r="J208" s="181"/>
      <c r="K208" s="181"/>
      <c r="L208" s="198"/>
      <c r="M208" s="181"/>
      <c r="N208" s="181"/>
      <c r="O208" s="181"/>
      <c r="P208" s="182"/>
      <c r="Q208" s="181"/>
    </row>
    <row r="209" spans="1:17" s="195" customFormat="1" x14ac:dyDescent="0.25">
      <c r="A209" s="181"/>
      <c r="B209" s="212"/>
      <c r="C209" s="206"/>
      <c r="E209" s="196"/>
      <c r="F209" s="197"/>
      <c r="G209" s="181"/>
      <c r="H209" s="181"/>
      <c r="I209" s="181"/>
      <c r="J209" s="181"/>
      <c r="K209" s="181"/>
      <c r="L209" s="198"/>
      <c r="M209" s="181"/>
      <c r="N209" s="181"/>
      <c r="O209" s="181"/>
      <c r="P209" s="182"/>
      <c r="Q209" s="181"/>
    </row>
    <row r="210" spans="1:17" s="195" customFormat="1" x14ac:dyDescent="0.25">
      <c r="A210" s="181"/>
      <c r="B210" s="212"/>
      <c r="C210" s="206"/>
      <c r="E210" s="196"/>
      <c r="F210" s="197"/>
      <c r="G210" s="181"/>
      <c r="H210" s="181"/>
      <c r="I210" s="181"/>
      <c r="J210" s="181"/>
      <c r="K210" s="181"/>
      <c r="L210" s="198"/>
      <c r="M210" s="181"/>
      <c r="N210" s="181"/>
      <c r="O210" s="181"/>
      <c r="P210" s="182"/>
      <c r="Q210" s="181"/>
    </row>
    <row r="211" spans="1:17" s="195" customFormat="1" x14ac:dyDescent="0.25">
      <c r="A211" s="181"/>
      <c r="B211" s="212"/>
      <c r="C211" s="206"/>
      <c r="E211" s="196"/>
      <c r="F211" s="197"/>
      <c r="G211" s="181"/>
      <c r="H211" s="181"/>
      <c r="I211" s="181"/>
      <c r="J211" s="181"/>
      <c r="K211" s="181"/>
      <c r="L211" s="198"/>
      <c r="M211" s="181"/>
      <c r="N211" s="181"/>
      <c r="O211" s="181"/>
      <c r="P211" s="182"/>
      <c r="Q211" s="181"/>
    </row>
    <row r="212" spans="1:17" s="195" customFormat="1" x14ac:dyDescent="0.25">
      <c r="A212" s="181"/>
      <c r="B212" s="212"/>
      <c r="C212" s="206"/>
      <c r="E212" s="196"/>
      <c r="F212" s="197"/>
      <c r="G212" s="181"/>
      <c r="H212" s="181"/>
      <c r="I212" s="181"/>
      <c r="J212" s="181"/>
      <c r="K212" s="181"/>
      <c r="L212" s="198"/>
      <c r="M212" s="181"/>
      <c r="N212" s="181"/>
      <c r="O212" s="181"/>
      <c r="P212" s="182"/>
      <c r="Q212" s="181"/>
    </row>
    <row r="213" spans="1:17" s="195" customFormat="1" x14ac:dyDescent="0.25">
      <c r="A213" s="181"/>
      <c r="B213" s="212"/>
      <c r="C213" s="206"/>
      <c r="E213" s="196"/>
      <c r="F213" s="197"/>
      <c r="G213" s="181"/>
      <c r="H213" s="181"/>
      <c r="I213" s="181"/>
      <c r="J213" s="181"/>
      <c r="K213" s="181"/>
      <c r="L213" s="198"/>
      <c r="M213" s="181"/>
      <c r="N213" s="181"/>
      <c r="O213" s="181"/>
      <c r="P213" s="182"/>
      <c r="Q213" s="181"/>
    </row>
    <row r="214" spans="1:17" s="195" customFormat="1" x14ac:dyDescent="0.25">
      <c r="A214" s="181"/>
      <c r="B214" s="212"/>
      <c r="C214" s="206"/>
      <c r="E214" s="196"/>
      <c r="F214" s="197"/>
      <c r="G214" s="181"/>
      <c r="H214" s="181"/>
      <c r="I214" s="181"/>
      <c r="J214" s="181"/>
      <c r="K214" s="181"/>
      <c r="L214" s="198"/>
      <c r="M214" s="181"/>
      <c r="N214" s="181"/>
      <c r="O214" s="181"/>
      <c r="P214" s="182"/>
      <c r="Q214" s="181"/>
    </row>
    <row r="215" spans="1:17" s="195" customFormat="1" x14ac:dyDescent="0.25">
      <c r="A215" s="181"/>
      <c r="B215" s="212"/>
      <c r="C215" s="206"/>
      <c r="E215" s="196"/>
      <c r="F215" s="197"/>
      <c r="G215" s="181"/>
      <c r="H215" s="181"/>
      <c r="I215" s="181"/>
      <c r="J215" s="181"/>
      <c r="K215" s="181"/>
      <c r="L215" s="198"/>
      <c r="M215" s="181"/>
      <c r="N215" s="181"/>
      <c r="O215" s="181"/>
      <c r="P215" s="182"/>
      <c r="Q215" s="181"/>
    </row>
    <row r="216" spans="1:17" s="195" customFormat="1" x14ac:dyDescent="0.25">
      <c r="A216" s="181"/>
      <c r="B216" s="212"/>
      <c r="C216" s="206"/>
      <c r="E216" s="196"/>
      <c r="F216" s="197"/>
      <c r="G216" s="181"/>
      <c r="H216" s="181"/>
      <c r="I216" s="181"/>
      <c r="J216" s="181"/>
      <c r="K216" s="181"/>
      <c r="L216" s="198"/>
      <c r="M216" s="181"/>
      <c r="N216" s="181"/>
      <c r="O216" s="181"/>
      <c r="P216" s="182"/>
      <c r="Q216" s="181"/>
    </row>
    <row r="217" spans="1:17" s="195" customFormat="1" x14ac:dyDescent="0.25">
      <c r="A217" s="181"/>
      <c r="B217" s="212"/>
      <c r="C217" s="206"/>
      <c r="E217" s="196"/>
      <c r="F217" s="197"/>
      <c r="G217" s="181"/>
      <c r="H217" s="181"/>
      <c r="I217" s="181"/>
      <c r="J217" s="181"/>
      <c r="K217" s="181"/>
      <c r="L217" s="198"/>
      <c r="M217" s="181"/>
      <c r="N217" s="181"/>
      <c r="O217" s="181"/>
      <c r="P217" s="182"/>
      <c r="Q217" s="181"/>
    </row>
    <row r="218" spans="1:17" s="195" customFormat="1" x14ac:dyDescent="0.25">
      <c r="A218" s="181"/>
      <c r="B218" s="212"/>
      <c r="C218" s="206"/>
      <c r="E218" s="196"/>
      <c r="F218" s="197"/>
      <c r="G218" s="181"/>
      <c r="H218" s="181"/>
      <c r="I218" s="181"/>
      <c r="J218" s="181"/>
      <c r="K218" s="181"/>
      <c r="L218" s="198"/>
      <c r="M218" s="181"/>
      <c r="N218" s="181"/>
      <c r="O218" s="181"/>
      <c r="P218" s="182"/>
      <c r="Q218" s="181"/>
    </row>
    <row r="219" spans="1:17" s="195" customFormat="1" x14ac:dyDescent="0.25">
      <c r="A219" s="181"/>
      <c r="B219" s="212"/>
      <c r="C219" s="206"/>
      <c r="E219" s="196"/>
      <c r="F219" s="197"/>
      <c r="G219" s="181"/>
      <c r="H219" s="181"/>
      <c r="I219" s="181"/>
      <c r="J219" s="181"/>
      <c r="K219" s="181"/>
      <c r="L219" s="198"/>
      <c r="M219" s="181"/>
      <c r="N219" s="181"/>
      <c r="O219" s="181"/>
      <c r="P219" s="182"/>
      <c r="Q219" s="181"/>
    </row>
    <row r="220" spans="1:17" s="195" customFormat="1" x14ac:dyDescent="0.25">
      <c r="A220" s="181"/>
      <c r="B220" s="212"/>
      <c r="C220" s="206"/>
      <c r="E220" s="196"/>
      <c r="F220" s="197"/>
      <c r="G220" s="181"/>
      <c r="H220" s="181"/>
      <c r="I220" s="181"/>
      <c r="J220" s="181"/>
      <c r="K220" s="181"/>
      <c r="L220" s="198"/>
      <c r="M220" s="181"/>
      <c r="N220" s="181"/>
      <c r="O220" s="181"/>
      <c r="P220" s="182"/>
      <c r="Q220" s="181"/>
    </row>
    <row r="221" spans="1:17" s="195" customFormat="1" x14ac:dyDescent="0.25">
      <c r="A221" s="181"/>
      <c r="B221" s="212"/>
      <c r="C221" s="206"/>
      <c r="E221" s="196"/>
      <c r="F221" s="197"/>
      <c r="G221" s="181"/>
      <c r="H221" s="181"/>
      <c r="I221" s="181"/>
      <c r="J221" s="181"/>
      <c r="K221" s="181"/>
      <c r="L221" s="198"/>
      <c r="M221" s="181"/>
      <c r="N221" s="181"/>
      <c r="O221" s="181"/>
      <c r="P221" s="182"/>
      <c r="Q221" s="181"/>
    </row>
    <row r="222" spans="1:17" s="195" customFormat="1" x14ac:dyDescent="0.25">
      <c r="A222" s="181"/>
      <c r="B222" s="212"/>
      <c r="C222" s="206"/>
      <c r="E222" s="196"/>
      <c r="F222" s="197"/>
      <c r="G222" s="181"/>
      <c r="H222" s="181"/>
      <c r="I222" s="181"/>
      <c r="J222" s="181"/>
      <c r="K222" s="181"/>
      <c r="L222" s="198"/>
      <c r="M222" s="181"/>
      <c r="N222" s="181"/>
      <c r="O222" s="181"/>
      <c r="P222" s="182"/>
      <c r="Q222" s="181"/>
    </row>
    <row r="223" spans="1:17" s="195" customFormat="1" x14ac:dyDescent="0.25">
      <c r="A223" s="181"/>
      <c r="B223" s="212"/>
      <c r="C223" s="206"/>
      <c r="E223" s="196"/>
      <c r="F223" s="197"/>
      <c r="G223" s="181"/>
      <c r="H223" s="181"/>
      <c r="I223" s="181"/>
      <c r="J223" s="181"/>
      <c r="K223" s="181"/>
      <c r="L223" s="198"/>
      <c r="M223" s="181"/>
      <c r="N223" s="181"/>
      <c r="O223" s="181"/>
      <c r="P223" s="182"/>
      <c r="Q223" s="181"/>
    </row>
    <row r="224" spans="1:17" s="195" customFormat="1" x14ac:dyDescent="0.25">
      <c r="A224" s="181"/>
      <c r="B224" s="212"/>
      <c r="C224" s="206"/>
      <c r="E224" s="196"/>
      <c r="F224" s="197"/>
      <c r="G224" s="181"/>
      <c r="H224" s="181"/>
      <c r="I224" s="181"/>
      <c r="J224" s="181"/>
      <c r="K224" s="181"/>
      <c r="L224" s="198"/>
      <c r="M224" s="181"/>
      <c r="N224" s="181"/>
      <c r="O224" s="181"/>
      <c r="P224" s="182"/>
      <c r="Q224" s="181"/>
    </row>
    <row r="225" spans="1:17" s="195" customFormat="1" x14ac:dyDescent="0.25">
      <c r="A225" s="181"/>
      <c r="B225" s="212"/>
      <c r="C225" s="206"/>
      <c r="E225" s="196"/>
      <c r="F225" s="197"/>
      <c r="G225" s="181"/>
      <c r="H225" s="181"/>
      <c r="I225" s="181"/>
      <c r="J225" s="181"/>
      <c r="K225" s="181"/>
      <c r="L225" s="198"/>
      <c r="M225" s="181"/>
      <c r="N225" s="181"/>
      <c r="O225" s="181"/>
      <c r="P225" s="182"/>
      <c r="Q225" s="181"/>
    </row>
    <row r="226" spans="1:17" s="195" customFormat="1" x14ac:dyDescent="0.25">
      <c r="A226" s="181"/>
      <c r="B226" s="212"/>
      <c r="C226" s="206"/>
      <c r="E226" s="196"/>
      <c r="F226" s="197"/>
      <c r="G226" s="181"/>
      <c r="H226" s="181"/>
      <c r="I226" s="181"/>
      <c r="J226" s="181"/>
      <c r="K226" s="181"/>
      <c r="L226" s="198"/>
      <c r="M226" s="181"/>
      <c r="N226" s="181"/>
      <c r="O226" s="181"/>
      <c r="P226" s="182"/>
      <c r="Q226" s="181"/>
    </row>
    <row r="227" spans="1:17" s="195" customFormat="1" x14ac:dyDescent="0.25">
      <c r="A227" s="181"/>
      <c r="B227" s="212"/>
      <c r="C227" s="206"/>
      <c r="E227" s="196"/>
      <c r="F227" s="197"/>
      <c r="G227" s="181"/>
      <c r="H227" s="181"/>
      <c r="I227" s="181"/>
      <c r="J227" s="181"/>
      <c r="K227" s="181"/>
      <c r="L227" s="198"/>
      <c r="M227" s="181"/>
      <c r="N227" s="181"/>
      <c r="O227" s="181"/>
      <c r="P227" s="182"/>
      <c r="Q227" s="181"/>
    </row>
    <row r="228" spans="1:17" s="195" customFormat="1" x14ac:dyDescent="0.25">
      <c r="A228" s="181"/>
      <c r="B228" s="212"/>
      <c r="C228" s="206"/>
      <c r="E228" s="196"/>
      <c r="F228" s="197"/>
      <c r="G228" s="181"/>
      <c r="H228" s="181"/>
      <c r="I228" s="181"/>
      <c r="J228" s="181"/>
      <c r="K228" s="181"/>
      <c r="L228" s="198"/>
      <c r="M228" s="181"/>
      <c r="N228" s="181"/>
      <c r="O228" s="181"/>
      <c r="P228" s="182"/>
      <c r="Q228" s="181"/>
    </row>
    <row r="229" spans="1:17" s="195" customFormat="1" x14ac:dyDescent="0.25">
      <c r="A229" s="181"/>
      <c r="B229" s="212"/>
      <c r="C229" s="206"/>
      <c r="E229" s="196"/>
      <c r="F229" s="197"/>
      <c r="G229" s="181"/>
      <c r="H229" s="181"/>
      <c r="I229" s="181"/>
      <c r="J229" s="181"/>
      <c r="K229" s="181"/>
      <c r="L229" s="198"/>
      <c r="M229" s="181"/>
      <c r="N229" s="181"/>
      <c r="O229" s="181"/>
      <c r="P229" s="182"/>
      <c r="Q229" s="181"/>
    </row>
    <row r="230" spans="1:17" s="195" customFormat="1" x14ac:dyDescent="0.25">
      <c r="A230" s="181"/>
      <c r="B230" s="212"/>
      <c r="C230" s="206"/>
      <c r="E230" s="196"/>
      <c r="F230" s="197"/>
      <c r="G230" s="181"/>
      <c r="H230" s="181"/>
      <c r="I230" s="181"/>
      <c r="J230" s="181"/>
      <c r="K230" s="181"/>
      <c r="L230" s="198"/>
      <c r="M230" s="181"/>
      <c r="N230" s="181"/>
      <c r="O230" s="181"/>
      <c r="P230" s="182"/>
      <c r="Q230" s="181"/>
    </row>
    <row r="231" spans="1:17" s="195" customFormat="1" x14ac:dyDescent="0.25">
      <c r="A231" s="181"/>
      <c r="B231" s="212"/>
      <c r="C231" s="206"/>
      <c r="E231" s="196"/>
      <c r="F231" s="197"/>
      <c r="G231" s="181"/>
      <c r="H231" s="181"/>
      <c r="I231" s="181"/>
      <c r="J231" s="181"/>
      <c r="K231" s="181"/>
      <c r="L231" s="198"/>
      <c r="M231" s="181"/>
      <c r="N231" s="181"/>
      <c r="O231" s="181"/>
      <c r="P231" s="182"/>
      <c r="Q231" s="181"/>
    </row>
    <row r="232" spans="1:17" s="195" customFormat="1" x14ac:dyDescent="0.25">
      <c r="A232" s="181"/>
      <c r="B232" s="212"/>
      <c r="C232" s="206"/>
      <c r="E232" s="196"/>
      <c r="F232" s="197"/>
      <c r="G232" s="181"/>
      <c r="H232" s="181"/>
      <c r="I232" s="181"/>
      <c r="J232" s="181"/>
      <c r="K232" s="181"/>
      <c r="L232" s="198"/>
      <c r="M232" s="181"/>
      <c r="N232" s="181"/>
      <c r="O232" s="181"/>
      <c r="P232" s="182"/>
      <c r="Q232" s="181"/>
    </row>
    <row r="233" spans="1:17" s="195" customFormat="1" x14ac:dyDescent="0.25">
      <c r="A233" s="181"/>
      <c r="B233" s="212"/>
      <c r="C233" s="206"/>
      <c r="E233" s="196"/>
      <c r="F233" s="197"/>
      <c r="G233" s="181"/>
      <c r="H233" s="181"/>
      <c r="I233" s="181"/>
      <c r="J233" s="181"/>
      <c r="K233" s="181"/>
      <c r="L233" s="198"/>
      <c r="M233" s="181"/>
      <c r="N233" s="181"/>
      <c r="O233" s="181"/>
      <c r="P233" s="182"/>
      <c r="Q233" s="181"/>
    </row>
    <row r="234" spans="1:17" s="195" customFormat="1" x14ac:dyDescent="0.25">
      <c r="A234" s="181"/>
      <c r="B234" s="212"/>
      <c r="C234" s="206"/>
      <c r="E234" s="196"/>
      <c r="F234" s="197"/>
      <c r="G234" s="181"/>
      <c r="H234" s="181"/>
      <c r="I234" s="181"/>
      <c r="J234" s="181"/>
      <c r="K234" s="181"/>
      <c r="L234" s="198"/>
      <c r="M234" s="181"/>
      <c r="N234" s="181"/>
      <c r="O234" s="181"/>
      <c r="P234" s="182"/>
      <c r="Q234" s="181"/>
    </row>
    <row r="235" spans="1:17" s="195" customFormat="1" x14ac:dyDescent="0.25">
      <c r="A235" s="181"/>
      <c r="B235" s="212"/>
      <c r="C235" s="206"/>
      <c r="E235" s="196"/>
      <c r="F235" s="197"/>
      <c r="G235" s="181"/>
      <c r="H235" s="181"/>
      <c r="I235" s="181"/>
      <c r="J235" s="181"/>
      <c r="K235" s="181"/>
      <c r="L235" s="198"/>
      <c r="M235" s="181"/>
      <c r="N235" s="181"/>
      <c r="O235" s="181"/>
      <c r="P235" s="182"/>
      <c r="Q235" s="181"/>
    </row>
    <row r="236" spans="1:17" s="195" customFormat="1" x14ac:dyDescent="0.25">
      <c r="A236" s="181"/>
      <c r="B236" s="212"/>
      <c r="C236" s="206"/>
      <c r="E236" s="196"/>
      <c r="F236" s="197"/>
      <c r="G236" s="181"/>
      <c r="H236" s="181"/>
      <c r="I236" s="181"/>
      <c r="J236" s="181"/>
      <c r="K236" s="181"/>
      <c r="L236" s="198"/>
      <c r="M236" s="181"/>
      <c r="N236" s="181"/>
      <c r="O236" s="181"/>
      <c r="P236" s="182"/>
      <c r="Q236" s="181"/>
    </row>
    <row r="237" spans="1:17" s="195" customFormat="1" x14ac:dyDescent="0.25">
      <c r="A237" s="181"/>
      <c r="B237" s="212"/>
      <c r="C237" s="206"/>
      <c r="E237" s="196"/>
      <c r="F237" s="197"/>
      <c r="G237" s="181"/>
      <c r="H237" s="181"/>
      <c r="I237" s="181"/>
      <c r="J237" s="181"/>
      <c r="K237" s="181"/>
      <c r="L237" s="198"/>
      <c r="M237" s="181"/>
      <c r="N237" s="181"/>
      <c r="O237" s="181"/>
      <c r="P237" s="182"/>
      <c r="Q237" s="181"/>
    </row>
    <row r="238" spans="1:17" s="195" customFormat="1" x14ac:dyDescent="0.25">
      <c r="A238" s="181"/>
      <c r="B238" s="212"/>
      <c r="C238" s="206"/>
      <c r="E238" s="196"/>
      <c r="F238" s="197"/>
      <c r="G238" s="181"/>
      <c r="H238" s="181"/>
      <c r="I238" s="181"/>
      <c r="J238" s="181"/>
      <c r="K238" s="181"/>
      <c r="L238" s="198"/>
      <c r="M238" s="181"/>
      <c r="N238" s="181"/>
      <c r="O238" s="181"/>
      <c r="P238" s="182"/>
      <c r="Q238" s="181"/>
    </row>
    <row r="239" spans="1:17" s="195" customFormat="1" x14ac:dyDescent="0.25">
      <c r="A239" s="181"/>
      <c r="B239" s="212"/>
      <c r="C239" s="206"/>
      <c r="E239" s="196"/>
      <c r="F239" s="197"/>
      <c r="G239" s="181"/>
      <c r="H239" s="181"/>
      <c r="I239" s="181"/>
      <c r="J239" s="181"/>
      <c r="K239" s="181"/>
      <c r="L239" s="198"/>
      <c r="M239" s="181"/>
      <c r="N239" s="181"/>
      <c r="O239" s="181"/>
      <c r="P239" s="182"/>
      <c r="Q239" s="181"/>
    </row>
    <row r="240" spans="1:17" s="195" customFormat="1" x14ac:dyDescent="0.25">
      <c r="A240" s="181"/>
      <c r="B240" s="212"/>
      <c r="C240" s="206"/>
      <c r="E240" s="196"/>
      <c r="F240" s="197"/>
      <c r="G240" s="181"/>
      <c r="H240" s="181"/>
      <c r="I240" s="181"/>
      <c r="J240" s="181"/>
      <c r="K240" s="181"/>
      <c r="L240" s="198"/>
      <c r="M240" s="181"/>
      <c r="N240" s="181"/>
      <c r="O240" s="181"/>
      <c r="P240" s="182"/>
      <c r="Q240" s="181"/>
    </row>
    <row r="241" spans="1:17" s="195" customFormat="1" x14ac:dyDescent="0.25">
      <c r="A241" s="181"/>
      <c r="B241" s="212"/>
      <c r="C241" s="206"/>
      <c r="E241" s="196"/>
      <c r="F241" s="197"/>
      <c r="G241" s="181"/>
      <c r="H241" s="181"/>
      <c r="I241" s="181"/>
      <c r="J241" s="181"/>
      <c r="K241" s="181"/>
      <c r="L241" s="198"/>
      <c r="M241" s="181"/>
      <c r="N241" s="181"/>
      <c r="O241" s="181"/>
      <c r="P241" s="182"/>
      <c r="Q241" s="181"/>
    </row>
    <row r="242" spans="1:17" s="195" customFormat="1" x14ac:dyDescent="0.25">
      <c r="A242" s="181"/>
      <c r="B242" s="212"/>
      <c r="C242" s="206"/>
      <c r="E242" s="196"/>
      <c r="F242" s="197"/>
      <c r="G242" s="181"/>
      <c r="H242" s="181"/>
      <c r="I242" s="181"/>
      <c r="J242" s="181"/>
      <c r="K242" s="181"/>
      <c r="L242" s="198"/>
      <c r="M242" s="181"/>
      <c r="N242" s="181"/>
      <c r="O242" s="181"/>
      <c r="P242" s="182"/>
      <c r="Q242" s="181"/>
    </row>
    <row r="243" spans="1:17" s="195" customFormat="1" x14ac:dyDescent="0.25">
      <c r="A243" s="181"/>
      <c r="B243" s="212"/>
      <c r="C243" s="206"/>
      <c r="E243" s="196"/>
      <c r="F243" s="197"/>
      <c r="G243" s="181"/>
      <c r="H243" s="181"/>
      <c r="I243" s="181"/>
      <c r="J243" s="181"/>
      <c r="K243" s="181"/>
      <c r="L243" s="198"/>
      <c r="M243" s="181"/>
      <c r="N243" s="181"/>
      <c r="O243" s="181"/>
      <c r="P243" s="182"/>
      <c r="Q243" s="181"/>
    </row>
    <row r="244" spans="1:17" s="195" customFormat="1" x14ac:dyDescent="0.25">
      <c r="A244" s="181"/>
      <c r="B244" s="212"/>
      <c r="C244" s="206"/>
      <c r="E244" s="196"/>
      <c r="F244" s="197"/>
      <c r="G244" s="181"/>
      <c r="H244" s="181"/>
      <c r="I244" s="181"/>
      <c r="J244" s="181"/>
      <c r="K244" s="181"/>
      <c r="L244" s="198"/>
      <c r="M244" s="181"/>
      <c r="N244" s="181"/>
      <c r="O244" s="181"/>
      <c r="P244" s="182"/>
      <c r="Q244" s="181"/>
    </row>
    <row r="245" spans="1:17" s="195" customFormat="1" x14ac:dyDescent="0.25">
      <c r="A245" s="181"/>
      <c r="B245" s="212"/>
      <c r="C245" s="206"/>
      <c r="E245" s="196"/>
      <c r="F245" s="197"/>
      <c r="G245" s="181"/>
      <c r="H245" s="181"/>
      <c r="I245" s="181"/>
      <c r="J245" s="181"/>
      <c r="K245" s="181"/>
      <c r="L245" s="198"/>
      <c r="M245" s="181"/>
      <c r="N245" s="181"/>
      <c r="O245" s="181"/>
      <c r="P245" s="182"/>
      <c r="Q245" s="181"/>
    </row>
  </sheetData>
  <sortState xmlns:xlrd2="http://schemas.microsoft.com/office/spreadsheetml/2017/richdata2" ref="B94:H105">
    <sortCondition ref="H94:H105"/>
  </sortState>
  <mergeCells count="25">
    <mergeCell ref="A1:M1"/>
    <mergeCell ref="A2:M2"/>
    <mergeCell ref="A3:A4"/>
    <mergeCell ref="B3:B4"/>
    <mergeCell ref="C3:C4"/>
    <mergeCell ref="D3:D4"/>
    <mergeCell ref="E3:E4"/>
    <mergeCell ref="H3:H4"/>
    <mergeCell ref="M3:M4"/>
    <mergeCell ref="A57:M57"/>
    <mergeCell ref="A58:A59"/>
    <mergeCell ref="B58:B59"/>
    <mergeCell ref="C58:C59"/>
    <mergeCell ref="D58:D59"/>
    <mergeCell ref="E58:E59"/>
    <mergeCell ref="H58:H59"/>
    <mergeCell ref="M92:M93"/>
    <mergeCell ref="M58:M59"/>
    <mergeCell ref="A91:M91"/>
    <mergeCell ref="A92:A93"/>
    <mergeCell ref="B92:B93"/>
    <mergeCell ref="C92:C93"/>
    <mergeCell ref="D92:D93"/>
    <mergeCell ref="E92:E93"/>
    <mergeCell ref="H92:H93"/>
  </mergeCells>
  <conditionalFormatting sqref="H5:H55">
    <cfRule type="cellIs" dxfId="79" priority="17" stopIfTrue="1" operator="equal">
      <formula>"Dropped"</formula>
    </cfRule>
    <cfRule type="cellIs" dxfId="78" priority="18" stopIfTrue="1" operator="equal">
      <formula>"Left"</formula>
    </cfRule>
    <cfRule type="cellIs" dxfId="77" priority="19" stopIfTrue="1" operator="equal">
      <formula>"Incomplete"</formula>
    </cfRule>
    <cfRule type="cellIs" dxfId="76" priority="20" stopIfTrue="1" operator="equal">
      <formula>"Complete"</formula>
    </cfRule>
  </conditionalFormatting>
  <conditionalFormatting sqref="H60:H90">
    <cfRule type="cellIs" dxfId="75" priority="5" stopIfTrue="1" operator="equal">
      <formula>"Dropped"</formula>
    </cfRule>
    <cfRule type="cellIs" dxfId="74" priority="6" stopIfTrue="1" operator="equal">
      <formula>"Left"</formula>
    </cfRule>
    <cfRule type="cellIs" dxfId="73" priority="7" stopIfTrue="1" operator="equal">
      <formula>"Incomplete"</formula>
    </cfRule>
    <cfRule type="cellIs" dxfId="72" priority="8" stopIfTrue="1" operator="equal">
      <formula>"Complete"</formula>
    </cfRule>
  </conditionalFormatting>
  <conditionalFormatting sqref="H94:H105">
    <cfRule type="cellIs" dxfId="71" priority="11" stopIfTrue="1" operator="equal">
      <formula>"Dropped"</formula>
    </cfRule>
    <cfRule type="cellIs" dxfId="70" priority="12" stopIfTrue="1" operator="equal">
      <formula>"Left"</formula>
    </cfRule>
    <cfRule type="cellIs" dxfId="69" priority="13" stopIfTrue="1" operator="equal">
      <formula>"Incomplete"</formula>
    </cfRule>
    <cfRule type="cellIs" dxfId="68" priority="14" stopIfTrue="1" operator="equal">
      <formula>"Complete"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</sheetPr>
  <dimension ref="A1:Q193"/>
  <sheetViews>
    <sheetView workbookViewId="0">
      <selection activeCell="D49" sqref="D49"/>
    </sheetView>
  </sheetViews>
  <sheetFormatPr defaultColWidth="9.109375" defaultRowHeight="13.2" x14ac:dyDescent="0.25"/>
  <cols>
    <col min="1" max="1" width="5.88671875" style="181" customWidth="1"/>
    <col min="2" max="2" width="14.5546875" style="212" bestFit="1" customWidth="1"/>
    <col min="3" max="3" width="7.44140625" style="195" bestFit="1" customWidth="1"/>
    <col min="4" max="4" width="33.5546875" style="195" customWidth="1"/>
    <col min="5" max="5" width="31.5546875" style="196" hidden="1" customWidth="1"/>
    <col min="6" max="6" width="2.5546875" style="197" hidden="1" customWidth="1"/>
    <col min="7" max="7" width="5" style="181" hidden="1" customWidth="1"/>
    <col min="8" max="8" width="9.6640625" style="181" customWidth="1"/>
    <col min="9" max="9" width="5" style="181" hidden="1" customWidth="1"/>
    <col min="10" max="10" width="6.109375" style="181" hidden="1" customWidth="1"/>
    <col min="11" max="11" width="12.5546875" style="181" hidden="1" customWidth="1"/>
    <col min="12" max="12" width="10.5546875" style="198" hidden="1" customWidth="1"/>
    <col min="13" max="13" width="15.88671875" style="181" bestFit="1" customWidth="1"/>
    <col min="14" max="14" width="11" style="181" hidden="1" customWidth="1"/>
    <col min="15" max="15" width="15.109375" style="181" bestFit="1" customWidth="1"/>
    <col min="16" max="16" width="8.5546875" style="182" customWidth="1"/>
    <col min="17" max="17" width="38.33203125" style="181" bestFit="1" customWidth="1"/>
    <col min="18" max="16384" width="9.109375" style="181"/>
  </cols>
  <sheetData>
    <row r="1" spans="1:17" ht="23.25" customHeight="1" x14ac:dyDescent="0.6">
      <c r="A1" s="393" t="s">
        <v>2991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7" ht="20.25" customHeight="1" thickBot="1" x14ac:dyDescent="0.55000000000000004">
      <c r="A2" s="408" t="s">
        <v>7070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</row>
    <row r="3" spans="1:17" s="185" customFormat="1" ht="15" customHeight="1" x14ac:dyDescent="0.25">
      <c r="A3" s="395" t="s">
        <v>84</v>
      </c>
      <c r="B3" s="409" t="s">
        <v>85</v>
      </c>
      <c r="C3" s="399" t="s">
        <v>2993</v>
      </c>
      <c r="D3" s="399" t="s">
        <v>87</v>
      </c>
      <c r="E3" s="409" t="s">
        <v>88</v>
      </c>
      <c r="F3" s="183" t="s">
        <v>423</v>
      </c>
      <c r="G3" s="183"/>
      <c r="H3" s="403" t="s">
        <v>89</v>
      </c>
      <c r="I3" s="184"/>
      <c r="J3" s="129" t="s">
        <v>115</v>
      </c>
      <c r="K3" s="129"/>
      <c r="L3" s="129"/>
      <c r="M3" s="405" t="s">
        <v>91</v>
      </c>
      <c r="N3" s="195"/>
    </row>
    <row r="4" spans="1:17" s="185" customFormat="1" ht="13.8" thickBot="1" x14ac:dyDescent="0.3">
      <c r="A4" s="396"/>
      <c r="B4" s="410"/>
      <c r="C4" s="400"/>
      <c r="D4" s="400"/>
      <c r="E4" s="410"/>
      <c r="F4" s="187" t="s">
        <v>116</v>
      </c>
      <c r="G4" s="188"/>
      <c r="H4" s="404"/>
      <c r="I4" s="189"/>
      <c r="J4" s="130" t="s">
        <v>117</v>
      </c>
      <c r="K4" s="130"/>
      <c r="L4" s="130"/>
      <c r="M4" s="406"/>
      <c r="N4" s="195"/>
    </row>
    <row r="5" spans="1:17" ht="16.5" customHeight="1" x14ac:dyDescent="0.25">
      <c r="A5" s="190">
        <v>1</v>
      </c>
      <c r="B5" s="279" t="s">
        <v>3583</v>
      </c>
      <c r="C5" s="280">
        <v>70325</v>
      </c>
      <c r="D5" s="296" t="s">
        <v>3584</v>
      </c>
      <c r="E5" s="267" t="s">
        <v>3585</v>
      </c>
      <c r="F5" s="267" t="s">
        <v>192</v>
      </c>
      <c r="G5" s="295">
        <f t="shared" ref="G5:G41" si="0">+IF(F5="M",1,IF(F5="f",2,IF(F5="Civ",3,"Error")))</f>
        <v>2</v>
      </c>
      <c r="H5" s="269" t="s">
        <v>93</v>
      </c>
      <c r="I5" s="192">
        <f t="shared" ref="I5:I41" si="1">+IF(H5="Studying",5,IF(H5="Complete",1,IF(H5="Incomplete",2,IF(H5="Left",3,IF(H5="Dropped",4,"Error")))))</f>
        <v>1</v>
      </c>
      <c r="J5" s="192" t="e">
        <f>+IF(#REF!="Issued",1,IF(#REF!="Not Issued",2,"Nil"))</f>
        <v>#REF!</v>
      </c>
      <c r="K5" s="215" t="s">
        <v>3136</v>
      </c>
      <c r="L5" s="216"/>
      <c r="M5" s="207"/>
      <c r="N5" s="110" t="s">
        <v>3137</v>
      </c>
      <c r="P5" s="186"/>
      <c r="Q5" s="217"/>
    </row>
    <row r="6" spans="1:17" ht="16.5" customHeight="1" x14ac:dyDescent="0.25">
      <c r="A6" s="190">
        <v>2</v>
      </c>
      <c r="B6" s="279" t="s">
        <v>3586</v>
      </c>
      <c r="C6" s="280">
        <v>28096</v>
      </c>
      <c r="D6" s="296" t="s">
        <v>3587</v>
      </c>
      <c r="E6" s="267" t="s">
        <v>2874</v>
      </c>
      <c r="F6" s="267" t="s">
        <v>192</v>
      </c>
      <c r="G6" s="295">
        <f t="shared" si="0"/>
        <v>2</v>
      </c>
      <c r="H6" s="269" t="s">
        <v>93</v>
      </c>
      <c r="I6" s="192">
        <f t="shared" si="1"/>
        <v>1</v>
      </c>
      <c r="J6" s="192" t="e">
        <f>+IF(#REF!="Issued",1,IF(#REF!="Not Issued",2,"Nil"))</f>
        <v>#REF!</v>
      </c>
      <c r="K6" s="215" t="s">
        <v>3140</v>
      </c>
      <c r="L6" s="216"/>
      <c r="M6" s="207"/>
      <c r="N6" s="110" t="s">
        <v>3141</v>
      </c>
      <c r="P6" s="186"/>
      <c r="Q6" s="217"/>
    </row>
    <row r="7" spans="1:17" ht="16.5" customHeight="1" x14ac:dyDescent="0.25">
      <c r="A7" s="190">
        <f t="shared" ref="A7:A41" si="2">+A6+1</f>
        <v>3</v>
      </c>
      <c r="B7" s="279" t="s">
        <v>3594</v>
      </c>
      <c r="C7" s="280">
        <v>69541</v>
      </c>
      <c r="D7" s="296" t="s">
        <v>3595</v>
      </c>
      <c r="E7" s="267" t="s">
        <v>3596</v>
      </c>
      <c r="F7" s="267" t="s">
        <v>121</v>
      </c>
      <c r="G7" s="295">
        <f t="shared" si="0"/>
        <v>1</v>
      </c>
      <c r="H7" s="269" t="s">
        <v>93</v>
      </c>
      <c r="I7" s="192">
        <f t="shared" si="1"/>
        <v>1</v>
      </c>
      <c r="J7" s="192" t="e">
        <f>+IF(#REF!="Issued",1,IF(#REF!="Not Issued",2,"Nil"))</f>
        <v>#REF!</v>
      </c>
      <c r="K7" s="215" t="s">
        <v>3143</v>
      </c>
      <c r="L7" s="216"/>
      <c r="M7" s="207"/>
      <c r="N7" s="110" t="s">
        <v>3144</v>
      </c>
      <c r="P7" s="186"/>
      <c r="Q7" s="217"/>
    </row>
    <row r="8" spans="1:17" ht="16.5" customHeight="1" x14ac:dyDescent="0.25">
      <c r="A8" s="190">
        <f t="shared" si="2"/>
        <v>4</v>
      </c>
      <c r="B8" s="279" t="s">
        <v>3597</v>
      </c>
      <c r="C8" s="280">
        <v>70327</v>
      </c>
      <c r="D8" s="296" t="s">
        <v>3598</v>
      </c>
      <c r="E8" s="267" t="s">
        <v>3599</v>
      </c>
      <c r="F8" s="267" t="s">
        <v>121</v>
      </c>
      <c r="G8" s="295">
        <f t="shared" si="0"/>
        <v>1</v>
      </c>
      <c r="H8" s="269" t="s">
        <v>93</v>
      </c>
      <c r="I8" s="192">
        <f t="shared" si="1"/>
        <v>1</v>
      </c>
      <c r="J8" s="192" t="e">
        <f>+IF(#REF!="Issued",1,IF(#REF!="Not Issued",2,"Nil"))</f>
        <v>#REF!</v>
      </c>
      <c r="K8" s="215" t="s">
        <v>3145</v>
      </c>
      <c r="L8" s="216"/>
      <c r="M8" s="207"/>
      <c r="N8" s="110"/>
      <c r="P8" s="186"/>
      <c r="Q8" s="217"/>
    </row>
    <row r="9" spans="1:17" ht="16.5" customHeight="1" x14ac:dyDescent="0.25">
      <c r="A9" s="190">
        <f t="shared" si="2"/>
        <v>5</v>
      </c>
      <c r="B9" s="279" t="s">
        <v>3608</v>
      </c>
      <c r="C9" s="280">
        <v>70329</v>
      </c>
      <c r="D9" s="296" t="s">
        <v>3609</v>
      </c>
      <c r="E9" s="267" t="s">
        <v>300</v>
      </c>
      <c r="F9" s="267" t="s">
        <v>192</v>
      </c>
      <c r="G9" s="295">
        <f t="shared" si="0"/>
        <v>2</v>
      </c>
      <c r="H9" s="269" t="s">
        <v>93</v>
      </c>
      <c r="I9" s="192">
        <f t="shared" si="1"/>
        <v>1</v>
      </c>
      <c r="J9" s="192" t="e">
        <f>+IF(#REF!="Issued",1,IF(#REF!="Not Issued",2,"Nil"))</f>
        <v>#REF!</v>
      </c>
      <c r="K9" s="215" t="s">
        <v>3146</v>
      </c>
      <c r="L9" s="216"/>
      <c r="M9" s="298"/>
      <c r="N9" s="110"/>
      <c r="P9" s="186"/>
      <c r="Q9" s="217"/>
    </row>
    <row r="10" spans="1:17" ht="16.5" customHeight="1" x14ac:dyDescent="0.25">
      <c r="A10" s="190">
        <f t="shared" si="2"/>
        <v>6</v>
      </c>
      <c r="B10" s="279" t="s">
        <v>3610</v>
      </c>
      <c r="C10" s="280">
        <v>70330</v>
      </c>
      <c r="D10" s="296" t="s">
        <v>3611</v>
      </c>
      <c r="E10" s="267" t="s">
        <v>3612</v>
      </c>
      <c r="F10" s="267" t="s">
        <v>192</v>
      </c>
      <c r="G10" s="295">
        <f t="shared" si="0"/>
        <v>2</v>
      </c>
      <c r="H10" s="269" t="s">
        <v>93</v>
      </c>
      <c r="I10" s="192">
        <f t="shared" si="1"/>
        <v>1</v>
      </c>
      <c r="J10" s="192" t="e">
        <f>+IF(#REF!="Issued",1,IF(#REF!="Not Issued",2,"Nil"))</f>
        <v>#REF!</v>
      </c>
      <c r="K10" s="215" t="s">
        <v>3148</v>
      </c>
      <c r="L10" s="297"/>
      <c r="M10" s="164"/>
      <c r="N10" s="257"/>
      <c r="P10" s="186"/>
      <c r="Q10" s="217"/>
    </row>
    <row r="11" spans="1:17" ht="16.5" customHeight="1" x14ac:dyDescent="0.25">
      <c r="A11" s="190">
        <f t="shared" si="2"/>
        <v>7</v>
      </c>
      <c r="B11" s="279" t="s">
        <v>3613</v>
      </c>
      <c r="C11" s="280">
        <v>70278</v>
      </c>
      <c r="D11" s="296" t="s">
        <v>3614</v>
      </c>
      <c r="E11" s="267" t="s">
        <v>3615</v>
      </c>
      <c r="F11" s="267" t="s">
        <v>121</v>
      </c>
      <c r="G11" s="295">
        <f t="shared" si="0"/>
        <v>1</v>
      </c>
      <c r="H11" s="269" t="s">
        <v>93</v>
      </c>
      <c r="I11" s="192">
        <f t="shared" si="1"/>
        <v>1</v>
      </c>
      <c r="J11" s="192" t="e">
        <f>+IF(#REF!="Issued",1,IF(#REF!="Not Issued",2,"Nil"))</f>
        <v>#REF!</v>
      </c>
      <c r="K11" s="215" t="s">
        <v>3149</v>
      </c>
      <c r="L11" s="216"/>
      <c r="M11" s="299"/>
      <c r="N11" s="110"/>
      <c r="P11" s="186"/>
      <c r="Q11" s="217"/>
    </row>
    <row r="12" spans="1:17" ht="16.5" customHeight="1" x14ac:dyDescent="0.25">
      <c r="A12" s="190">
        <f t="shared" si="2"/>
        <v>8</v>
      </c>
      <c r="B12" s="279" t="s">
        <v>3622</v>
      </c>
      <c r="C12" s="280">
        <v>70332</v>
      </c>
      <c r="D12" s="296" t="s">
        <v>3623</v>
      </c>
      <c r="E12" s="267" t="s">
        <v>800</v>
      </c>
      <c r="F12" s="267" t="s">
        <v>192</v>
      </c>
      <c r="G12" s="295">
        <f t="shared" si="0"/>
        <v>2</v>
      </c>
      <c r="H12" s="269" t="s">
        <v>93</v>
      </c>
      <c r="I12" s="192">
        <f t="shared" si="1"/>
        <v>1</v>
      </c>
      <c r="J12" s="192" t="e">
        <f>+IF(#REF!="Issued",1,IF(#REF!="Not Issued",2,"Nil"))</f>
        <v>#REF!</v>
      </c>
      <c r="K12" s="215" t="s">
        <v>3150</v>
      </c>
      <c r="L12" s="216"/>
      <c r="M12" s="207"/>
      <c r="N12" s="110"/>
      <c r="P12" s="186"/>
      <c r="Q12" s="217"/>
    </row>
    <row r="13" spans="1:17" ht="16.5" customHeight="1" x14ac:dyDescent="0.25">
      <c r="A13" s="190">
        <f t="shared" si="2"/>
        <v>9</v>
      </c>
      <c r="B13" s="279" t="s">
        <v>3624</v>
      </c>
      <c r="C13" s="280">
        <v>70333</v>
      </c>
      <c r="D13" s="296" t="s">
        <v>3625</v>
      </c>
      <c r="E13" s="267" t="s">
        <v>3626</v>
      </c>
      <c r="F13" s="267" t="s">
        <v>121</v>
      </c>
      <c r="G13" s="295">
        <f t="shared" si="0"/>
        <v>1</v>
      </c>
      <c r="H13" s="269" t="s">
        <v>93</v>
      </c>
      <c r="I13" s="192">
        <f t="shared" si="1"/>
        <v>1</v>
      </c>
      <c r="J13" s="192" t="e">
        <f>+IF(#REF!="Issued",1,IF(#REF!="Not Issued",2,"Nil"))</f>
        <v>#REF!</v>
      </c>
      <c r="K13" s="215" t="s">
        <v>3151</v>
      </c>
      <c r="L13" s="216"/>
      <c r="M13" s="207"/>
      <c r="N13" s="110"/>
      <c r="P13" s="186"/>
      <c r="Q13" s="217"/>
    </row>
    <row r="14" spans="1:17" ht="16.5" customHeight="1" x14ac:dyDescent="0.25">
      <c r="A14" s="190">
        <f t="shared" si="2"/>
        <v>10</v>
      </c>
      <c r="B14" s="279" t="s">
        <v>3627</v>
      </c>
      <c r="C14" s="280">
        <v>70334</v>
      </c>
      <c r="D14" s="296" t="s">
        <v>3628</v>
      </c>
      <c r="E14" s="267" t="s">
        <v>3629</v>
      </c>
      <c r="F14" s="267" t="s">
        <v>121</v>
      </c>
      <c r="G14" s="295">
        <f t="shared" si="0"/>
        <v>1</v>
      </c>
      <c r="H14" s="269" t="s">
        <v>93</v>
      </c>
      <c r="I14" s="192">
        <f t="shared" si="1"/>
        <v>1</v>
      </c>
      <c r="J14" s="192" t="e">
        <f>+IF(#REF!="Issued",1,IF(#REF!="Not Issued",2,"Nil"))</f>
        <v>#REF!</v>
      </c>
      <c r="K14" s="215" t="s">
        <v>3152</v>
      </c>
      <c r="L14" s="216"/>
      <c r="M14" s="207"/>
      <c r="N14" s="110"/>
      <c r="P14" s="186"/>
      <c r="Q14" s="217"/>
    </row>
    <row r="15" spans="1:17" ht="16.5" customHeight="1" x14ac:dyDescent="0.25">
      <c r="A15" s="190">
        <f t="shared" si="2"/>
        <v>11</v>
      </c>
      <c r="B15" s="279" t="s">
        <v>3630</v>
      </c>
      <c r="C15" s="280">
        <v>70335</v>
      </c>
      <c r="D15" s="296" t="s">
        <v>3631</v>
      </c>
      <c r="E15" s="267" t="s">
        <v>3632</v>
      </c>
      <c r="F15" s="267" t="s">
        <v>121</v>
      </c>
      <c r="G15" s="295">
        <f t="shared" si="0"/>
        <v>1</v>
      </c>
      <c r="H15" s="269" t="s">
        <v>93</v>
      </c>
      <c r="I15" s="192">
        <f t="shared" si="1"/>
        <v>1</v>
      </c>
      <c r="J15" s="192" t="e">
        <f>+IF(#REF!="Issued",1,IF(#REF!="Not Issued",2,"Nil"))</f>
        <v>#REF!</v>
      </c>
      <c r="K15" s="215" t="s">
        <v>3154</v>
      </c>
      <c r="L15" s="216"/>
      <c r="M15" s="207"/>
      <c r="N15" s="110"/>
      <c r="P15" s="186"/>
      <c r="Q15" s="217"/>
    </row>
    <row r="16" spans="1:17" ht="16.5" customHeight="1" x14ac:dyDescent="0.25">
      <c r="A16" s="190">
        <f t="shared" si="2"/>
        <v>12</v>
      </c>
      <c r="B16" s="279" t="s">
        <v>3636</v>
      </c>
      <c r="C16" s="280">
        <v>70337</v>
      </c>
      <c r="D16" s="296" t="s">
        <v>3637</v>
      </c>
      <c r="E16" s="267" t="s">
        <v>3638</v>
      </c>
      <c r="F16" s="267" t="s">
        <v>121</v>
      </c>
      <c r="G16" s="295">
        <f t="shared" si="0"/>
        <v>1</v>
      </c>
      <c r="H16" s="269" t="s">
        <v>93</v>
      </c>
      <c r="I16" s="192">
        <f t="shared" si="1"/>
        <v>1</v>
      </c>
      <c r="J16" s="192" t="e">
        <f>+IF(#REF!="Issued",1,IF(#REF!="Not Issued",2,"Nil"))</f>
        <v>#REF!</v>
      </c>
      <c r="K16" s="215" t="s">
        <v>3155</v>
      </c>
      <c r="L16" s="216"/>
      <c r="M16" s="207"/>
      <c r="N16" s="110"/>
      <c r="P16" s="186"/>
      <c r="Q16" s="217"/>
    </row>
    <row r="17" spans="1:17" ht="16.5" customHeight="1" x14ac:dyDescent="0.25">
      <c r="A17" s="190">
        <f t="shared" si="2"/>
        <v>13</v>
      </c>
      <c r="B17" s="279" t="s">
        <v>3639</v>
      </c>
      <c r="C17" s="280">
        <v>70338</v>
      </c>
      <c r="D17" s="296" t="s">
        <v>3640</v>
      </c>
      <c r="E17" s="267" t="s">
        <v>3641</v>
      </c>
      <c r="F17" s="267" t="s">
        <v>121</v>
      </c>
      <c r="G17" s="295">
        <f t="shared" si="0"/>
        <v>1</v>
      </c>
      <c r="H17" s="269" t="s">
        <v>93</v>
      </c>
      <c r="I17" s="192">
        <f t="shared" si="1"/>
        <v>1</v>
      </c>
      <c r="J17" s="192" t="e">
        <f>+IF(#REF!="Issued",1,IF(#REF!="Not Issued",2,"Nil"))</f>
        <v>#REF!</v>
      </c>
      <c r="K17" s="215" t="s">
        <v>3489</v>
      </c>
      <c r="L17" s="216"/>
      <c r="M17" s="207"/>
      <c r="N17" s="110"/>
      <c r="P17" s="186"/>
      <c r="Q17" s="217"/>
    </row>
    <row r="18" spans="1:17" ht="16.5" customHeight="1" x14ac:dyDescent="0.25">
      <c r="A18" s="190">
        <f t="shared" si="2"/>
        <v>14</v>
      </c>
      <c r="B18" s="279" t="s">
        <v>3642</v>
      </c>
      <c r="C18" s="280">
        <v>70339</v>
      </c>
      <c r="D18" s="296" t="s">
        <v>3643</v>
      </c>
      <c r="E18" s="267" t="s">
        <v>3644</v>
      </c>
      <c r="F18" s="267" t="s">
        <v>121</v>
      </c>
      <c r="G18" s="295">
        <f t="shared" si="0"/>
        <v>1</v>
      </c>
      <c r="H18" s="269" t="s">
        <v>93</v>
      </c>
      <c r="I18" s="192">
        <f t="shared" si="1"/>
        <v>1</v>
      </c>
      <c r="J18" s="192" t="e">
        <f>+IF(#REF!="Issued",1,IF(#REF!="Not Issued",2,"Nil"))</f>
        <v>#REF!</v>
      </c>
      <c r="K18" s="215" t="s">
        <v>3156</v>
      </c>
      <c r="L18" s="216"/>
      <c r="M18" s="207"/>
      <c r="N18" s="110"/>
      <c r="P18" s="186"/>
      <c r="Q18" s="217"/>
    </row>
    <row r="19" spans="1:17" ht="16.5" customHeight="1" x14ac:dyDescent="0.25">
      <c r="A19" s="190">
        <f t="shared" si="2"/>
        <v>15</v>
      </c>
      <c r="B19" s="279" t="s">
        <v>3653</v>
      </c>
      <c r="C19" s="280">
        <v>70441</v>
      </c>
      <c r="D19" s="296" t="s">
        <v>3654</v>
      </c>
      <c r="E19" s="267" t="s">
        <v>3655</v>
      </c>
      <c r="F19" s="267" t="s">
        <v>192</v>
      </c>
      <c r="G19" s="295">
        <f t="shared" si="0"/>
        <v>2</v>
      </c>
      <c r="H19" s="269" t="s">
        <v>93</v>
      </c>
      <c r="I19" s="192">
        <f t="shared" si="1"/>
        <v>1</v>
      </c>
      <c r="J19" s="192" t="e">
        <f>+IF(#REF!="Issued",1,IF(#REF!="Not Issued",2,"Nil"))</f>
        <v>#REF!</v>
      </c>
      <c r="K19" s="215" t="s">
        <v>3496</v>
      </c>
      <c r="L19" s="216"/>
      <c r="M19" s="207"/>
      <c r="N19" s="110"/>
      <c r="P19" s="186"/>
      <c r="Q19" s="217"/>
    </row>
    <row r="20" spans="1:17" ht="16.5" customHeight="1" x14ac:dyDescent="0.25">
      <c r="A20" s="190">
        <f t="shared" si="2"/>
        <v>16</v>
      </c>
      <c r="B20" s="279" t="s">
        <v>3656</v>
      </c>
      <c r="C20" s="280">
        <v>70279</v>
      </c>
      <c r="D20" s="296" t="s">
        <v>3657</v>
      </c>
      <c r="E20" s="267" t="s">
        <v>3658</v>
      </c>
      <c r="F20" s="267" t="s">
        <v>121</v>
      </c>
      <c r="G20" s="295">
        <f t="shared" si="0"/>
        <v>1</v>
      </c>
      <c r="H20" s="269" t="s">
        <v>93</v>
      </c>
      <c r="I20" s="192">
        <f t="shared" si="1"/>
        <v>1</v>
      </c>
      <c r="J20" s="192" t="e">
        <f>+IF(#REF!="Issued",1,IF(#REF!="Not Issued",2,"Nil"))</f>
        <v>#REF!</v>
      </c>
      <c r="K20" s="215" t="s">
        <v>3157</v>
      </c>
      <c r="L20" s="216"/>
      <c r="M20" s="207"/>
      <c r="N20" s="110"/>
      <c r="P20" s="186"/>
      <c r="Q20" s="217"/>
    </row>
    <row r="21" spans="1:17" ht="16.5" customHeight="1" x14ac:dyDescent="0.25">
      <c r="A21" s="190">
        <f t="shared" si="2"/>
        <v>17</v>
      </c>
      <c r="B21" s="279" t="s">
        <v>3661</v>
      </c>
      <c r="C21" s="280">
        <v>41251</v>
      </c>
      <c r="D21" s="296" t="s">
        <v>3662</v>
      </c>
      <c r="E21" s="267" t="s">
        <v>3663</v>
      </c>
      <c r="F21" s="267" t="s">
        <v>121</v>
      </c>
      <c r="G21" s="295">
        <f t="shared" si="0"/>
        <v>1</v>
      </c>
      <c r="H21" s="269" t="s">
        <v>93</v>
      </c>
      <c r="I21" s="192">
        <f t="shared" si="1"/>
        <v>1</v>
      </c>
      <c r="J21" s="192" t="e">
        <f>+IF(#REF!="Issued",1,IF(#REF!="Not Issued",2,"Nil"))</f>
        <v>#REF!</v>
      </c>
      <c r="K21" s="215" t="s">
        <v>3158</v>
      </c>
      <c r="L21" s="216"/>
      <c r="M21" s="207"/>
      <c r="N21" s="110"/>
      <c r="P21" s="186"/>
      <c r="Q21" s="217"/>
    </row>
    <row r="22" spans="1:17" ht="16.5" customHeight="1" x14ac:dyDescent="0.25">
      <c r="A22" s="190">
        <f t="shared" si="2"/>
        <v>18</v>
      </c>
      <c r="B22" s="279" t="s">
        <v>3664</v>
      </c>
      <c r="C22" s="280">
        <v>70280</v>
      </c>
      <c r="D22" s="296" t="s">
        <v>3665</v>
      </c>
      <c r="E22" s="267" t="s">
        <v>3666</v>
      </c>
      <c r="F22" s="267" t="s">
        <v>121</v>
      </c>
      <c r="G22" s="295">
        <f t="shared" si="0"/>
        <v>1</v>
      </c>
      <c r="H22" s="269" t="s">
        <v>93</v>
      </c>
      <c r="I22" s="192">
        <f t="shared" si="1"/>
        <v>1</v>
      </c>
      <c r="J22" s="192" t="e">
        <f>+IF(#REF!="Issued",1,IF(#REF!="Not Issued",2,"Nil"))</f>
        <v>#REF!</v>
      </c>
      <c r="K22" s="215" t="s">
        <v>3159</v>
      </c>
      <c r="L22" s="216"/>
      <c r="M22" s="207"/>
      <c r="N22" s="110"/>
      <c r="P22" s="186"/>
      <c r="Q22" s="217"/>
    </row>
    <row r="23" spans="1:17" ht="16.5" customHeight="1" x14ac:dyDescent="0.25">
      <c r="A23" s="190">
        <f t="shared" si="2"/>
        <v>19</v>
      </c>
      <c r="B23" s="279" t="s">
        <v>3667</v>
      </c>
      <c r="C23" s="280">
        <v>70442</v>
      </c>
      <c r="D23" s="296" t="s">
        <v>3668</v>
      </c>
      <c r="E23" s="267" t="s">
        <v>573</v>
      </c>
      <c r="F23" s="267" t="s">
        <v>121</v>
      </c>
      <c r="G23" s="295">
        <f t="shared" si="0"/>
        <v>1</v>
      </c>
      <c r="H23" s="269" t="s">
        <v>93</v>
      </c>
      <c r="I23" s="192">
        <f t="shared" si="1"/>
        <v>1</v>
      </c>
      <c r="J23" s="192" t="e">
        <f>+IF(#REF!="Issued",1,IF(#REF!="Not Issued",2,"Nil"))</f>
        <v>#REF!</v>
      </c>
      <c r="K23" s="215" t="s">
        <v>3160</v>
      </c>
      <c r="L23" s="216"/>
      <c r="M23" s="207"/>
      <c r="N23" s="110"/>
      <c r="P23" s="186"/>
      <c r="Q23" s="217"/>
    </row>
    <row r="24" spans="1:17" ht="16.5" customHeight="1" x14ac:dyDescent="0.25">
      <c r="A24" s="190">
        <f t="shared" si="2"/>
        <v>20</v>
      </c>
      <c r="B24" s="279" t="s">
        <v>3669</v>
      </c>
      <c r="C24" s="280">
        <v>69542</v>
      </c>
      <c r="D24" s="296" t="s">
        <v>3670</v>
      </c>
      <c r="E24" s="267" t="s">
        <v>3557</v>
      </c>
      <c r="F24" s="267" t="s">
        <v>192</v>
      </c>
      <c r="G24" s="295">
        <f t="shared" si="0"/>
        <v>2</v>
      </c>
      <c r="H24" s="269" t="s">
        <v>93</v>
      </c>
      <c r="I24" s="192">
        <f t="shared" si="1"/>
        <v>1</v>
      </c>
      <c r="J24" s="192" t="e">
        <f>+IF(#REF!="Issued",1,IF(#REF!="Not Issued",2,"Nil"))</f>
        <v>#REF!</v>
      </c>
      <c r="K24" s="215" t="s">
        <v>3161</v>
      </c>
      <c r="L24" s="216"/>
      <c r="M24" s="207"/>
      <c r="N24" s="110"/>
      <c r="P24" s="186"/>
      <c r="Q24" s="217"/>
    </row>
    <row r="25" spans="1:17" ht="16.5" customHeight="1" x14ac:dyDescent="0.25">
      <c r="A25" s="190">
        <f t="shared" si="2"/>
        <v>21</v>
      </c>
      <c r="B25" s="279" t="s">
        <v>3672</v>
      </c>
      <c r="C25" s="280">
        <v>70443</v>
      </c>
      <c r="D25" s="296" t="s">
        <v>3673</v>
      </c>
      <c r="E25" s="267" t="s">
        <v>3674</v>
      </c>
      <c r="F25" s="267" t="s">
        <v>121</v>
      </c>
      <c r="G25" s="295">
        <f t="shared" si="0"/>
        <v>1</v>
      </c>
      <c r="H25" s="269" t="s">
        <v>93</v>
      </c>
      <c r="I25" s="192">
        <f t="shared" si="1"/>
        <v>1</v>
      </c>
      <c r="J25" s="192" t="e">
        <f>+IF(#REF!="Issued",1,IF(#REF!="Not Issued",2,"Nil"))</f>
        <v>#REF!</v>
      </c>
      <c r="K25" s="215" t="s">
        <v>3513</v>
      </c>
      <c r="L25" s="216"/>
      <c r="M25" s="207"/>
      <c r="N25" s="110"/>
      <c r="P25" s="186"/>
      <c r="Q25" s="217"/>
    </row>
    <row r="26" spans="1:17" ht="16.5" customHeight="1" x14ac:dyDescent="0.25">
      <c r="A26" s="190">
        <f t="shared" si="2"/>
        <v>22</v>
      </c>
      <c r="B26" s="279" t="s">
        <v>3675</v>
      </c>
      <c r="C26" s="280">
        <v>70276</v>
      </c>
      <c r="D26" s="296" t="s">
        <v>3676</v>
      </c>
      <c r="E26" s="267" t="s">
        <v>3677</v>
      </c>
      <c r="F26" s="267" t="s">
        <v>192</v>
      </c>
      <c r="G26" s="295">
        <f t="shared" si="0"/>
        <v>2</v>
      </c>
      <c r="H26" s="269" t="s">
        <v>93</v>
      </c>
      <c r="I26" s="192">
        <f t="shared" si="1"/>
        <v>1</v>
      </c>
      <c r="J26" s="192" t="e">
        <f>+IF(#REF!="Issued",1,IF(#REF!="Not Issued",2,"Nil"))</f>
        <v>#REF!</v>
      </c>
      <c r="K26" s="215" t="s">
        <v>3517</v>
      </c>
      <c r="L26" s="216"/>
      <c r="M26" s="207"/>
      <c r="N26" s="110"/>
      <c r="P26" s="186"/>
      <c r="Q26" s="217"/>
    </row>
    <row r="27" spans="1:17" ht="16.5" customHeight="1" x14ac:dyDescent="0.25">
      <c r="A27" s="190">
        <f t="shared" si="2"/>
        <v>23</v>
      </c>
      <c r="B27" s="279" t="s">
        <v>3679</v>
      </c>
      <c r="C27" s="280">
        <v>70444</v>
      </c>
      <c r="D27" s="296" t="s">
        <v>3680</v>
      </c>
      <c r="E27" s="267" t="s">
        <v>3681</v>
      </c>
      <c r="F27" s="267" t="s">
        <v>192</v>
      </c>
      <c r="G27" s="295">
        <f t="shared" si="0"/>
        <v>2</v>
      </c>
      <c r="H27" s="269" t="s">
        <v>93</v>
      </c>
      <c r="I27" s="192">
        <f t="shared" si="1"/>
        <v>1</v>
      </c>
      <c r="J27" s="192" t="e">
        <f>+IF(#REF!="Issued",1,IF(#REF!="Not Issued",2,"Nil"))</f>
        <v>#REF!</v>
      </c>
      <c r="K27" s="215" t="s">
        <v>3162</v>
      </c>
      <c r="L27" s="216"/>
      <c r="M27" s="207"/>
      <c r="N27" s="110"/>
      <c r="P27" s="186"/>
      <c r="Q27" s="217"/>
    </row>
    <row r="28" spans="1:17" ht="16.5" customHeight="1" x14ac:dyDescent="0.25">
      <c r="A28" s="190">
        <f t="shared" si="2"/>
        <v>24</v>
      </c>
      <c r="B28" s="279" t="s">
        <v>3580</v>
      </c>
      <c r="C28" s="280">
        <v>70324</v>
      </c>
      <c r="D28" s="296" t="s">
        <v>3581</v>
      </c>
      <c r="E28" s="267" t="s">
        <v>3582</v>
      </c>
      <c r="F28" s="267" t="s">
        <v>121</v>
      </c>
      <c r="G28" s="295">
        <f t="shared" si="0"/>
        <v>1</v>
      </c>
      <c r="H28" s="269" t="s">
        <v>2</v>
      </c>
      <c r="I28" s="192">
        <f t="shared" si="1"/>
        <v>2</v>
      </c>
      <c r="J28" s="192" t="e">
        <f>+IF(#REF!="Issued",1,IF(#REF!="Not Issued",2,"Nil"))</f>
        <v>#REF!</v>
      </c>
      <c r="K28" s="215" t="s">
        <v>3163</v>
      </c>
      <c r="L28" s="216"/>
      <c r="M28" s="207"/>
      <c r="N28" s="110"/>
      <c r="P28" s="186"/>
      <c r="Q28" s="217"/>
    </row>
    <row r="29" spans="1:17" ht="16.5" customHeight="1" x14ac:dyDescent="0.25">
      <c r="A29" s="190">
        <f t="shared" si="2"/>
        <v>25</v>
      </c>
      <c r="B29" s="279" t="s">
        <v>3588</v>
      </c>
      <c r="C29" s="280">
        <v>40232</v>
      </c>
      <c r="D29" s="296" t="s">
        <v>3589</v>
      </c>
      <c r="E29" s="267" t="s">
        <v>3590</v>
      </c>
      <c r="F29" s="267" t="s">
        <v>121</v>
      </c>
      <c r="G29" s="295">
        <f t="shared" si="0"/>
        <v>1</v>
      </c>
      <c r="H29" s="269" t="s">
        <v>2</v>
      </c>
      <c r="I29" s="192">
        <f t="shared" si="1"/>
        <v>2</v>
      </c>
      <c r="J29" s="192" t="e">
        <f>+IF(#REF!="Issued",1,IF(#REF!="Not Issued",2,"Nil"))</f>
        <v>#REF!</v>
      </c>
      <c r="K29" s="215" t="s">
        <v>3164</v>
      </c>
      <c r="L29" s="216"/>
      <c r="M29" s="207"/>
      <c r="N29" s="110"/>
      <c r="P29" s="186"/>
      <c r="Q29" s="217"/>
    </row>
    <row r="30" spans="1:17" ht="16.5" customHeight="1" x14ac:dyDescent="0.25">
      <c r="A30" s="190">
        <f t="shared" si="2"/>
        <v>26</v>
      </c>
      <c r="B30" s="279" t="s">
        <v>3591</v>
      </c>
      <c r="C30" s="280">
        <v>70326</v>
      </c>
      <c r="D30" s="296" t="s">
        <v>3592</v>
      </c>
      <c r="E30" s="267" t="s">
        <v>3593</v>
      </c>
      <c r="F30" s="267" t="s">
        <v>121</v>
      </c>
      <c r="G30" s="295">
        <f t="shared" si="0"/>
        <v>1</v>
      </c>
      <c r="H30" s="269" t="s">
        <v>2</v>
      </c>
      <c r="I30" s="192">
        <f t="shared" si="1"/>
        <v>2</v>
      </c>
      <c r="J30" s="192" t="e">
        <f>+IF(#REF!="Issued",1,IF(#REF!="Not Issued",2,"Nil"))</f>
        <v>#REF!</v>
      </c>
      <c r="K30" s="215" t="s">
        <v>3165</v>
      </c>
      <c r="L30" s="216"/>
      <c r="M30" s="207"/>
      <c r="N30" s="110"/>
      <c r="P30" s="186"/>
      <c r="Q30" s="217"/>
    </row>
    <row r="31" spans="1:17" ht="16.5" customHeight="1" x14ac:dyDescent="0.25">
      <c r="A31" s="190">
        <f t="shared" si="2"/>
        <v>27</v>
      </c>
      <c r="B31" s="279" t="s">
        <v>3600</v>
      </c>
      <c r="C31" s="280">
        <v>46291</v>
      </c>
      <c r="D31" s="296" t="s">
        <v>3601</v>
      </c>
      <c r="E31" s="267" t="s">
        <v>3602</v>
      </c>
      <c r="F31" s="267" t="s">
        <v>121</v>
      </c>
      <c r="G31" s="295">
        <f t="shared" si="0"/>
        <v>1</v>
      </c>
      <c r="H31" s="269" t="s">
        <v>2</v>
      </c>
      <c r="I31" s="192">
        <f t="shared" si="1"/>
        <v>2</v>
      </c>
      <c r="J31" s="192" t="e">
        <f>+IF(#REF!="Issued",1,IF(#REF!="Not Issued",2,"Nil"))</f>
        <v>#REF!</v>
      </c>
      <c r="K31" s="215" t="s">
        <v>3166</v>
      </c>
      <c r="L31" s="216"/>
      <c r="M31" s="207"/>
      <c r="N31" s="110"/>
      <c r="P31" s="186"/>
      <c r="Q31" s="217"/>
    </row>
    <row r="32" spans="1:17" ht="16.5" customHeight="1" x14ac:dyDescent="0.25">
      <c r="A32" s="190">
        <f t="shared" si="2"/>
        <v>28</v>
      </c>
      <c r="B32" s="279" t="s">
        <v>3603</v>
      </c>
      <c r="C32" s="280">
        <v>70328</v>
      </c>
      <c r="D32" s="296" t="s">
        <v>3604</v>
      </c>
      <c r="E32" s="267" t="s">
        <v>3605</v>
      </c>
      <c r="F32" s="267" t="s">
        <v>192</v>
      </c>
      <c r="G32" s="295">
        <f t="shared" si="0"/>
        <v>2</v>
      </c>
      <c r="H32" s="269" t="s">
        <v>2</v>
      </c>
      <c r="I32" s="192">
        <f t="shared" si="1"/>
        <v>2</v>
      </c>
      <c r="J32" s="192" t="e">
        <f>+IF(#REF!="Issued",1,IF(#REF!="Not Issued",2,"Nil"))</f>
        <v>#REF!</v>
      </c>
      <c r="K32" s="215" t="s">
        <v>3167</v>
      </c>
      <c r="L32" s="216"/>
      <c r="M32" s="207"/>
      <c r="N32" s="110"/>
      <c r="P32" s="186"/>
      <c r="Q32" s="217"/>
    </row>
    <row r="33" spans="1:17" ht="16.5" customHeight="1" x14ac:dyDescent="0.25">
      <c r="A33" s="190">
        <f t="shared" si="2"/>
        <v>29</v>
      </c>
      <c r="B33" s="279" t="s">
        <v>3606</v>
      </c>
      <c r="C33" s="280">
        <v>31071</v>
      </c>
      <c r="D33" s="296" t="s">
        <v>3607</v>
      </c>
      <c r="E33" s="267" t="s">
        <v>507</v>
      </c>
      <c r="F33" s="267" t="s">
        <v>121</v>
      </c>
      <c r="G33" s="295">
        <f t="shared" si="0"/>
        <v>1</v>
      </c>
      <c r="H33" s="269" t="s">
        <v>2</v>
      </c>
      <c r="I33" s="192">
        <f t="shared" si="1"/>
        <v>2</v>
      </c>
      <c r="J33" s="192" t="e">
        <f>+IF(#REF!="Issued",1,IF(#REF!="Not Issued",2,"Nil"))</f>
        <v>#REF!</v>
      </c>
      <c r="K33" s="215" t="s">
        <v>3168</v>
      </c>
      <c r="L33" s="216"/>
      <c r="M33" s="207"/>
      <c r="N33" s="110"/>
      <c r="P33" s="186"/>
      <c r="Q33" s="217"/>
    </row>
    <row r="34" spans="1:17" ht="16.5" customHeight="1" x14ac:dyDescent="0.25">
      <c r="A34" s="190">
        <f t="shared" si="2"/>
        <v>30</v>
      </c>
      <c r="B34" s="279" t="s">
        <v>3616</v>
      </c>
      <c r="C34" s="280">
        <v>70331</v>
      </c>
      <c r="D34" s="296" t="s">
        <v>3617</v>
      </c>
      <c r="E34" s="267" t="s">
        <v>3618</v>
      </c>
      <c r="F34" s="267" t="s">
        <v>192</v>
      </c>
      <c r="G34" s="295">
        <f t="shared" si="0"/>
        <v>2</v>
      </c>
      <c r="H34" s="269" t="s">
        <v>2</v>
      </c>
      <c r="I34" s="192">
        <f t="shared" si="1"/>
        <v>2</v>
      </c>
      <c r="J34" s="192" t="e">
        <f>+IF(#REF!="Issued",1,IF(#REF!="Not Issued",2,"Nil"))</f>
        <v>#REF!</v>
      </c>
      <c r="K34" s="215" t="s">
        <v>3170</v>
      </c>
      <c r="L34" s="216"/>
      <c r="M34" s="207"/>
      <c r="N34" s="110"/>
      <c r="P34" s="186"/>
      <c r="Q34" s="217"/>
    </row>
    <row r="35" spans="1:17" ht="16.5" customHeight="1" x14ac:dyDescent="0.25">
      <c r="A35" s="190">
        <f t="shared" si="2"/>
        <v>31</v>
      </c>
      <c r="B35" s="279" t="s">
        <v>3619</v>
      </c>
      <c r="C35" s="280">
        <v>43751</v>
      </c>
      <c r="D35" s="296" t="s">
        <v>3620</v>
      </c>
      <c r="E35" s="267" t="s">
        <v>3621</v>
      </c>
      <c r="F35" s="267" t="s">
        <v>121</v>
      </c>
      <c r="G35" s="295">
        <f t="shared" si="0"/>
        <v>1</v>
      </c>
      <c r="H35" s="269" t="s">
        <v>2</v>
      </c>
      <c r="I35" s="192">
        <f t="shared" si="1"/>
        <v>2</v>
      </c>
      <c r="J35" s="192" t="e">
        <f>+IF(#REF!="Issued",1,IF(#REF!="Not Issued",2,"Nil"))</f>
        <v>#REF!</v>
      </c>
      <c r="K35" s="215" t="s">
        <v>3171</v>
      </c>
      <c r="L35" s="216"/>
      <c r="M35" s="207"/>
      <c r="N35" s="110"/>
      <c r="P35" s="186"/>
      <c r="Q35" s="217"/>
    </row>
    <row r="36" spans="1:17" ht="16.5" customHeight="1" x14ac:dyDescent="0.25">
      <c r="A36" s="190">
        <f t="shared" si="2"/>
        <v>32</v>
      </c>
      <c r="B36" s="279" t="s">
        <v>3633</v>
      </c>
      <c r="C36" s="280">
        <v>70336</v>
      </c>
      <c r="D36" s="296" t="s">
        <v>3634</v>
      </c>
      <c r="E36" s="267" t="s">
        <v>3635</v>
      </c>
      <c r="F36" s="267" t="s">
        <v>121</v>
      </c>
      <c r="G36" s="295">
        <f t="shared" si="0"/>
        <v>1</v>
      </c>
      <c r="H36" s="269" t="s">
        <v>2</v>
      </c>
      <c r="I36" s="192">
        <f t="shared" si="1"/>
        <v>2</v>
      </c>
      <c r="J36" s="192" t="e">
        <f>+IF(#REF!="Issued",1,IF(#REF!="Not Issued",2,"Nil"))</f>
        <v>#REF!</v>
      </c>
      <c r="K36" s="215" t="s">
        <v>3172</v>
      </c>
      <c r="L36" s="216"/>
      <c r="M36" s="207"/>
      <c r="N36" s="110"/>
      <c r="P36" s="186"/>
      <c r="Q36" s="217"/>
    </row>
    <row r="37" spans="1:17" ht="16.5" customHeight="1" x14ac:dyDescent="0.25">
      <c r="A37" s="190">
        <f t="shared" si="2"/>
        <v>33</v>
      </c>
      <c r="B37" s="279" t="s">
        <v>3645</v>
      </c>
      <c r="C37" s="280">
        <v>25332</v>
      </c>
      <c r="D37" s="296" t="s">
        <v>455</v>
      </c>
      <c r="E37" s="267" t="s">
        <v>3646</v>
      </c>
      <c r="F37" s="267" t="s">
        <v>121</v>
      </c>
      <c r="G37" s="295">
        <f t="shared" si="0"/>
        <v>1</v>
      </c>
      <c r="H37" s="269" t="s">
        <v>2</v>
      </c>
      <c r="I37" s="192">
        <f t="shared" si="1"/>
        <v>2</v>
      </c>
      <c r="J37" s="192" t="e">
        <f>+IF(#REF!="Issued",1,IF(#REF!="Not Issued",2,"Nil"))</f>
        <v>#REF!</v>
      </c>
      <c r="K37" s="215" t="s">
        <v>3173</v>
      </c>
      <c r="L37" s="216"/>
      <c r="M37" s="207"/>
      <c r="N37" s="110"/>
      <c r="P37" s="186"/>
      <c r="Q37" s="217"/>
    </row>
    <row r="38" spans="1:17" ht="16.5" customHeight="1" x14ac:dyDescent="0.25">
      <c r="A38" s="190">
        <f t="shared" si="2"/>
        <v>34</v>
      </c>
      <c r="B38" s="279" t="s">
        <v>3647</v>
      </c>
      <c r="C38" s="280">
        <v>70440</v>
      </c>
      <c r="D38" s="296" t="s">
        <v>3648</v>
      </c>
      <c r="E38" s="267" t="s">
        <v>3649</v>
      </c>
      <c r="F38" s="267" t="s">
        <v>121</v>
      </c>
      <c r="G38" s="295">
        <f t="shared" si="0"/>
        <v>1</v>
      </c>
      <c r="H38" s="269" t="s">
        <v>2</v>
      </c>
      <c r="I38" s="192">
        <f t="shared" si="1"/>
        <v>2</v>
      </c>
      <c r="J38" s="192" t="e">
        <f>+IF(#REF!="Issued",1,IF(#REF!="Not Issued",2,"Nil"))</f>
        <v>#REF!</v>
      </c>
      <c r="K38" s="215" t="s">
        <v>3300</v>
      </c>
      <c r="L38" s="224" t="s">
        <v>3671</v>
      </c>
      <c r="M38" s="207"/>
      <c r="N38" s="110"/>
      <c r="P38" s="186"/>
      <c r="Q38" s="217"/>
    </row>
    <row r="39" spans="1:17" ht="16.5" customHeight="1" x14ac:dyDescent="0.25">
      <c r="A39" s="190">
        <f t="shared" si="2"/>
        <v>35</v>
      </c>
      <c r="B39" s="279" t="s">
        <v>3650</v>
      </c>
      <c r="C39" s="280">
        <v>25476</v>
      </c>
      <c r="D39" s="296" t="s">
        <v>3651</v>
      </c>
      <c r="E39" s="267" t="s">
        <v>3652</v>
      </c>
      <c r="F39" s="267" t="s">
        <v>121</v>
      </c>
      <c r="G39" s="295">
        <f t="shared" si="0"/>
        <v>1</v>
      </c>
      <c r="H39" s="269" t="s">
        <v>2</v>
      </c>
      <c r="I39" s="192">
        <f>+IF(H39="Studying",5,IF(H39="Complete",1,IF(H39="Incomplete",2,IF(H39="Left",3,IF(H39="Dropped",4,"Error")))))</f>
        <v>2</v>
      </c>
      <c r="J39" s="192" t="e">
        <f>+IF(#REF!="Issued",1,IF(#REF!="Not Issued",2,"Nil"))</f>
        <v>#REF!</v>
      </c>
      <c r="K39" s="215" t="s">
        <v>3302</v>
      </c>
      <c r="L39" s="216"/>
      <c r="M39" s="207"/>
      <c r="N39" s="110"/>
      <c r="P39" s="186"/>
      <c r="Q39" s="217"/>
    </row>
    <row r="40" spans="1:17" ht="16.5" customHeight="1" x14ac:dyDescent="0.25">
      <c r="A40" s="190">
        <f t="shared" si="2"/>
        <v>36</v>
      </c>
      <c r="B40" s="279" t="s">
        <v>3659</v>
      </c>
      <c r="C40" s="280">
        <v>39159</v>
      </c>
      <c r="D40" s="296" t="s">
        <v>3660</v>
      </c>
      <c r="E40" s="267" t="s">
        <v>1800</v>
      </c>
      <c r="F40" s="267" t="s">
        <v>121</v>
      </c>
      <c r="G40" s="295">
        <f t="shared" si="0"/>
        <v>1</v>
      </c>
      <c r="H40" s="269" t="s">
        <v>2</v>
      </c>
      <c r="I40" s="192">
        <f t="shared" si="1"/>
        <v>2</v>
      </c>
      <c r="J40" s="192" t="e">
        <f>+IF(#REF!="Issued",1,IF(#REF!="Not Issued",2,"Nil"))</f>
        <v>#REF!</v>
      </c>
      <c r="K40" s="215" t="s">
        <v>3678</v>
      </c>
      <c r="L40" s="216"/>
      <c r="M40" s="207"/>
      <c r="N40" s="110"/>
      <c r="P40" s="186"/>
      <c r="Q40" s="217"/>
    </row>
    <row r="41" spans="1:17" ht="16.5" customHeight="1" x14ac:dyDescent="0.25">
      <c r="A41" s="190">
        <f t="shared" si="2"/>
        <v>37</v>
      </c>
      <c r="B41" s="279" t="s">
        <v>3683</v>
      </c>
      <c r="C41" s="280">
        <v>70812</v>
      </c>
      <c r="D41" s="296" t="s">
        <v>3684</v>
      </c>
      <c r="E41" s="267" t="s">
        <v>3685</v>
      </c>
      <c r="F41" s="267" t="s">
        <v>121</v>
      </c>
      <c r="G41" s="295">
        <f t="shared" si="0"/>
        <v>1</v>
      </c>
      <c r="H41" s="269" t="s">
        <v>2</v>
      </c>
      <c r="I41" s="192">
        <f t="shared" si="1"/>
        <v>2</v>
      </c>
      <c r="J41" s="192" t="e">
        <f>+IF(#REF!="Issued",1,IF(#REF!="Not Issued",2,"Nil"))</f>
        <v>#REF!</v>
      </c>
      <c r="K41" s="215" t="s">
        <v>3682</v>
      </c>
      <c r="L41" s="216"/>
      <c r="M41" s="207"/>
      <c r="N41" s="110"/>
      <c r="P41" s="186"/>
      <c r="Q41" s="217"/>
    </row>
    <row r="43" spans="1:17" ht="16.8" thickBot="1" x14ac:dyDescent="0.45">
      <c r="A43" s="412" t="s">
        <v>3686</v>
      </c>
      <c r="B43" s="412"/>
      <c r="C43" s="412"/>
      <c r="D43" s="412"/>
      <c r="E43" s="412"/>
      <c r="F43" s="412"/>
      <c r="G43" s="412"/>
      <c r="H43" s="412"/>
      <c r="I43" s="412"/>
      <c r="J43" s="412"/>
      <c r="K43" s="412"/>
      <c r="L43" s="412"/>
      <c r="M43" s="412"/>
    </row>
    <row r="44" spans="1:17" x14ac:dyDescent="0.25">
      <c r="A44" s="395" t="s">
        <v>84</v>
      </c>
      <c r="B44" s="409" t="s">
        <v>85</v>
      </c>
      <c r="C44" s="399" t="s">
        <v>2993</v>
      </c>
      <c r="D44" s="399" t="s">
        <v>87</v>
      </c>
      <c r="E44" s="409" t="s">
        <v>88</v>
      </c>
      <c r="F44" s="220" t="s">
        <v>423</v>
      </c>
      <c r="G44" s="183"/>
      <c r="H44" s="403" t="s">
        <v>89</v>
      </c>
      <c r="I44" s="184"/>
      <c r="J44" s="129" t="s">
        <v>115</v>
      </c>
      <c r="K44" s="129"/>
      <c r="L44" s="129"/>
      <c r="M44" s="405" t="s">
        <v>91</v>
      </c>
    </row>
    <row r="45" spans="1:17" ht="13.8" thickBot="1" x14ac:dyDescent="0.3">
      <c r="A45" s="396"/>
      <c r="B45" s="410"/>
      <c r="C45" s="400"/>
      <c r="D45" s="400"/>
      <c r="E45" s="410"/>
      <c r="F45" s="187" t="s">
        <v>116</v>
      </c>
      <c r="G45" s="188"/>
      <c r="H45" s="404"/>
      <c r="I45" s="189"/>
      <c r="J45" s="130" t="s">
        <v>117</v>
      </c>
      <c r="K45" s="130"/>
      <c r="L45" s="130"/>
      <c r="M45" s="406"/>
    </row>
    <row r="46" spans="1:17" ht="16.5" customHeight="1" x14ac:dyDescent="0.25">
      <c r="A46" s="190">
        <v>1</v>
      </c>
      <c r="B46" s="279" t="s">
        <v>3687</v>
      </c>
      <c r="C46" s="280">
        <v>70340</v>
      </c>
      <c r="D46" s="296" t="s">
        <v>3688</v>
      </c>
      <c r="E46" s="267" t="s">
        <v>3689</v>
      </c>
      <c r="F46" s="267" t="s">
        <v>192</v>
      </c>
      <c r="G46" s="295">
        <f>+IF(F46="M",1,IF(F46="f",2,IF(F46="Civ",3,"Error")))</f>
        <v>2</v>
      </c>
      <c r="H46" s="269" t="s">
        <v>93</v>
      </c>
      <c r="I46" s="192">
        <f>+IF(H46="Studying",5,IF(H46="Complete",1,IF(H46="Incomplete",2,IF(H46="Left",3,IF(H46="Dropped",4,"Error")))))</f>
        <v>1</v>
      </c>
      <c r="J46" s="192" t="e">
        <f>+IF(#REF!="Issued",1,IF(#REF!="Not Issued",2,"Nil"))</f>
        <v>#REF!</v>
      </c>
      <c r="K46" s="215" t="s">
        <v>3174</v>
      </c>
      <c r="L46" s="216"/>
      <c r="M46" s="207"/>
    </row>
    <row r="47" spans="1:17" ht="16.5" customHeight="1" x14ac:dyDescent="0.25">
      <c r="A47" s="190">
        <f t="shared" ref="A47:A57" si="3">+A46+1</f>
        <v>2</v>
      </c>
      <c r="B47" s="279" t="s">
        <v>3690</v>
      </c>
      <c r="C47" s="280">
        <v>70341</v>
      </c>
      <c r="D47" s="296" t="s">
        <v>3691</v>
      </c>
      <c r="E47" s="267" t="s">
        <v>3578</v>
      </c>
      <c r="F47" s="267" t="s">
        <v>192</v>
      </c>
      <c r="G47" s="295">
        <f>+IF(F47="M",1,IF(F47="f",2,IF(F47="Civ",3,"Error")))</f>
        <v>2</v>
      </c>
      <c r="H47" s="269" t="s">
        <v>93</v>
      </c>
      <c r="I47" s="192">
        <f>+IF(H47="Studying",5,IF(H47="Complete",1,IF(H47="Incomplete",2,IF(H47="Left",3,IF(H47="Dropped",4,"Error")))))</f>
        <v>1</v>
      </c>
      <c r="J47" s="192" t="e">
        <f>+IF(#REF!="Issued",1,IF(#REF!="Not Issued",2,"Nil"))</f>
        <v>#REF!</v>
      </c>
      <c r="K47" s="215" t="s">
        <v>3175</v>
      </c>
      <c r="L47" s="216"/>
      <c r="M47" s="207"/>
    </row>
    <row r="48" spans="1:17" ht="16.5" customHeight="1" x14ac:dyDescent="0.25">
      <c r="A48" s="190">
        <v>3</v>
      </c>
      <c r="B48" s="279" t="s">
        <v>3692</v>
      </c>
      <c r="C48" s="280">
        <v>70283</v>
      </c>
      <c r="D48" s="296" t="s">
        <v>3693</v>
      </c>
      <c r="E48" s="267" t="s">
        <v>3694</v>
      </c>
      <c r="F48" s="267" t="s">
        <v>192</v>
      </c>
      <c r="G48" s="295">
        <f t="shared" ref="G48:G57" si="4">+IF(F48="M",1,IF(F48="f",2,IF(F48="Civ",3,"Error")))</f>
        <v>2</v>
      </c>
      <c r="H48" s="269" t="s">
        <v>93</v>
      </c>
      <c r="I48" s="192">
        <f t="shared" ref="I48:I57" si="5">+IF(H48="Studying",5,IF(H48="Complete",1,IF(H48="Incomplete",2,IF(H48="Left",3,IF(H48="Dropped",4,"Error")))))</f>
        <v>1</v>
      </c>
      <c r="J48" s="192" t="e">
        <f>+IF(#REF!="Issued",1,IF(#REF!="Not Issued",2,"Nil"))</f>
        <v>#REF!</v>
      </c>
      <c r="K48" s="215" t="s">
        <v>3176</v>
      </c>
      <c r="L48" s="216"/>
      <c r="M48" s="207"/>
    </row>
    <row r="49" spans="1:17" ht="16.5" customHeight="1" x14ac:dyDescent="0.25">
      <c r="A49" s="190">
        <f t="shared" si="3"/>
        <v>4</v>
      </c>
      <c r="B49" s="279" t="s">
        <v>3695</v>
      </c>
      <c r="C49" s="280">
        <v>70469</v>
      </c>
      <c r="D49" s="296" t="s">
        <v>3696</v>
      </c>
      <c r="E49" s="267" t="s">
        <v>3697</v>
      </c>
      <c r="F49" s="267" t="s">
        <v>192</v>
      </c>
      <c r="G49" s="295">
        <f t="shared" si="4"/>
        <v>2</v>
      </c>
      <c r="H49" s="269" t="s">
        <v>93</v>
      </c>
      <c r="I49" s="192">
        <f t="shared" si="5"/>
        <v>1</v>
      </c>
      <c r="J49" s="192" t="e">
        <f>+IF(#REF!="Issued",1,IF(#REF!="Not Issued",2,"Nil"))</f>
        <v>#REF!</v>
      </c>
      <c r="K49" s="215" t="s">
        <v>3177</v>
      </c>
      <c r="L49" s="216"/>
      <c r="M49" s="207"/>
    </row>
    <row r="50" spans="1:17" ht="16.5" customHeight="1" x14ac:dyDescent="0.25">
      <c r="A50" s="190">
        <f t="shared" si="3"/>
        <v>5</v>
      </c>
      <c r="B50" s="279" t="s">
        <v>3698</v>
      </c>
      <c r="C50" s="280">
        <v>70342</v>
      </c>
      <c r="D50" s="296" t="s">
        <v>3699</v>
      </c>
      <c r="E50" s="267" t="s">
        <v>3700</v>
      </c>
      <c r="F50" s="267" t="s">
        <v>192</v>
      </c>
      <c r="G50" s="295">
        <f t="shared" si="4"/>
        <v>2</v>
      </c>
      <c r="H50" s="269" t="s">
        <v>93</v>
      </c>
      <c r="I50" s="192">
        <f t="shared" si="5"/>
        <v>1</v>
      </c>
      <c r="J50" s="192" t="e">
        <f>+IF(#REF!="Issued",1,IF(#REF!="Not Issued",2,"Nil"))</f>
        <v>#REF!</v>
      </c>
      <c r="K50" s="215" t="s">
        <v>3178</v>
      </c>
      <c r="L50" s="216"/>
      <c r="M50" s="207"/>
    </row>
    <row r="51" spans="1:17" ht="16.5" customHeight="1" x14ac:dyDescent="0.25">
      <c r="A51" s="190">
        <f t="shared" si="3"/>
        <v>6</v>
      </c>
      <c r="B51" s="279" t="s">
        <v>3701</v>
      </c>
      <c r="C51" s="280">
        <v>70343</v>
      </c>
      <c r="D51" s="296" t="s">
        <v>3702</v>
      </c>
      <c r="E51" s="267" t="s">
        <v>3703</v>
      </c>
      <c r="F51" s="267" t="s">
        <v>192</v>
      </c>
      <c r="G51" s="295">
        <f t="shared" si="4"/>
        <v>2</v>
      </c>
      <c r="H51" s="269" t="s">
        <v>93</v>
      </c>
      <c r="I51" s="192">
        <f t="shared" si="5"/>
        <v>1</v>
      </c>
      <c r="J51" s="192" t="e">
        <f>+IF(#REF!="Issued",1,IF(#REF!="Not Issued",2,"Nil"))</f>
        <v>#REF!</v>
      </c>
      <c r="K51" s="215" t="s">
        <v>3179</v>
      </c>
      <c r="L51" s="216"/>
      <c r="M51" s="207"/>
    </row>
    <row r="52" spans="1:17" ht="16.5" customHeight="1" x14ac:dyDescent="0.25">
      <c r="A52" s="190">
        <f t="shared" si="3"/>
        <v>7</v>
      </c>
      <c r="B52" s="279" t="s">
        <v>3704</v>
      </c>
      <c r="C52" s="280">
        <v>70344</v>
      </c>
      <c r="D52" s="296" t="s">
        <v>3705</v>
      </c>
      <c r="E52" s="267" t="s">
        <v>1804</v>
      </c>
      <c r="F52" s="267" t="s">
        <v>192</v>
      </c>
      <c r="G52" s="295">
        <f t="shared" si="4"/>
        <v>2</v>
      </c>
      <c r="H52" s="269" t="s">
        <v>93</v>
      </c>
      <c r="I52" s="192">
        <f t="shared" si="5"/>
        <v>1</v>
      </c>
      <c r="J52" s="192" t="e">
        <f>+IF(#REF!="Issued",1,IF(#REF!="Not Issued",2,"Nil"))</f>
        <v>#REF!</v>
      </c>
      <c r="K52" s="215" t="s">
        <v>3706</v>
      </c>
      <c r="L52" s="216"/>
      <c r="M52" s="207"/>
    </row>
    <row r="53" spans="1:17" ht="16.5" customHeight="1" x14ac:dyDescent="0.25">
      <c r="A53" s="190">
        <f t="shared" si="3"/>
        <v>8</v>
      </c>
      <c r="B53" s="279" t="s">
        <v>3707</v>
      </c>
      <c r="C53" s="280">
        <v>70345</v>
      </c>
      <c r="D53" s="296" t="s">
        <v>3708</v>
      </c>
      <c r="E53" s="267" t="s">
        <v>3709</v>
      </c>
      <c r="F53" s="267" t="s">
        <v>192</v>
      </c>
      <c r="G53" s="295">
        <f t="shared" si="4"/>
        <v>2</v>
      </c>
      <c r="H53" s="269" t="s">
        <v>93</v>
      </c>
      <c r="I53" s="192">
        <f t="shared" si="5"/>
        <v>1</v>
      </c>
      <c r="J53" s="192" t="e">
        <f>+IF(#REF!="Issued",1,IF(#REF!="Not Issued",2,"Nil"))</f>
        <v>#REF!</v>
      </c>
      <c r="K53" s="215" t="s">
        <v>3180</v>
      </c>
      <c r="L53" s="216"/>
      <c r="M53" s="207"/>
    </row>
    <row r="54" spans="1:17" ht="16.5" customHeight="1" x14ac:dyDescent="0.25">
      <c r="A54" s="190">
        <f t="shared" si="3"/>
        <v>9</v>
      </c>
      <c r="B54" s="279" t="s">
        <v>3710</v>
      </c>
      <c r="C54" s="280">
        <v>70281</v>
      </c>
      <c r="D54" s="296" t="s">
        <v>3711</v>
      </c>
      <c r="E54" s="267" t="s">
        <v>3712</v>
      </c>
      <c r="F54" s="267" t="s">
        <v>192</v>
      </c>
      <c r="G54" s="295">
        <f t="shared" si="4"/>
        <v>2</v>
      </c>
      <c r="H54" s="269" t="s">
        <v>93</v>
      </c>
      <c r="I54" s="192">
        <f t="shared" si="5"/>
        <v>1</v>
      </c>
      <c r="J54" s="192" t="e">
        <f>+IF(#REF!="Issued",1,IF(#REF!="Not Issued",2,"Nil"))</f>
        <v>#REF!</v>
      </c>
      <c r="K54" s="215" t="s">
        <v>3181</v>
      </c>
      <c r="L54" s="216"/>
      <c r="M54" s="207"/>
    </row>
    <row r="55" spans="1:17" ht="16.5" customHeight="1" x14ac:dyDescent="0.25">
      <c r="A55" s="190">
        <f t="shared" si="3"/>
        <v>10</v>
      </c>
      <c r="B55" s="279" t="s">
        <v>3713</v>
      </c>
      <c r="C55" s="280">
        <v>70284</v>
      </c>
      <c r="D55" s="296" t="s">
        <v>3714</v>
      </c>
      <c r="E55" s="267" t="s">
        <v>3715</v>
      </c>
      <c r="F55" s="267" t="s">
        <v>192</v>
      </c>
      <c r="G55" s="295">
        <f t="shared" si="4"/>
        <v>2</v>
      </c>
      <c r="H55" s="269" t="s">
        <v>93</v>
      </c>
      <c r="I55" s="192">
        <f t="shared" si="5"/>
        <v>1</v>
      </c>
      <c r="J55" s="192" t="e">
        <f>+IF(#REF!="Issued",1,IF(#REF!="Not Issued",2,"Nil"))</f>
        <v>#REF!</v>
      </c>
      <c r="K55" s="215" t="s">
        <v>3182</v>
      </c>
      <c r="L55" s="216"/>
      <c r="M55" s="207"/>
    </row>
    <row r="56" spans="1:17" ht="16.5" customHeight="1" x14ac:dyDescent="0.25">
      <c r="A56" s="190">
        <f t="shared" si="3"/>
        <v>11</v>
      </c>
      <c r="B56" s="279" t="s">
        <v>3716</v>
      </c>
      <c r="C56" s="280">
        <v>70346</v>
      </c>
      <c r="D56" s="296" t="s">
        <v>3717</v>
      </c>
      <c r="E56" s="267" t="s">
        <v>3718</v>
      </c>
      <c r="F56" s="267" t="s">
        <v>192</v>
      </c>
      <c r="G56" s="295">
        <f t="shared" si="4"/>
        <v>2</v>
      </c>
      <c r="H56" s="269" t="s">
        <v>93</v>
      </c>
      <c r="I56" s="192">
        <f t="shared" si="5"/>
        <v>1</v>
      </c>
      <c r="J56" s="192" t="e">
        <f>+IF(#REF!="Issued",1,IF(#REF!="Not Issued",2,"Nil"))</f>
        <v>#REF!</v>
      </c>
      <c r="K56" s="215" t="s">
        <v>3719</v>
      </c>
      <c r="L56" s="216"/>
      <c r="M56" s="207"/>
    </row>
    <row r="57" spans="1:17" ht="16.5" customHeight="1" x14ac:dyDescent="0.25">
      <c r="A57" s="190">
        <f t="shared" si="3"/>
        <v>12</v>
      </c>
      <c r="B57" s="279" t="s">
        <v>3720</v>
      </c>
      <c r="C57" s="280">
        <v>70282</v>
      </c>
      <c r="D57" s="296" t="s">
        <v>3721</v>
      </c>
      <c r="E57" s="267" t="s">
        <v>1910</v>
      </c>
      <c r="F57" s="267" t="s">
        <v>192</v>
      </c>
      <c r="G57" s="295">
        <f t="shared" si="4"/>
        <v>2</v>
      </c>
      <c r="H57" s="269" t="s">
        <v>93</v>
      </c>
      <c r="I57" s="192">
        <f t="shared" si="5"/>
        <v>1</v>
      </c>
      <c r="J57" s="192" t="e">
        <f>+IF(#REF!="Issued",1,IF(#REF!="Not Issued",2,"Nil"))</f>
        <v>#REF!</v>
      </c>
      <c r="K57" s="215" t="s">
        <v>3306</v>
      </c>
      <c r="L57" s="216"/>
      <c r="M57" s="207"/>
    </row>
    <row r="58" spans="1:17" x14ac:dyDescent="0.25">
      <c r="C58" s="206"/>
    </row>
    <row r="59" spans="1:17" s="195" customFormat="1" x14ac:dyDescent="0.25">
      <c r="A59" s="181"/>
      <c r="B59" s="212"/>
      <c r="C59" s="206"/>
      <c r="E59" s="196"/>
      <c r="F59" s="197"/>
      <c r="G59" s="181"/>
      <c r="H59" s="181"/>
      <c r="I59" s="181"/>
      <c r="J59" s="181"/>
      <c r="K59" s="181"/>
      <c r="L59" s="198"/>
      <c r="M59" s="181"/>
      <c r="N59" s="181"/>
      <c r="O59" s="181"/>
      <c r="P59" s="182"/>
      <c r="Q59" s="181"/>
    </row>
    <row r="60" spans="1:17" s="195" customFormat="1" x14ac:dyDescent="0.25">
      <c r="A60" s="181"/>
      <c r="B60" s="212"/>
      <c r="C60" s="206"/>
      <c r="E60" s="196"/>
      <c r="F60" s="197"/>
      <c r="G60" s="181"/>
      <c r="H60" s="181"/>
      <c r="I60" s="181"/>
      <c r="J60" s="181"/>
      <c r="K60" s="181"/>
      <c r="L60" s="198"/>
      <c r="M60" s="181"/>
      <c r="N60" s="181"/>
      <c r="O60" s="181"/>
      <c r="P60" s="182"/>
      <c r="Q60" s="181"/>
    </row>
    <row r="61" spans="1:17" s="195" customFormat="1" x14ac:dyDescent="0.25">
      <c r="A61" s="181"/>
      <c r="B61" s="212"/>
      <c r="C61" s="206"/>
      <c r="E61" s="196"/>
      <c r="F61" s="197"/>
      <c r="G61" s="181"/>
      <c r="H61" s="181"/>
      <c r="I61" s="181"/>
      <c r="J61" s="181"/>
      <c r="K61" s="181"/>
      <c r="L61" s="198"/>
      <c r="M61" s="181"/>
      <c r="N61" s="181"/>
      <c r="O61" s="181"/>
      <c r="P61" s="182"/>
      <c r="Q61" s="181"/>
    </row>
    <row r="62" spans="1:17" s="195" customFormat="1" x14ac:dyDescent="0.25">
      <c r="A62" s="181"/>
      <c r="B62" s="212"/>
      <c r="C62" s="206"/>
      <c r="E62" s="196"/>
      <c r="F62" s="197"/>
      <c r="G62" s="181"/>
      <c r="H62" s="181"/>
      <c r="I62" s="181"/>
      <c r="J62" s="181"/>
      <c r="K62" s="181"/>
      <c r="L62" s="198"/>
      <c r="M62" s="181"/>
      <c r="N62" s="181"/>
      <c r="O62" s="181"/>
      <c r="P62" s="182"/>
      <c r="Q62" s="181"/>
    </row>
    <row r="63" spans="1:17" s="195" customFormat="1" x14ac:dyDescent="0.25">
      <c r="A63" s="181"/>
      <c r="B63" s="212"/>
      <c r="C63" s="206"/>
      <c r="E63" s="196"/>
      <c r="F63" s="197"/>
      <c r="G63" s="181"/>
      <c r="H63" s="181"/>
      <c r="I63" s="181"/>
      <c r="J63" s="181"/>
      <c r="K63" s="181"/>
      <c r="L63" s="198"/>
      <c r="M63" s="181"/>
      <c r="N63" s="181"/>
      <c r="O63" s="181"/>
      <c r="P63" s="182"/>
      <c r="Q63" s="181"/>
    </row>
    <row r="64" spans="1:17" s="195" customFormat="1" x14ac:dyDescent="0.25">
      <c r="A64" s="181"/>
      <c r="B64" s="212"/>
      <c r="C64" s="206"/>
      <c r="E64" s="196"/>
      <c r="F64" s="197"/>
      <c r="G64" s="181"/>
      <c r="H64" s="181"/>
      <c r="I64" s="181"/>
      <c r="J64" s="181"/>
      <c r="K64" s="181"/>
      <c r="L64" s="198"/>
      <c r="M64" s="181"/>
      <c r="N64" s="181"/>
      <c r="O64" s="181"/>
      <c r="P64" s="182"/>
      <c r="Q64" s="181"/>
    </row>
    <row r="65" spans="1:17" s="195" customFormat="1" x14ac:dyDescent="0.25">
      <c r="A65" s="181"/>
      <c r="B65" s="212"/>
      <c r="C65" s="206"/>
      <c r="E65" s="196"/>
      <c r="F65" s="197"/>
      <c r="G65" s="181"/>
      <c r="H65" s="181"/>
      <c r="I65" s="181"/>
      <c r="J65" s="181"/>
      <c r="K65" s="181"/>
      <c r="L65" s="198"/>
      <c r="M65" s="181"/>
      <c r="N65" s="181"/>
      <c r="O65" s="181"/>
      <c r="P65" s="182"/>
      <c r="Q65" s="181"/>
    </row>
    <row r="66" spans="1:17" s="195" customFormat="1" x14ac:dyDescent="0.25">
      <c r="A66" s="181"/>
      <c r="B66" s="212"/>
      <c r="C66" s="206"/>
      <c r="E66" s="196"/>
      <c r="F66" s="197"/>
      <c r="G66" s="181"/>
      <c r="H66" s="181"/>
      <c r="I66" s="181"/>
      <c r="J66" s="181"/>
      <c r="K66" s="181"/>
      <c r="L66" s="198"/>
      <c r="M66" s="181"/>
      <c r="N66" s="181"/>
      <c r="O66" s="181"/>
      <c r="P66" s="182"/>
      <c r="Q66" s="181"/>
    </row>
    <row r="67" spans="1:17" s="195" customFormat="1" x14ac:dyDescent="0.25">
      <c r="A67" s="181"/>
      <c r="B67" s="212"/>
      <c r="C67" s="206"/>
      <c r="E67" s="196"/>
      <c r="F67" s="197"/>
      <c r="G67" s="181"/>
      <c r="H67" s="181"/>
      <c r="I67" s="181"/>
      <c r="J67" s="181"/>
      <c r="K67" s="181"/>
      <c r="L67" s="198"/>
      <c r="M67" s="181"/>
      <c r="N67" s="181"/>
      <c r="O67" s="181"/>
      <c r="P67" s="182"/>
      <c r="Q67" s="181"/>
    </row>
    <row r="68" spans="1:17" s="195" customFormat="1" x14ac:dyDescent="0.25">
      <c r="A68" s="181"/>
      <c r="B68" s="212"/>
      <c r="C68" s="206"/>
      <c r="E68" s="196"/>
      <c r="F68" s="197"/>
      <c r="G68" s="181"/>
      <c r="H68" s="181"/>
      <c r="I68" s="181"/>
      <c r="J68" s="181"/>
      <c r="K68" s="181"/>
      <c r="L68" s="198"/>
      <c r="M68" s="181"/>
      <c r="N68" s="181"/>
      <c r="O68" s="181"/>
      <c r="P68" s="182"/>
      <c r="Q68" s="181"/>
    </row>
    <row r="69" spans="1:17" s="195" customFormat="1" x14ac:dyDescent="0.25">
      <c r="A69" s="181"/>
      <c r="B69" s="212"/>
      <c r="C69" s="206"/>
      <c r="E69" s="196"/>
      <c r="F69" s="197"/>
      <c r="G69" s="181"/>
      <c r="H69" s="181"/>
      <c r="I69" s="181"/>
      <c r="J69" s="181"/>
      <c r="K69" s="181"/>
      <c r="L69" s="198"/>
      <c r="M69" s="181"/>
      <c r="N69" s="181"/>
      <c r="O69" s="181"/>
      <c r="P69" s="182"/>
      <c r="Q69" s="181"/>
    </row>
    <row r="70" spans="1:17" s="195" customFormat="1" x14ac:dyDescent="0.25">
      <c r="A70" s="181"/>
      <c r="B70" s="212"/>
      <c r="C70" s="206"/>
      <c r="E70" s="196"/>
      <c r="F70" s="197"/>
      <c r="G70" s="181"/>
      <c r="H70" s="181"/>
      <c r="I70" s="181"/>
      <c r="J70" s="181"/>
      <c r="K70" s="181"/>
      <c r="L70" s="198"/>
      <c r="M70" s="181"/>
      <c r="N70" s="181"/>
      <c r="O70" s="181"/>
      <c r="P70" s="182"/>
      <c r="Q70" s="181"/>
    </row>
    <row r="71" spans="1:17" s="195" customFormat="1" x14ac:dyDescent="0.25">
      <c r="A71" s="181"/>
      <c r="B71" s="212"/>
      <c r="C71" s="206"/>
      <c r="E71" s="196"/>
      <c r="F71" s="197"/>
      <c r="G71" s="181"/>
      <c r="H71" s="181"/>
      <c r="I71" s="181"/>
      <c r="J71" s="181"/>
      <c r="K71" s="181"/>
      <c r="L71" s="198"/>
      <c r="M71" s="181"/>
      <c r="N71" s="181"/>
      <c r="O71" s="181"/>
      <c r="P71" s="182"/>
      <c r="Q71" s="181"/>
    </row>
    <row r="72" spans="1:17" s="195" customFormat="1" x14ac:dyDescent="0.25">
      <c r="A72" s="181"/>
      <c r="B72" s="212"/>
      <c r="C72" s="206"/>
      <c r="E72" s="196"/>
      <c r="F72" s="197"/>
      <c r="G72" s="181"/>
      <c r="H72" s="181"/>
      <c r="I72" s="181"/>
      <c r="J72" s="181"/>
      <c r="K72" s="181"/>
      <c r="L72" s="198"/>
      <c r="M72" s="181"/>
      <c r="N72" s="181"/>
      <c r="O72" s="181"/>
      <c r="P72" s="182"/>
      <c r="Q72" s="181"/>
    </row>
    <row r="73" spans="1:17" s="195" customFormat="1" x14ac:dyDescent="0.25">
      <c r="A73" s="181"/>
      <c r="B73" s="212"/>
      <c r="C73" s="206"/>
      <c r="E73" s="196"/>
      <c r="F73" s="197"/>
      <c r="G73" s="181"/>
      <c r="H73" s="181"/>
      <c r="I73" s="181"/>
      <c r="J73" s="181"/>
      <c r="K73" s="181"/>
      <c r="L73" s="198"/>
      <c r="M73" s="181"/>
      <c r="N73" s="181"/>
      <c r="O73" s="181"/>
      <c r="P73" s="182"/>
      <c r="Q73" s="181"/>
    </row>
    <row r="74" spans="1:17" s="195" customFormat="1" x14ac:dyDescent="0.25">
      <c r="A74" s="181"/>
      <c r="B74" s="212"/>
      <c r="C74" s="206"/>
      <c r="E74" s="196"/>
      <c r="F74" s="197"/>
      <c r="G74" s="181"/>
      <c r="H74" s="181"/>
      <c r="I74" s="181"/>
      <c r="J74" s="181"/>
      <c r="K74" s="181"/>
      <c r="L74" s="198"/>
      <c r="M74" s="181"/>
      <c r="N74" s="181"/>
      <c r="O74" s="181"/>
      <c r="P74" s="182"/>
      <c r="Q74" s="181"/>
    </row>
    <row r="75" spans="1:17" s="195" customFormat="1" x14ac:dyDescent="0.25">
      <c r="A75" s="181"/>
      <c r="B75" s="212"/>
      <c r="C75" s="206"/>
      <c r="E75" s="196"/>
      <c r="F75" s="197"/>
      <c r="G75" s="181"/>
      <c r="H75" s="181"/>
      <c r="I75" s="181"/>
      <c r="J75" s="181"/>
      <c r="K75" s="181"/>
      <c r="L75" s="198"/>
      <c r="M75" s="181"/>
      <c r="N75" s="181"/>
      <c r="O75" s="181"/>
      <c r="P75" s="182"/>
      <c r="Q75" s="181"/>
    </row>
    <row r="76" spans="1:17" s="195" customFormat="1" x14ac:dyDescent="0.25">
      <c r="A76" s="181"/>
      <c r="B76" s="212"/>
      <c r="C76" s="206"/>
      <c r="E76" s="196"/>
      <c r="F76" s="197"/>
      <c r="G76" s="181"/>
      <c r="H76" s="181"/>
      <c r="I76" s="181"/>
      <c r="J76" s="181"/>
      <c r="K76" s="181"/>
      <c r="L76" s="198"/>
      <c r="M76" s="181"/>
      <c r="N76" s="181"/>
      <c r="O76" s="181"/>
      <c r="P76" s="182"/>
      <c r="Q76" s="181"/>
    </row>
    <row r="77" spans="1:17" s="195" customFormat="1" x14ac:dyDescent="0.25">
      <c r="A77" s="181"/>
      <c r="B77" s="212"/>
      <c r="C77" s="206"/>
      <c r="E77" s="196"/>
      <c r="F77" s="197"/>
      <c r="G77" s="181"/>
      <c r="H77" s="181"/>
      <c r="I77" s="181"/>
      <c r="J77" s="181"/>
      <c r="K77" s="181"/>
      <c r="L77" s="198"/>
      <c r="M77" s="181"/>
      <c r="N77" s="181"/>
      <c r="O77" s="181"/>
      <c r="P77" s="182"/>
      <c r="Q77" s="181"/>
    </row>
    <row r="78" spans="1:17" s="195" customFormat="1" x14ac:dyDescent="0.25">
      <c r="A78" s="181"/>
      <c r="B78" s="212"/>
      <c r="C78" s="206"/>
      <c r="E78" s="196"/>
      <c r="F78" s="197"/>
      <c r="G78" s="181"/>
      <c r="H78" s="181"/>
      <c r="I78" s="181"/>
      <c r="J78" s="181"/>
      <c r="K78" s="181"/>
      <c r="L78" s="198"/>
      <c r="M78" s="181"/>
      <c r="N78" s="181"/>
      <c r="O78" s="181"/>
      <c r="P78" s="182"/>
      <c r="Q78" s="181"/>
    </row>
    <row r="79" spans="1:17" s="195" customFormat="1" x14ac:dyDescent="0.25">
      <c r="A79" s="181"/>
      <c r="B79" s="212"/>
      <c r="C79" s="206"/>
      <c r="E79" s="196"/>
      <c r="F79" s="197"/>
      <c r="G79" s="181"/>
      <c r="H79" s="181"/>
      <c r="I79" s="181"/>
      <c r="J79" s="181"/>
      <c r="K79" s="181"/>
      <c r="L79" s="198"/>
      <c r="M79" s="181"/>
      <c r="N79" s="181"/>
      <c r="O79" s="181"/>
      <c r="P79" s="182"/>
      <c r="Q79" s="181"/>
    </row>
    <row r="80" spans="1:17" s="195" customFormat="1" x14ac:dyDescent="0.25">
      <c r="A80" s="181"/>
      <c r="B80" s="212"/>
      <c r="C80" s="206"/>
      <c r="E80" s="196"/>
      <c r="F80" s="197"/>
      <c r="G80" s="181"/>
      <c r="H80" s="181"/>
      <c r="I80" s="181"/>
      <c r="J80" s="181"/>
      <c r="K80" s="181"/>
      <c r="L80" s="198"/>
      <c r="M80" s="181"/>
      <c r="N80" s="181"/>
      <c r="O80" s="181"/>
      <c r="P80" s="182"/>
      <c r="Q80" s="181"/>
    </row>
    <row r="81" spans="1:17" s="195" customFormat="1" x14ac:dyDescent="0.25">
      <c r="A81" s="181"/>
      <c r="B81" s="212"/>
      <c r="C81" s="206"/>
      <c r="E81" s="196"/>
      <c r="F81" s="197"/>
      <c r="G81" s="181"/>
      <c r="H81" s="181"/>
      <c r="I81" s="181"/>
      <c r="J81" s="181"/>
      <c r="K81" s="181"/>
      <c r="L81" s="198"/>
      <c r="M81" s="181"/>
      <c r="N81" s="181"/>
      <c r="O81" s="181"/>
      <c r="P81" s="182"/>
      <c r="Q81" s="181"/>
    </row>
    <row r="82" spans="1:17" s="195" customFormat="1" x14ac:dyDescent="0.25">
      <c r="A82" s="181"/>
      <c r="B82" s="212"/>
      <c r="C82" s="206"/>
      <c r="E82" s="196"/>
      <c r="F82" s="197"/>
      <c r="G82" s="181"/>
      <c r="H82" s="181"/>
      <c r="I82" s="181"/>
      <c r="J82" s="181"/>
      <c r="K82" s="181"/>
      <c r="L82" s="198"/>
      <c r="M82" s="181"/>
      <c r="N82" s="181"/>
      <c r="O82" s="181"/>
      <c r="P82" s="182"/>
      <c r="Q82" s="181"/>
    </row>
    <row r="83" spans="1:17" s="195" customFormat="1" x14ac:dyDescent="0.25">
      <c r="A83" s="181"/>
      <c r="B83" s="212"/>
      <c r="C83" s="206"/>
      <c r="E83" s="196"/>
      <c r="F83" s="197"/>
      <c r="G83" s="181"/>
      <c r="H83" s="181"/>
      <c r="I83" s="181"/>
      <c r="J83" s="181"/>
      <c r="K83" s="181"/>
      <c r="L83" s="198"/>
      <c r="M83" s="181"/>
      <c r="N83" s="181"/>
      <c r="O83" s="181"/>
      <c r="P83" s="182"/>
      <c r="Q83" s="181"/>
    </row>
    <row r="84" spans="1:17" s="195" customFormat="1" x14ac:dyDescent="0.25">
      <c r="A84" s="181"/>
      <c r="B84" s="212"/>
      <c r="C84" s="206"/>
      <c r="E84" s="196"/>
      <c r="F84" s="197"/>
      <c r="G84" s="181"/>
      <c r="H84" s="181"/>
      <c r="I84" s="181"/>
      <c r="J84" s="181"/>
      <c r="K84" s="181"/>
      <c r="L84" s="198"/>
      <c r="M84" s="181"/>
      <c r="N84" s="181"/>
      <c r="O84" s="181"/>
      <c r="P84" s="182"/>
      <c r="Q84" s="181"/>
    </row>
    <row r="85" spans="1:17" s="195" customFormat="1" x14ac:dyDescent="0.25">
      <c r="A85" s="181"/>
      <c r="B85" s="212"/>
      <c r="C85" s="206"/>
      <c r="E85" s="196"/>
      <c r="F85" s="197"/>
      <c r="G85" s="181"/>
      <c r="H85" s="181"/>
      <c r="I85" s="181"/>
      <c r="J85" s="181"/>
      <c r="K85" s="181"/>
      <c r="L85" s="198"/>
      <c r="M85" s="181"/>
      <c r="N85" s="181"/>
      <c r="O85" s="181"/>
      <c r="P85" s="182"/>
      <c r="Q85" s="181"/>
    </row>
    <row r="86" spans="1:17" s="195" customFormat="1" x14ac:dyDescent="0.25">
      <c r="A86" s="181"/>
      <c r="B86" s="212"/>
      <c r="C86" s="206"/>
      <c r="E86" s="196"/>
      <c r="F86" s="197"/>
      <c r="G86" s="181"/>
      <c r="H86" s="181"/>
      <c r="I86" s="181"/>
      <c r="J86" s="181"/>
      <c r="K86" s="181"/>
      <c r="L86" s="198"/>
      <c r="M86" s="181"/>
      <c r="N86" s="181"/>
      <c r="O86" s="181"/>
      <c r="P86" s="182"/>
      <c r="Q86" s="181"/>
    </row>
    <row r="87" spans="1:17" s="195" customFormat="1" x14ac:dyDescent="0.25">
      <c r="A87" s="181"/>
      <c r="B87" s="212"/>
      <c r="C87" s="206"/>
      <c r="E87" s="196"/>
      <c r="F87" s="197"/>
      <c r="G87" s="181"/>
      <c r="H87" s="181"/>
      <c r="I87" s="181"/>
      <c r="J87" s="181"/>
      <c r="K87" s="181"/>
      <c r="L87" s="198"/>
      <c r="M87" s="181"/>
      <c r="N87" s="181"/>
      <c r="O87" s="181"/>
      <c r="P87" s="182"/>
      <c r="Q87" s="181"/>
    </row>
    <row r="88" spans="1:17" s="195" customFormat="1" x14ac:dyDescent="0.25">
      <c r="A88" s="181"/>
      <c r="B88" s="212"/>
      <c r="C88" s="206"/>
      <c r="E88" s="196"/>
      <c r="F88" s="197"/>
      <c r="G88" s="181"/>
      <c r="H88" s="181"/>
      <c r="I88" s="181"/>
      <c r="J88" s="181"/>
      <c r="K88" s="181"/>
      <c r="L88" s="198"/>
      <c r="M88" s="181"/>
      <c r="N88" s="181"/>
      <c r="O88" s="181"/>
      <c r="P88" s="182"/>
      <c r="Q88" s="181"/>
    </row>
    <row r="89" spans="1:17" s="195" customFormat="1" x14ac:dyDescent="0.25">
      <c r="A89" s="181"/>
      <c r="B89" s="212"/>
      <c r="C89" s="206"/>
      <c r="E89" s="196"/>
      <c r="F89" s="197"/>
      <c r="G89" s="181"/>
      <c r="H89" s="181"/>
      <c r="I89" s="181"/>
      <c r="J89" s="181"/>
      <c r="K89" s="181"/>
      <c r="L89" s="198"/>
      <c r="M89" s="181"/>
      <c r="N89" s="181"/>
      <c r="O89" s="181"/>
      <c r="P89" s="182"/>
      <c r="Q89" s="181"/>
    </row>
    <row r="90" spans="1:17" s="195" customFormat="1" x14ac:dyDescent="0.25">
      <c r="A90" s="181"/>
      <c r="B90" s="212"/>
      <c r="C90" s="206"/>
      <c r="E90" s="196"/>
      <c r="F90" s="197"/>
      <c r="G90" s="181"/>
      <c r="H90" s="181"/>
      <c r="I90" s="181"/>
      <c r="J90" s="181"/>
      <c r="K90" s="181"/>
      <c r="L90" s="198"/>
      <c r="M90" s="181"/>
      <c r="N90" s="181"/>
      <c r="O90" s="181"/>
      <c r="P90" s="182"/>
      <c r="Q90" s="181"/>
    </row>
    <row r="91" spans="1:17" s="195" customFormat="1" x14ac:dyDescent="0.25">
      <c r="A91" s="181"/>
      <c r="B91" s="212"/>
      <c r="C91" s="206"/>
      <c r="E91" s="196"/>
      <c r="F91" s="197"/>
      <c r="G91" s="181"/>
      <c r="H91" s="181"/>
      <c r="I91" s="181"/>
      <c r="J91" s="181"/>
      <c r="K91" s="181"/>
      <c r="L91" s="198"/>
      <c r="M91" s="181"/>
      <c r="N91" s="181"/>
      <c r="O91" s="181"/>
      <c r="P91" s="182"/>
      <c r="Q91" s="181"/>
    </row>
    <row r="92" spans="1:17" s="195" customFormat="1" x14ac:dyDescent="0.25">
      <c r="A92" s="181"/>
      <c r="B92" s="212"/>
      <c r="C92" s="206"/>
      <c r="E92" s="196"/>
      <c r="F92" s="197"/>
      <c r="G92" s="181"/>
      <c r="H92" s="181"/>
      <c r="I92" s="181"/>
      <c r="J92" s="181"/>
      <c r="K92" s="181"/>
      <c r="L92" s="198"/>
      <c r="M92" s="181"/>
      <c r="N92" s="181"/>
      <c r="O92" s="181"/>
      <c r="P92" s="182"/>
      <c r="Q92" s="181"/>
    </row>
    <row r="93" spans="1:17" s="195" customFormat="1" x14ac:dyDescent="0.25">
      <c r="A93" s="181"/>
      <c r="B93" s="212"/>
      <c r="C93" s="206"/>
      <c r="E93" s="196"/>
      <c r="F93" s="197"/>
      <c r="G93" s="181"/>
      <c r="H93" s="181"/>
      <c r="I93" s="181"/>
      <c r="J93" s="181"/>
      <c r="K93" s="181"/>
      <c r="L93" s="198"/>
      <c r="M93" s="181"/>
      <c r="N93" s="181"/>
      <c r="O93" s="181"/>
      <c r="P93" s="182"/>
      <c r="Q93" s="181"/>
    </row>
    <row r="94" spans="1:17" s="195" customFormat="1" x14ac:dyDescent="0.25">
      <c r="A94" s="181"/>
      <c r="B94" s="212"/>
      <c r="C94" s="206"/>
      <c r="E94" s="196"/>
      <c r="F94" s="197"/>
      <c r="G94" s="181"/>
      <c r="H94" s="181"/>
      <c r="I94" s="181"/>
      <c r="J94" s="181"/>
      <c r="K94" s="181"/>
      <c r="L94" s="198"/>
      <c r="M94" s="181"/>
      <c r="N94" s="181"/>
      <c r="O94" s="181"/>
      <c r="P94" s="182"/>
      <c r="Q94" s="181"/>
    </row>
    <row r="95" spans="1:17" s="195" customFormat="1" x14ac:dyDescent="0.25">
      <c r="A95" s="181"/>
      <c r="B95" s="212"/>
      <c r="C95" s="206"/>
      <c r="E95" s="196"/>
      <c r="F95" s="197"/>
      <c r="G95" s="181"/>
      <c r="H95" s="181"/>
      <c r="I95" s="181"/>
      <c r="J95" s="181"/>
      <c r="K95" s="181"/>
      <c r="L95" s="198"/>
      <c r="M95" s="181"/>
      <c r="N95" s="181"/>
      <c r="O95" s="181"/>
      <c r="P95" s="182"/>
      <c r="Q95" s="181"/>
    </row>
    <row r="96" spans="1:17" s="195" customFormat="1" x14ac:dyDescent="0.25">
      <c r="A96" s="181"/>
      <c r="B96" s="212"/>
      <c r="C96" s="206"/>
      <c r="E96" s="196"/>
      <c r="F96" s="197"/>
      <c r="G96" s="181"/>
      <c r="H96" s="181"/>
      <c r="I96" s="181"/>
      <c r="J96" s="181"/>
      <c r="K96" s="181"/>
      <c r="L96" s="198"/>
      <c r="M96" s="181"/>
      <c r="N96" s="181"/>
      <c r="O96" s="181"/>
      <c r="P96" s="182"/>
      <c r="Q96" s="181"/>
    </row>
    <row r="97" spans="1:17" s="195" customFormat="1" x14ac:dyDescent="0.25">
      <c r="A97" s="181"/>
      <c r="B97" s="212"/>
      <c r="C97" s="206"/>
      <c r="E97" s="196"/>
      <c r="F97" s="197"/>
      <c r="G97" s="181"/>
      <c r="H97" s="181"/>
      <c r="I97" s="181"/>
      <c r="J97" s="181"/>
      <c r="K97" s="181"/>
      <c r="L97" s="198"/>
      <c r="M97" s="181"/>
      <c r="N97" s="181"/>
      <c r="O97" s="181"/>
      <c r="P97" s="182"/>
      <c r="Q97" s="181"/>
    </row>
    <row r="98" spans="1:17" s="195" customFormat="1" x14ac:dyDescent="0.25">
      <c r="A98" s="181"/>
      <c r="B98" s="212"/>
      <c r="C98" s="206"/>
      <c r="E98" s="196"/>
      <c r="F98" s="197"/>
      <c r="G98" s="181"/>
      <c r="H98" s="181"/>
      <c r="I98" s="181"/>
      <c r="J98" s="181"/>
      <c r="K98" s="181"/>
      <c r="L98" s="198"/>
      <c r="M98" s="181"/>
      <c r="N98" s="181"/>
      <c r="O98" s="181"/>
      <c r="P98" s="182"/>
      <c r="Q98" s="181"/>
    </row>
    <row r="99" spans="1:17" s="195" customFormat="1" x14ac:dyDescent="0.25">
      <c r="A99" s="181"/>
      <c r="B99" s="212"/>
      <c r="C99" s="206"/>
      <c r="E99" s="196"/>
      <c r="F99" s="197"/>
      <c r="G99" s="181"/>
      <c r="H99" s="181"/>
      <c r="I99" s="181"/>
      <c r="J99" s="181"/>
      <c r="K99" s="181"/>
      <c r="L99" s="198"/>
      <c r="M99" s="181"/>
      <c r="N99" s="181"/>
      <c r="O99" s="181"/>
      <c r="P99" s="182"/>
      <c r="Q99" s="181"/>
    </row>
    <row r="100" spans="1:17" s="195" customFormat="1" x14ac:dyDescent="0.25">
      <c r="A100" s="181"/>
      <c r="B100" s="212"/>
      <c r="C100" s="206"/>
      <c r="E100" s="196"/>
      <c r="F100" s="197"/>
      <c r="G100" s="181"/>
      <c r="H100" s="181"/>
      <c r="I100" s="181"/>
      <c r="J100" s="181"/>
      <c r="K100" s="181"/>
      <c r="L100" s="198"/>
      <c r="M100" s="181"/>
      <c r="N100" s="181"/>
      <c r="O100" s="181"/>
      <c r="P100" s="182"/>
      <c r="Q100" s="181"/>
    </row>
    <row r="101" spans="1:17" s="195" customFormat="1" x14ac:dyDescent="0.25">
      <c r="A101" s="181"/>
      <c r="B101" s="212"/>
      <c r="C101" s="206"/>
      <c r="E101" s="196"/>
      <c r="F101" s="197"/>
      <c r="G101" s="181"/>
      <c r="H101" s="181"/>
      <c r="I101" s="181"/>
      <c r="J101" s="181"/>
      <c r="K101" s="181"/>
      <c r="L101" s="198"/>
      <c r="M101" s="181"/>
      <c r="N101" s="181"/>
      <c r="O101" s="181"/>
      <c r="P101" s="182"/>
      <c r="Q101" s="181"/>
    </row>
    <row r="102" spans="1:17" s="195" customFormat="1" x14ac:dyDescent="0.25">
      <c r="A102" s="181"/>
      <c r="B102" s="212"/>
      <c r="C102" s="206"/>
      <c r="E102" s="196"/>
      <c r="F102" s="197"/>
      <c r="G102" s="181"/>
      <c r="H102" s="181"/>
      <c r="I102" s="181"/>
      <c r="J102" s="181"/>
      <c r="K102" s="181"/>
      <c r="L102" s="198"/>
      <c r="M102" s="181"/>
      <c r="N102" s="181"/>
      <c r="O102" s="181"/>
      <c r="P102" s="182"/>
      <c r="Q102" s="181"/>
    </row>
    <row r="103" spans="1:17" s="195" customFormat="1" x14ac:dyDescent="0.25">
      <c r="A103" s="181"/>
      <c r="B103" s="212"/>
      <c r="C103" s="206"/>
      <c r="E103" s="196"/>
      <c r="F103" s="197"/>
      <c r="G103" s="181"/>
      <c r="H103" s="181"/>
      <c r="I103" s="181"/>
      <c r="J103" s="181"/>
      <c r="K103" s="181"/>
      <c r="L103" s="198"/>
      <c r="M103" s="181"/>
      <c r="N103" s="181"/>
      <c r="O103" s="181"/>
      <c r="P103" s="182"/>
      <c r="Q103" s="181"/>
    </row>
    <row r="104" spans="1:17" s="195" customFormat="1" x14ac:dyDescent="0.25">
      <c r="A104" s="181"/>
      <c r="B104" s="212"/>
      <c r="C104" s="206"/>
      <c r="E104" s="196"/>
      <c r="F104" s="197"/>
      <c r="G104" s="181"/>
      <c r="H104" s="181"/>
      <c r="I104" s="181"/>
      <c r="J104" s="181"/>
      <c r="K104" s="181"/>
      <c r="L104" s="198"/>
      <c r="M104" s="181"/>
      <c r="N104" s="181"/>
      <c r="O104" s="181"/>
      <c r="P104" s="182"/>
      <c r="Q104" s="181"/>
    </row>
    <row r="105" spans="1:17" s="195" customFormat="1" x14ac:dyDescent="0.25">
      <c r="A105" s="181"/>
      <c r="B105" s="212"/>
      <c r="C105" s="206"/>
      <c r="E105" s="196"/>
      <c r="F105" s="197"/>
      <c r="G105" s="181"/>
      <c r="H105" s="181"/>
      <c r="I105" s="181"/>
      <c r="J105" s="181"/>
      <c r="K105" s="181"/>
      <c r="L105" s="198"/>
      <c r="M105" s="181"/>
      <c r="N105" s="181"/>
      <c r="O105" s="181"/>
      <c r="P105" s="182"/>
      <c r="Q105" s="181"/>
    </row>
    <row r="106" spans="1:17" s="195" customFormat="1" x14ac:dyDescent="0.25">
      <c r="A106" s="181"/>
      <c r="B106" s="212"/>
      <c r="C106" s="206"/>
      <c r="E106" s="196"/>
      <c r="F106" s="197"/>
      <c r="G106" s="181"/>
      <c r="H106" s="181"/>
      <c r="I106" s="181"/>
      <c r="J106" s="181"/>
      <c r="K106" s="181"/>
      <c r="L106" s="198"/>
      <c r="M106" s="181"/>
      <c r="N106" s="181"/>
      <c r="O106" s="181"/>
      <c r="P106" s="182"/>
      <c r="Q106" s="181"/>
    </row>
    <row r="107" spans="1:17" s="195" customFormat="1" x14ac:dyDescent="0.25">
      <c r="A107" s="181"/>
      <c r="B107" s="212"/>
      <c r="C107" s="206"/>
      <c r="E107" s="196"/>
      <c r="F107" s="197"/>
      <c r="G107" s="181"/>
      <c r="H107" s="181"/>
      <c r="I107" s="181"/>
      <c r="J107" s="181"/>
      <c r="K107" s="181"/>
      <c r="L107" s="198"/>
      <c r="M107" s="181"/>
      <c r="N107" s="181"/>
      <c r="O107" s="181"/>
      <c r="P107" s="182"/>
      <c r="Q107" s="181"/>
    </row>
    <row r="108" spans="1:17" s="195" customFormat="1" x14ac:dyDescent="0.25">
      <c r="A108" s="181"/>
      <c r="B108" s="212"/>
      <c r="C108" s="206"/>
      <c r="E108" s="196"/>
      <c r="F108" s="197"/>
      <c r="G108" s="181"/>
      <c r="H108" s="181"/>
      <c r="I108" s="181"/>
      <c r="J108" s="181"/>
      <c r="K108" s="181"/>
      <c r="L108" s="198"/>
      <c r="M108" s="181"/>
      <c r="N108" s="181"/>
      <c r="O108" s="181"/>
      <c r="P108" s="182"/>
      <c r="Q108" s="181"/>
    </row>
    <row r="109" spans="1:17" s="195" customFormat="1" x14ac:dyDescent="0.25">
      <c r="A109" s="181"/>
      <c r="B109" s="212"/>
      <c r="C109" s="206"/>
      <c r="E109" s="196"/>
      <c r="F109" s="197"/>
      <c r="G109" s="181"/>
      <c r="H109" s="181"/>
      <c r="I109" s="181"/>
      <c r="J109" s="181"/>
      <c r="K109" s="181"/>
      <c r="L109" s="198"/>
      <c r="M109" s="181"/>
      <c r="N109" s="181"/>
      <c r="O109" s="181"/>
      <c r="P109" s="182"/>
      <c r="Q109" s="181"/>
    </row>
    <row r="110" spans="1:17" s="195" customFormat="1" x14ac:dyDescent="0.25">
      <c r="A110" s="181"/>
      <c r="B110" s="212"/>
      <c r="C110" s="206"/>
      <c r="E110" s="196"/>
      <c r="F110" s="197"/>
      <c r="G110" s="181"/>
      <c r="H110" s="181"/>
      <c r="I110" s="181"/>
      <c r="J110" s="181"/>
      <c r="K110" s="181"/>
      <c r="L110" s="198"/>
      <c r="M110" s="181"/>
      <c r="N110" s="181"/>
      <c r="O110" s="181"/>
      <c r="P110" s="182"/>
      <c r="Q110" s="181"/>
    </row>
    <row r="111" spans="1:17" s="195" customFormat="1" x14ac:dyDescent="0.25">
      <c r="A111" s="181"/>
      <c r="B111" s="212"/>
      <c r="C111" s="206"/>
      <c r="E111" s="196"/>
      <c r="F111" s="197"/>
      <c r="G111" s="181"/>
      <c r="H111" s="181"/>
      <c r="I111" s="181"/>
      <c r="J111" s="181"/>
      <c r="K111" s="181"/>
      <c r="L111" s="198"/>
      <c r="M111" s="181"/>
      <c r="N111" s="181"/>
      <c r="O111" s="181"/>
      <c r="P111" s="182"/>
      <c r="Q111" s="181"/>
    </row>
    <row r="112" spans="1:17" s="195" customFormat="1" x14ac:dyDescent="0.25">
      <c r="A112" s="181"/>
      <c r="B112" s="212"/>
      <c r="C112" s="206"/>
      <c r="E112" s="196"/>
      <c r="F112" s="197"/>
      <c r="G112" s="181"/>
      <c r="H112" s="181"/>
      <c r="I112" s="181"/>
      <c r="J112" s="181"/>
      <c r="K112" s="181"/>
      <c r="L112" s="198"/>
      <c r="M112" s="181"/>
      <c r="N112" s="181"/>
      <c r="O112" s="181"/>
      <c r="P112" s="182"/>
      <c r="Q112" s="181"/>
    </row>
    <row r="113" spans="1:17" s="195" customFormat="1" x14ac:dyDescent="0.25">
      <c r="A113" s="181"/>
      <c r="B113" s="212"/>
      <c r="C113" s="206"/>
      <c r="E113" s="196"/>
      <c r="F113" s="197"/>
      <c r="G113" s="181"/>
      <c r="H113" s="181"/>
      <c r="I113" s="181"/>
      <c r="J113" s="181"/>
      <c r="K113" s="181"/>
      <c r="L113" s="198"/>
      <c r="M113" s="181"/>
      <c r="N113" s="181"/>
      <c r="O113" s="181"/>
      <c r="P113" s="182"/>
      <c r="Q113" s="181"/>
    </row>
    <row r="114" spans="1:17" s="195" customFormat="1" x14ac:dyDescent="0.25">
      <c r="A114" s="181"/>
      <c r="B114" s="212"/>
      <c r="C114" s="206"/>
      <c r="E114" s="196"/>
      <c r="F114" s="197"/>
      <c r="G114" s="181"/>
      <c r="H114" s="181"/>
      <c r="I114" s="181"/>
      <c r="J114" s="181"/>
      <c r="K114" s="181"/>
      <c r="L114" s="198"/>
      <c r="M114" s="181"/>
      <c r="N114" s="181"/>
      <c r="O114" s="181"/>
      <c r="P114" s="182"/>
      <c r="Q114" s="181"/>
    </row>
    <row r="115" spans="1:17" s="195" customFormat="1" x14ac:dyDescent="0.25">
      <c r="A115" s="181"/>
      <c r="B115" s="212"/>
      <c r="C115" s="206"/>
      <c r="E115" s="196"/>
      <c r="F115" s="197"/>
      <c r="G115" s="181"/>
      <c r="H115" s="181"/>
      <c r="I115" s="181"/>
      <c r="J115" s="181"/>
      <c r="K115" s="181"/>
      <c r="L115" s="198"/>
      <c r="M115" s="181"/>
      <c r="N115" s="181"/>
      <c r="O115" s="181"/>
      <c r="P115" s="182"/>
      <c r="Q115" s="181"/>
    </row>
    <row r="116" spans="1:17" s="195" customFormat="1" x14ac:dyDescent="0.25">
      <c r="A116" s="181"/>
      <c r="B116" s="212"/>
      <c r="C116" s="206"/>
      <c r="E116" s="196"/>
      <c r="F116" s="197"/>
      <c r="G116" s="181"/>
      <c r="H116" s="181"/>
      <c r="I116" s="181"/>
      <c r="J116" s="181"/>
      <c r="K116" s="181"/>
      <c r="L116" s="198"/>
      <c r="M116" s="181"/>
      <c r="N116" s="181"/>
      <c r="O116" s="181"/>
      <c r="P116" s="182"/>
      <c r="Q116" s="181"/>
    </row>
    <row r="117" spans="1:17" s="195" customFormat="1" x14ac:dyDescent="0.25">
      <c r="A117" s="181"/>
      <c r="B117" s="212"/>
      <c r="C117" s="206"/>
      <c r="E117" s="196"/>
      <c r="F117" s="197"/>
      <c r="G117" s="181"/>
      <c r="H117" s="181"/>
      <c r="I117" s="181"/>
      <c r="J117" s="181"/>
      <c r="K117" s="181"/>
      <c r="L117" s="198"/>
      <c r="M117" s="181"/>
      <c r="N117" s="181"/>
      <c r="O117" s="181"/>
      <c r="P117" s="182"/>
      <c r="Q117" s="181"/>
    </row>
    <row r="118" spans="1:17" s="195" customFormat="1" x14ac:dyDescent="0.25">
      <c r="A118" s="181"/>
      <c r="B118" s="212"/>
      <c r="C118" s="206"/>
      <c r="E118" s="196"/>
      <c r="F118" s="197"/>
      <c r="G118" s="181"/>
      <c r="H118" s="181"/>
      <c r="I118" s="181"/>
      <c r="J118" s="181"/>
      <c r="K118" s="181"/>
      <c r="L118" s="198"/>
      <c r="M118" s="181"/>
      <c r="N118" s="181"/>
      <c r="O118" s="181"/>
      <c r="P118" s="182"/>
      <c r="Q118" s="181"/>
    </row>
    <row r="119" spans="1:17" s="195" customFormat="1" x14ac:dyDescent="0.25">
      <c r="A119" s="181"/>
      <c r="B119" s="212"/>
      <c r="C119" s="206"/>
      <c r="E119" s="196"/>
      <c r="F119" s="197"/>
      <c r="G119" s="181"/>
      <c r="H119" s="181"/>
      <c r="I119" s="181"/>
      <c r="J119" s="181"/>
      <c r="K119" s="181"/>
      <c r="L119" s="198"/>
      <c r="M119" s="181"/>
      <c r="N119" s="181"/>
      <c r="O119" s="181"/>
      <c r="P119" s="182"/>
      <c r="Q119" s="181"/>
    </row>
    <row r="120" spans="1:17" s="195" customFormat="1" x14ac:dyDescent="0.25">
      <c r="A120" s="181"/>
      <c r="B120" s="212"/>
      <c r="C120" s="206"/>
      <c r="E120" s="196"/>
      <c r="F120" s="197"/>
      <c r="G120" s="181"/>
      <c r="H120" s="181"/>
      <c r="I120" s="181"/>
      <c r="J120" s="181"/>
      <c r="K120" s="181"/>
      <c r="L120" s="198"/>
      <c r="M120" s="181"/>
      <c r="N120" s="181"/>
      <c r="O120" s="181"/>
      <c r="P120" s="182"/>
      <c r="Q120" s="181"/>
    </row>
    <row r="121" spans="1:17" s="195" customFormat="1" x14ac:dyDescent="0.25">
      <c r="A121" s="181"/>
      <c r="B121" s="212"/>
      <c r="C121" s="206"/>
      <c r="E121" s="196"/>
      <c r="F121" s="197"/>
      <c r="G121" s="181"/>
      <c r="H121" s="181"/>
      <c r="I121" s="181"/>
      <c r="J121" s="181"/>
      <c r="K121" s="181"/>
      <c r="L121" s="198"/>
      <c r="M121" s="181"/>
      <c r="N121" s="181"/>
      <c r="O121" s="181"/>
      <c r="P121" s="182"/>
      <c r="Q121" s="181"/>
    </row>
    <row r="122" spans="1:17" s="195" customFormat="1" x14ac:dyDescent="0.25">
      <c r="A122" s="181"/>
      <c r="B122" s="212"/>
      <c r="C122" s="206"/>
      <c r="E122" s="196"/>
      <c r="F122" s="197"/>
      <c r="G122" s="181"/>
      <c r="H122" s="181"/>
      <c r="I122" s="181"/>
      <c r="J122" s="181"/>
      <c r="K122" s="181"/>
      <c r="L122" s="198"/>
      <c r="M122" s="181"/>
      <c r="N122" s="181"/>
      <c r="O122" s="181"/>
      <c r="P122" s="182"/>
      <c r="Q122" s="181"/>
    </row>
    <row r="123" spans="1:17" s="195" customFormat="1" x14ac:dyDescent="0.25">
      <c r="A123" s="181"/>
      <c r="B123" s="212"/>
      <c r="C123" s="206"/>
      <c r="E123" s="196"/>
      <c r="F123" s="197"/>
      <c r="G123" s="181"/>
      <c r="H123" s="181"/>
      <c r="I123" s="181"/>
      <c r="J123" s="181"/>
      <c r="K123" s="181"/>
      <c r="L123" s="198"/>
      <c r="M123" s="181"/>
      <c r="N123" s="181"/>
      <c r="O123" s="181"/>
      <c r="P123" s="182"/>
      <c r="Q123" s="181"/>
    </row>
    <row r="124" spans="1:17" s="195" customFormat="1" x14ac:dyDescent="0.25">
      <c r="A124" s="181"/>
      <c r="B124" s="212"/>
      <c r="C124" s="206"/>
      <c r="E124" s="196"/>
      <c r="F124" s="197"/>
      <c r="G124" s="181"/>
      <c r="H124" s="181"/>
      <c r="I124" s="181"/>
      <c r="J124" s="181"/>
      <c r="K124" s="181"/>
      <c r="L124" s="198"/>
      <c r="M124" s="181"/>
      <c r="N124" s="181"/>
      <c r="O124" s="181"/>
      <c r="P124" s="182"/>
      <c r="Q124" s="181"/>
    </row>
    <row r="125" spans="1:17" s="195" customFormat="1" x14ac:dyDescent="0.25">
      <c r="A125" s="181"/>
      <c r="B125" s="212"/>
      <c r="C125" s="206"/>
      <c r="E125" s="196"/>
      <c r="F125" s="197"/>
      <c r="G125" s="181"/>
      <c r="H125" s="181"/>
      <c r="I125" s="181"/>
      <c r="J125" s="181"/>
      <c r="K125" s="181"/>
      <c r="L125" s="198"/>
      <c r="M125" s="181"/>
      <c r="N125" s="181"/>
      <c r="O125" s="181"/>
      <c r="P125" s="182"/>
      <c r="Q125" s="181"/>
    </row>
    <row r="126" spans="1:17" s="195" customFormat="1" x14ac:dyDescent="0.25">
      <c r="A126" s="181"/>
      <c r="B126" s="212"/>
      <c r="C126" s="206"/>
      <c r="E126" s="196"/>
      <c r="F126" s="197"/>
      <c r="G126" s="181"/>
      <c r="H126" s="181"/>
      <c r="I126" s="181"/>
      <c r="J126" s="181"/>
      <c r="K126" s="181"/>
      <c r="L126" s="198"/>
      <c r="M126" s="181"/>
      <c r="N126" s="181"/>
      <c r="O126" s="181"/>
      <c r="P126" s="182"/>
      <c r="Q126" s="181"/>
    </row>
    <row r="127" spans="1:17" s="195" customFormat="1" x14ac:dyDescent="0.25">
      <c r="A127" s="181"/>
      <c r="B127" s="212"/>
      <c r="C127" s="206"/>
      <c r="E127" s="196"/>
      <c r="F127" s="197"/>
      <c r="G127" s="181"/>
      <c r="H127" s="181"/>
      <c r="I127" s="181"/>
      <c r="J127" s="181"/>
      <c r="K127" s="181"/>
      <c r="L127" s="198"/>
      <c r="M127" s="181"/>
      <c r="N127" s="181"/>
      <c r="O127" s="181"/>
      <c r="P127" s="182"/>
      <c r="Q127" s="181"/>
    </row>
    <row r="128" spans="1:17" s="195" customFormat="1" x14ac:dyDescent="0.25">
      <c r="A128" s="181"/>
      <c r="B128" s="212"/>
      <c r="C128" s="206"/>
      <c r="E128" s="196"/>
      <c r="F128" s="197"/>
      <c r="G128" s="181"/>
      <c r="H128" s="181"/>
      <c r="I128" s="181"/>
      <c r="J128" s="181"/>
      <c r="K128" s="181"/>
      <c r="L128" s="198"/>
      <c r="M128" s="181"/>
      <c r="N128" s="181"/>
      <c r="O128" s="181"/>
      <c r="P128" s="182"/>
      <c r="Q128" s="181"/>
    </row>
    <row r="129" spans="1:17" s="195" customFormat="1" x14ac:dyDescent="0.25">
      <c r="A129" s="181"/>
      <c r="B129" s="212"/>
      <c r="C129" s="206"/>
      <c r="E129" s="196"/>
      <c r="F129" s="197"/>
      <c r="G129" s="181"/>
      <c r="H129" s="181"/>
      <c r="I129" s="181"/>
      <c r="J129" s="181"/>
      <c r="K129" s="181"/>
      <c r="L129" s="198"/>
      <c r="M129" s="181"/>
      <c r="N129" s="181"/>
      <c r="O129" s="181"/>
      <c r="P129" s="182"/>
      <c r="Q129" s="181"/>
    </row>
    <row r="130" spans="1:17" s="195" customFormat="1" x14ac:dyDescent="0.25">
      <c r="A130" s="181"/>
      <c r="B130" s="212"/>
      <c r="C130" s="206"/>
      <c r="E130" s="196"/>
      <c r="F130" s="197"/>
      <c r="G130" s="181"/>
      <c r="H130" s="181"/>
      <c r="I130" s="181"/>
      <c r="J130" s="181"/>
      <c r="K130" s="181"/>
      <c r="L130" s="198"/>
      <c r="M130" s="181"/>
      <c r="N130" s="181"/>
      <c r="O130" s="181"/>
      <c r="P130" s="182"/>
      <c r="Q130" s="181"/>
    </row>
    <row r="131" spans="1:17" s="195" customFormat="1" x14ac:dyDescent="0.25">
      <c r="A131" s="181"/>
      <c r="B131" s="212"/>
      <c r="C131" s="206"/>
      <c r="E131" s="196"/>
      <c r="F131" s="197"/>
      <c r="G131" s="181"/>
      <c r="H131" s="181"/>
      <c r="I131" s="181"/>
      <c r="J131" s="181"/>
      <c r="K131" s="181"/>
      <c r="L131" s="198"/>
      <c r="M131" s="181"/>
      <c r="N131" s="181"/>
      <c r="O131" s="181"/>
      <c r="P131" s="182"/>
      <c r="Q131" s="181"/>
    </row>
    <row r="132" spans="1:17" s="195" customFormat="1" x14ac:dyDescent="0.25">
      <c r="A132" s="181"/>
      <c r="B132" s="212"/>
      <c r="C132" s="206"/>
      <c r="E132" s="196"/>
      <c r="F132" s="197"/>
      <c r="G132" s="181"/>
      <c r="H132" s="181"/>
      <c r="I132" s="181"/>
      <c r="J132" s="181"/>
      <c r="K132" s="181"/>
      <c r="L132" s="198"/>
      <c r="M132" s="181"/>
      <c r="N132" s="181"/>
      <c r="O132" s="181"/>
      <c r="P132" s="182"/>
      <c r="Q132" s="181"/>
    </row>
    <row r="133" spans="1:17" s="195" customFormat="1" x14ac:dyDescent="0.25">
      <c r="A133" s="181"/>
      <c r="B133" s="212"/>
      <c r="C133" s="206"/>
      <c r="E133" s="196"/>
      <c r="F133" s="197"/>
      <c r="G133" s="181"/>
      <c r="H133" s="181"/>
      <c r="I133" s="181"/>
      <c r="J133" s="181"/>
      <c r="K133" s="181"/>
      <c r="L133" s="198"/>
      <c r="M133" s="181"/>
      <c r="N133" s="181"/>
      <c r="O133" s="181"/>
      <c r="P133" s="182"/>
      <c r="Q133" s="181"/>
    </row>
    <row r="134" spans="1:17" s="195" customFormat="1" x14ac:dyDescent="0.25">
      <c r="A134" s="181"/>
      <c r="B134" s="212"/>
      <c r="C134" s="206"/>
      <c r="E134" s="196"/>
      <c r="F134" s="197"/>
      <c r="G134" s="181"/>
      <c r="H134" s="181"/>
      <c r="I134" s="181"/>
      <c r="J134" s="181"/>
      <c r="K134" s="181"/>
      <c r="L134" s="198"/>
      <c r="M134" s="181"/>
      <c r="N134" s="181"/>
      <c r="O134" s="181"/>
      <c r="P134" s="182"/>
      <c r="Q134" s="181"/>
    </row>
    <row r="135" spans="1:17" s="195" customFormat="1" x14ac:dyDescent="0.25">
      <c r="A135" s="181"/>
      <c r="B135" s="212"/>
      <c r="C135" s="206"/>
      <c r="E135" s="196"/>
      <c r="F135" s="197"/>
      <c r="G135" s="181"/>
      <c r="H135" s="181"/>
      <c r="I135" s="181"/>
      <c r="J135" s="181"/>
      <c r="K135" s="181"/>
      <c r="L135" s="198"/>
      <c r="M135" s="181"/>
      <c r="N135" s="181"/>
      <c r="O135" s="181"/>
      <c r="P135" s="182"/>
      <c r="Q135" s="181"/>
    </row>
    <row r="136" spans="1:17" s="195" customFormat="1" x14ac:dyDescent="0.25">
      <c r="A136" s="181"/>
      <c r="B136" s="212"/>
      <c r="C136" s="206"/>
      <c r="E136" s="196"/>
      <c r="F136" s="197"/>
      <c r="G136" s="181"/>
      <c r="H136" s="181"/>
      <c r="I136" s="181"/>
      <c r="J136" s="181"/>
      <c r="K136" s="181"/>
      <c r="L136" s="198"/>
      <c r="M136" s="181"/>
      <c r="N136" s="181"/>
      <c r="O136" s="181"/>
      <c r="P136" s="182"/>
      <c r="Q136" s="181"/>
    </row>
    <row r="137" spans="1:17" s="195" customFormat="1" x14ac:dyDescent="0.25">
      <c r="A137" s="181"/>
      <c r="B137" s="212"/>
      <c r="C137" s="206"/>
      <c r="E137" s="196"/>
      <c r="F137" s="197"/>
      <c r="G137" s="181"/>
      <c r="H137" s="181"/>
      <c r="I137" s="181"/>
      <c r="J137" s="181"/>
      <c r="K137" s="181"/>
      <c r="L137" s="198"/>
      <c r="M137" s="181"/>
      <c r="N137" s="181"/>
      <c r="O137" s="181"/>
      <c r="P137" s="182"/>
      <c r="Q137" s="181"/>
    </row>
    <row r="138" spans="1:17" s="195" customFormat="1" x14ac:dyDescent="0.25">
      <c r="A138" s="181"/>
      <c r="B138" s="212"/>
      <c r="C138" s="206"/>
      <c r="E138" s="196"/>
      <c r="F138" s="197"/>
      <c r="G138" s="181"/>
      <c r="H138" s="181"/>
      <c r="I138" s="181"/>
      <c r="J138" s="181"/>
      <c r="K138" s="181"/>
      <c r="L138" s="198"/>
      <c r="M138" s="181"/>
      <c r="N138" s="181"/>
      <c r="O138" s="181"/>
      <c r="P138" s="182"/>
      <c r="Q138" s="181"/>
    </row>
    <row r="139" spans="1:17" s="195" customFormat="1" x14ac:dyDescent="0.25">
      <c r="A139" s="181"/>
      <c r="B139" s="212"/>
      <c r="C139" s="206"/>
      <c r="E139" s="196"/>
      <c r="F139" s="197"/>
      <c r="G139" s="181"/>
      <c r="H139" s="181"/>
      <c r="I139" s="181"/>
      <c r="J139" s="181"/>
      <c r="K139" s="181"/>
      <c r="L139" s="198"/>
      <c r="M139" s="181"/>
      <c r="N139" s="181"/>
      <c r="O139" s="181"/>
      <c r="P139" s="182"/>
      <c r="Q139" s="181"/>
    </row>
    <row r="140" spans="1:17" s="195" customFormat="1" x14ac:dyDescent="0.25">
      <c r="A140" s="181"/>
      <c r="B140" s="212"/>
      <c r="C140" s="206"/>
      <c r="E140" s="196"/>
      <c r="F140" s="197"/>
      <c r="G140" s="181"/>
      <c r="H140" s="181"/>
      <c r="I140" s="181"/>
      <c r="J140" s="181"/>
      <c r="K140" s="181"/>
      <c r="L140" s="198"/>
      <c r="M140" s="181"/>
      <c r="N140" s="181"/>
      <c r="O140" s="181"/>
      <c r="P140" s="182"/>
      <c r="Q140" s="181"/>
    </row>
    <row r="141" spans="1:17" s="195" customFormat="1" x14ac:dyDescent="0.25">
      <c r="A141" s="181"/>
      <c r="B141" s="212"/>
      <c r="C141" s="206"/>
      <c r="E141" s="196"/>
      <c r="F141" s="197"/>
      <c r="G141" s="181"/>
      <c r="H141" s="181"/>
      <c r="I141" s="181"/>
      <c r="J141" s="181"/>
      <c r="K141" s="181"/>
      <c r="L141" s="198"/>
      <c r="M141" s="181"/>
      <c r="N141" s="181"/>
      <c r="O141" s="181"/>
      <c r="P141" s="182"/>
      <c r="Q141" s="181"/>
    </row>
    <row r="142" spans="1:17" s="195" customFormat="1" x14ac:dyDescent="0.25">
      <c r="A142" s="181"/>
      <c r="B142" s="212"/>
      <c r="C142" s="206"/>
      <c r="E142" s="196"/>
      <c r="F142" s="197"/>
      <c r="G142" s="181"/>
      <c r="H142" s="181"/>
      <c r="I142" s="181"/>
      <c r="J142" s="181"/>
      <c r="K142" s="181"/>
      <c r="L142" s="198"/>
      <c r="M142" s="181"/>
      <c r="N142" s="181"/>
      <c r="O142" s="181"/>
      <c r="P142" s="182"/>
      <c r="Q142" s="181"/>
    </row>
    <row r="143" spans="1:17" s="195" customFormat="1" x14ac:dyDescent="0.25">
      <c r="A143" s="181"/>
      <c r="B143" s="212"/>
      <c r="C143" s="206"/>
      <c r="E143" s="196"/>
      <c r="F143" s="197"/>
      <c r="G143" s="181"/>
      <c r="H143" s="181"/>
      <c r="I143" s="181"/>
      <c r="J143" s="181"/>
      <c r="K143" s="181"/>
      <c r="L143" s="198"/>
      <c r="M143" s="181"/>
      <c r="N143" s="181"/>
      <c r="O143" s="181"/>
      <c r="P143" s="182"/>
      <c r="Q143" s="181"/>
    </row>
    <row r="144" spans="1:17" s="195" customFormat="1" x14ac:dyDescent="0.25">
      <c r="A144" s="181"/>
      <c r="B144" s="212"/>
      <c r="C144" s="206"/>
      <c r="E144" s="196"/>
      <c r="F144" s="197"/>
      <c r="G144" s="181"/>
      <c r="H144" s="181"/>
      <c r="I144" s="181"/>
      <c r="J144" s="181"/>
      <c r="K144" s="181"/>
      <c r="L144" s="198"/>
      <c r="M144" s="181"/>
      <c r="N144" s="181"/>
      <c r="O144" s="181"/>
      <c r="P144" s="182"/>
      <c r="Q144" s="181"/>
    </row>
    <row r="145" spans="1:17" s="195" customFormat="1" x14ac:dyDescent="0.25">
      <c r="A145" s="181"/>
      <c r="B145" s="212"/>
      <c r="C145" s="206"/>
      <c r="E145" s="196"/>
      <c r="F145" s="197"/>
      <c r="G145" s="181"/>
      <c r="H145" s="181"/>
      <c r="I145" s="181"/>
      <c r="J145" s="181"/>
      <c r="K145" s="181"/>
      <c r="L145" s="198"/>
      <c r="M145" s="181"/>
      <c r="N145" s="181"/>
      <c r="O145" s="181"/>
      <c r="P145" s="182"/>
      <c r="Q145" s="181"/>
    </row>
    <row r="146" spans="1:17" s="195" customFormat="1" x14ac:dyDescent="0.25">
      <c r="A146" s="181"/>
      <c r="B146" s="212"/>
      <c r="C146" s="206"/>
      <c r="E146" s="196"/>
      <c r="F146" s="197"/>
      <c r="G146" s="181"/>
      <c r="H146" s="181"/>
      <c r="I146" s="181"/>
      <c r="J146" s="181"/>
      <c r="K146" s="181"/>
      <c r="L146" s="198"/>
      <c r="M146" s="181"/>
      <c r="N146" s="181"/>
      <c r="O146" s="181"/>
      <c r="P146" s="182"/>
      <c r="Q146" s="181"/>
    </row>
    <row r="147" spans="1:17" s="195" customFormat="1" x14ac:dyDescent="0.25">
      <c r="A147" s="181"/>
      <c r="B147" s="212"/>
      <c r="C147" s="206"/>
      <c r="E147" s="196"/>
      <c r="F147" s="197"/>
      <c r="G147" s="181"/>
      <c r="H147" s="181"/>
      <c r="I147" s="181"/>
      <c r="J147" s="181"/>
      <c r="K147" s="181"/>
      <c r="L147" s="198"/>
      <c r="M147" s="181"/>
      <c r="N147" s="181"/>
      <c r="O147" s="181"/>
      <c r="P147" s="182"/>
      <c r="Q147" s="181"/>
    </row>
    <row r="148" spans="1:17" s="195" customFormat="1" x14ac:dyDescent="0.25">
      <c r="A148" s="181"/>
      <c r="B148" s="212"/>
      <c r="C148" s="206"/>
      <c r="E148" s="196"/>
      <c r="F148" s="197"/>
      <c r="G148" s="181"/>
      <c r="H148" s="181"/>
      <c r="I148" s="181"/>
      <c r="J148" s="181"/>
      <c r="K148" s="181"/>
      <c r="L148" s="198"/>
      <c r="M148" s="181"/>
      <c r="N148" s="181"/>
      <c r="O148" s="181"/>
      <c r="P148" s="182"/>
      <c r="Q148" s="181"/>
    </row>
    <row r="149" spans="1:17" s="195" customFormat="1" x14ac:dyDescent="0.25">
      <c r="A149" s="181"/>
      <c r="B149" s="212"/>
      <c r="C149" s="206"/>
      <c r="E149" s="196"/>
      <c r="F149" s="197"/>
      <c r="G149" s="181"/>
      <c r="H149" s="181"/>
      <c r="I149" s="181"/>
      <c r="J149" s="181"/>
      <c r="K149" s="181"/>
      <c r="L149" s="198"/>
      <c r="M149" s="181"/>
      <c r="N149" s="181"/>
      <c r="O149" s="181"/>
      <c r="P149" s="182"/>
      <c r="Q149" s="181"/>
    </row>
    <row r="150" spans="1:17" s="195" customFormat="1" x14ac:dyDescent="0.25">
      <c r="A150" s="181"/>
      <c r="B150" s="212"/>
      <c r="C150" s="206"/>
      <c r="E150" s="196"/>
      <c r="F150" s="197"/>
      <c r="G150" s="181"/>
      <c r="H150" s="181"/>
      <c r="I150" s="181"/>
      <c r="J150" s="181"/>
      <c r="K150" s="181"/>
      <c r="L150" s="198"/>
      <c r="M150" s="181"/>
      <c r="N150" s="181"/>
      <c r="O150" s="181"/>
      <c r="P150" s="182"/>
      <c r="Q150" s="181"/>
    </row>
    <row r="151" spans="1:17" s="195" customFormat="1" x14ac:dyDescent="0.25">
      <c r="A151" s="181"/>
      <c r="B151" s="212"/>
      <c r="C151" s="206"/>
      <c r="E151" s="196"/>
      <c r="F151" s="197"/>
      <c r="G151" s="181"/>
      <c r="H151" s="181"/>
      <c r="I151" s="181"/>
      <c r="J151" s="181"/>
      <c r="K151" s="181"/>
      <c r="L151" s="198"/>
      <c r="M151" s="181"/>
      <c r="N151" s="181"/>
      <c r="O151" s="181"/>
      <c r="P151" s="182"/>
      <c r="Q151" s="181"/>
    </row>
    <row r="152" spans="1:17" s="195" customFormat="1" x14ac:dyDescent="0.25">
      <c r="A152" s="181"/>
      <c r="B152" s="212"/>
      <c r="C152" s="206"/>
      <c r="E152" s="196"/>
      <c r="F152" s="197"/>
      <c r="G152" s="181"/>
      <c r="H152" s="181"/>
      <c r="I152" s="181"/>
      <c r="J152" s="181"/>
      <c r="K152" s="181"/>
      <c r="L152" s="198"/>
      <c r="M152" s="181"/>
      <c r="N152" s="181"/>
      <c r="O152" s="181"/>
      <c r="P152" s="182"/>
      <c r="Q152" s="181"/>
    </row>
    <row r="153" spans="1:17" s="195" customFormat="1" x14ac:dyDescent="0.25">
      <c r="A153" s="181"/>
      <c r="B153" s="212"/>
      <c r="C153" s="206"/>
      <c r="E153" s="196"/>
      <c r="F153" s="197"/>
      <c r="G153" s="181"/>
      <c r="H153" s="181"/>
      <c r="I153" s="181"/>
      <c r="J153" s="181"/>
      <c r="K153" s="181"/>
      <c r="L153" s="198"/>
      <c r="M153" s="181"/>
      <c r="N153" s="181"/>
      <c r="O153" s="181"/>
      <c r="P153" s="182"/>
      <c r="Q153" s="181"/>
    </row>
    <row r="154" spans="1:17" s="195" customFormat="1" x14ac:dyDescent="0.25">
      <c r="A154" s="181"/>
      <c r="B154" s="212"/>
      <c r="C154" s="206"/>
      <c r="E154" s="196"/>
      <c r="F154" s="197"/>
      <c r="G154" s="181"/>
      <c r="H154" s="181"/>
      <c r="I154" s="181"/>
      <c r="J154" s="181"/>
      <c r="K154" s="181"/>
      <c r="L154" s="198"/>
      <c r="M154" s="181"/>
      <c r="N154" s="181"/>
      <c r="O154" s="181"/>
      <c r="P154" s="182"/>
      <c r="Q154" s="181"/>
    </row>
    <row r="155" spans="1:17" s="195" customFormat="1" x14ac:dyDescent="0.25">
      <c r="A155" s="181"/>
      <c r="B155" s="212"/>
      <c r="C155" s="206"/>
      <c r="E155" s="196"/>
      <c r="F155" s="197"/>
      <c r="G155" s="181"/>
      <c r="H155" s="181"/>
      <c r="I155" s="181"/>
      <c r="J155" s="181"/>
      <c r="K155" s="181"/>
      <c r="L155" s="198"/>
      <c r="M155" s="181"/>
      <c r="N155" s="181"/>
      <c r="O155" s="181"/>
      <c r="P155" s="182"/>
      <c r="Q155" s="181"/>
    </row>
    <row r="156" spans="1:17" s="195" customFormat="1" x14ac:dyDescent="0.25">
      <c r="A156" s="181"/>
      <c r="B156" s="212"/>
      <c r="C156" s="206"/>
      <c r="E156" s="196"/>
      <c r="F156" s="197"/>
      <c r="G156" s="181"/>
      <c r="H156" s="181"/>
      <c r="I156" s="181"/>
      <c r="J156" s="181"/>
      <c r="K156" s="181"/>
      <c r="L156" s="198"/>
      <c r="M156" s="181"/>
      <c r="N156" s="181"/>
      <c r="O156" s="181"/>
      <c r="P156" s="182"/>
      <c r="Q156" s="181"/>
    </row>
    <row r="157" spans="1:17" s="195" customFormat="1" x14ac:dyDescent="0.25">
      <c r="A157" s="181"/>
      <c r="B157" s="212"/>
      <c r="C157" s="206"/>
      <c r="E157" s="196"/>
      <c r="F157" s="197"/>
      <c r="G157" s="181"/>
      <c r="H157" s="181"/>
      <c r="I157" s="181"/>
      <c r="J157" s="181"/>
      <c r="K157" s="181"/>
      <c r="L157" s="198"/>
      <c r="M157" s="181"/>
      <c r="N157" s="181"/>
      <c r="O157" s="181"/>
      <c r="P157" s="182"/>
      <c r="Q157" s="181"/>
    </row>
    <row r="158" spans="1:17" s="195" customFormat="1" x14ac:dyDescent="0.25">
      <c r="A158" s="181"/>
      <c r="B158" s="212"/>
      <c r="C158" s="206"/>
      <c r="E158" s="196"/>
      <c r="F158" s="197"/>
      <c r="G158" s="181"/>
      <c r="H158" s="181"/>
      <c r="I158" s="181"/>
      <c r="J158" s="181"/>
      <c r="K158" s="181"/>
      <c r="L158" s="198"/>
      <c r="M158" s="181"/>
      <c r="N158" s="181"/>
      <c r="O158" s="181"/>
      <c r="P158" s="182"/>
      <c r="Q158" s="181"/>
    </row>
    <row r="159" spans="1:17" s="195" customFormat="1" x14ac:dyDescent="0.25">
      <c r="A159" s="181"/>
      <c r="B159" s="212"/>
      <c r="C159" s="206"/>
      <c r="E159" s="196"/>
      <c r="F159" s="197"/>
      <c r="G159" s="181"/>
      <c r="H159" s="181"/>
      <c r="I159" s="181"/>
      <c r="J159" s="181"/>
      <c r="K159" s="181"/>
      <c r="L159" s="198"/>
      <c r="M159" s="181"/>
      <c r="N159" s="181"/>
      <c r="O159" s="181"/>
      <c r="P159" s="182"/>
      <c r="Q159" s="181"/>
    </row>
    <row r="160" spans="1:17" s="195" customFormat="1" x14ac:dyDescent="0.25">
      <c r="A160" s="181"/>
      <c r="B160" s="212"/>
      <c r="C160" s="206"/>
      <c r="E160" s="196"/>
      <c r="F160" s="197"/>
      <c r="G160" s="181"/>
      <c r="H160" s="181"/>
      <c r="I160" s="181"/>
      <c r="J160" s="181"/>
      <c r="K160" s="181"/>
      <c r="L160" s="198"/>
      <c r="M160" s="181"/>
      <c r="N160" s="181"/>
      <c r="O160" s="181"/>
      <c r="P160" s="182"/>
      <c r="Q160" s="181"/>
    </row>
    <row r="161" spans="1:17" s="195" customFormat="1" x14ac:dyDescent="0.25">
      <c r="A161" s="181"/>
      <c r="B161" s="212"/>
      <c r="C161" s="206"/>
      <c r="E161" s="196"/>
      <c r="F161" s="197"/>
      <c r="G161" s="181"/>
      <c r="H161" s="181"/>
      <c r="I161" s="181"/>
      <c r="J161" s="181"/>
      <c r="K161" s="181"/>
      <c r="L161" s="198"/>
      <c r="M161" s="181"/>
      <c r="N161" s="181"/>
      <c r="O161" s="181"/>
      <c r="P161" s="182"/>
      <c r="Q161" s="181"/>
    </row>
    <row r="162" spans="1:17" s="195" customFormat="1" x14ac:dyDescent="0.25">
      <c r="A162" s="181"/>
      <c r="B162" s="212"/>
      <c r="C162" s="206"/>
      <c r="E162" s="196"/>
      <c r="F162" s="197"/>
      <c r="G162" s="181"/>
      <c r="H162" s="181"/>
      <c r="I162" s="181"/>
      <c r="J162" s="181"/>
      <c r="K162" s="181"/>
      <c r="L162" s="198"/>
      <c r="M162" s="181"/>
      <c r="N162" s="181"/>
      <c r="O162" s="181"/>
      <c r="P162" s="182"/>
      <c r="Q162" s="181"/>
    </row>
    <row r="163" spans="1:17" s="195" customFormat="1" x14ac:dyDescent="0.25">
      <c r="A163" s="181"/>
      <c r="B163" s="212"/>
      <c r="C163" s="206"/>
      <c r="E163" s="196"/>
      <c r="F163" s="197"/>
      <c r="G163" s="181"/>
      <c r="H163" s="181"/>
      <c r="I163" s="181"/>
      <c r="J163" s="181"/>
      <c r="K163" s="181"/>
      <c r="L163" s="198"/>
      <c r="M163" s="181"/>
      <c r="N163" s="181"/>
      <c r="O163" s="181"/>
      <c r="P163" s="182"/>
      <c r="Q163" s="181"/>
    </row>
    <row r="164" spans="1:17" s="195" customFormat="1" x14ac:dyDescent="0.25">
      <c r="A164" s="181"/>
      <c r="B164" s="212"/>
      <c r="C164" s="206"/>
      <c r="E164" s="196"/>
      <c r="F164" s="197"/>
      <c r="G164" s="181"/>
      <c r="H164" s="181"/>
      <c r="I164" s="181"/>
      <c r="J164" s="181"/>
      <c r="K164" s="181"/>
      <c r="L164" s="198"/>
      <c r="M164" s="181"/>
      <c r="N164" s="181"/>
      <c r="O164" s="181"/>
      <c r="P164" s="182"/>
      <c r="Q164" s="181"/>
    </row>
    <row r="165" spans="1:17" s="195" customFormat="1" x14ac:dyDescent="0.25">
      <c r="A165" s="181"/>
      <c r="B165" s="212"/>
      <c r="C165" s="206"/>
      <c r="E165" s="196"/>
      <c r="F165" s="197"/>
      <c r="G165" s="181"/>
      <c r="H165" s="181"/>
      <c r="I165" s="181"/>
      <c r="J165" s="181"/>
      <c r="K165" s="181"/>
      <c r="L165" s="198"/>
      <c r="M165" s="181"/>
      <c r="N165" s="181"/>
      <c r="O165" s="181"/>
      <c r="P165" s="182"/>
      <c r="Q165" s="181"/>
    </row>
    <row r="166" spans="1:17" s="195" customFormat="1" x14ac:dyDescent="0.25">
      <c r="A166" s="181"/>
      <c r="B166" s="212"/>
      <c r="C166" s="206"/>
      <c r="E166" s="196"/>
      <c r="F166" s="197"/>
      <c r="G166" s="181"/>
      <c r="H166" s="181"/>
      <c r="I166" s="181"/>
      <c r="J166" s="181"/>
      <c r="K166" s="181"/>
      <c r="L166" s="198"/>
      <c r="M166" s="181"/>
      <c r="N166" s="181"/>
      <c r="O166" s="181"/>
      <c r="P166" s="182"/>
      <c r="Q166" s="181"/>
    </row>
    <row r="167" spans="1:17" s="195" customFormat="1" x14ac:dyDescent="0.25">
      <c r="A167" s="181"/>
      <c r="B167" s="212"/>
      <c r="C167" s="206"/>
      <c r="E167" s="196"/>
      <c r="F167" s="197"/>
      <c r="G167" s="181"/>
      <c r="H167" s="181"/>
      <c r="I167" s="181"/>
      <c r="J167" s="181"/>
      <c r="K167" s="181"/>
      <c r="L167" s="198"/>
      <c r="M167" s="181"/>
      <c r="N167" s="181"/>
      <c r="O167" s="181"/>
      <c r="P167" s="182"/>
      <c r="Q167" s="181"/>
    </row>
    <row r="168" spans="1:17" s="195" customFormat="1" x14ac:dyDescent="0.25">
      <c r="A168" s="181"/>
      <c r="B168" s="212"/>
      <c r="C168" s="206"/>
      <c r="E168" s="196"/>
      <c r="F168" s="197"/>
      <c r="G168" s="181"/>
      <c r="H168" s="181"/>
      <c r="I168" s="181"/>
      <c r="J168" s="181"/>
      <c r="K168" s="181"/>
      <c r="L168" s="198"/>
      <c r="M168" s="181"/>
      <c r="N168" s="181"/>
      <c r="O168" s="181"/>
      <c r="P168" s="182"/>
      <c r="Q168" s="181"/>
    </row>
    <row r="169" spans="1:17" s="195" customFormat="1" x14ac:dyDescent="0.25">
      <c r="A169" s="181"/>
      <c r="B169" s="212"/>
      <c r="C169" s="206"/>
      <c r="E169" s="196"/>
      <c r="F169" s="197"/>
      <c r="G169" s="181"/>
      <c r="H169" s="181"/>
      <c r="I169" s="181"/>
      <c r="J169" s="181"/>
      <c r="K169" s="181"/>
      <c r="L169" s="198"/>
      <c r="M169" s="181"/>
      <c r="N169" s="181"/>
      <c r="O169" s="181"/>
      <c r="P169" s="182"/>
      <c r="Q169" s="181"/>
    </row>
    <row r="170" spans="1:17" s="195" customFormat="1" x14ac:dyDescent="0.25">
      <c r="A170" s="181"/>
      <c r="B170" s="212"/>
      <c r="C170" s="206"/>
      <c r="E170" s="196"/>
      <c r="F170" s="197"/>
      <c r="G170" s="181"/>
      <c r="H170" s="181"/>
      <c r="I170" s="181"/>
      <c r="J170" s="181"/>
      <c r="K170" s="181"/>
      <c r="L170" s="198"/>
      <c r="M170" s="181"/>
      <c r="N170" s="181"/>
      <c r="O170" s="181"/>
      <c r="P170" s="182"/>
      <c r="Q170" s="181"/>
    </row>
    <row r="171" spans="1:17" s="195" customFormat="1" x14ac:dyDescent="0.25">
      <c r="A171" s="181"/>
      <c r="B171" s="212"/>
      <c r="C171" s="206"/>
      <c r="E171" s="196"/>
      <c r="F171" s="197"/>
      <c r="G171" s="181"/>
      <c r="H171" s="181"/>
      <c r="I171" s="181"/>
      <c r="J171" s="181"/>
      <c r="K171" s="181"/>
      <c r="L171" s="198"/>
      <c r="M171" s="181"/>
      <c r="N171" s="181"/>
      <c r="O171" s="181"/>
      <c r="P171" s="182"/>
      <c r="Q171" s="181"/>
    </row>
    <row r="172" spans="1:17" s="195" customFormat="1" x14ac:dyDescent="0.25">
      <c r="A172" s="181"/>
      <c r="B172" s="212"/>
      <c r="C172" s="206"/>
      <c r="E172" s="196"/>
      <c r="F172" s="197"/>
      <c r="G172" s="181"/>
      <c r="H172" s="181"/>
      <c r="I172" s="181"/>
      <c r="J172" s="181"/>
      <c r="K172" s="181"/>
      <c r="L172" s="198"/>
      <c r="M172" s="181"/>
      <c r="N172" s="181"/>
      <c r="O172" s="181"/>
      <c r="P172" s="182"/>
      <c r="Q172" s="181"/>
    </row>
    <row r="173" spans="1:17" s="195" customFormat="1" x14ac:dyDescent="0.25">
      <c r="A173" s="181"/>
      <c r="B173" s="212"/>
      <c r="C173" s="206"/>
      <c r="E173" s="196"/>
      <c r="F173" s="197"/>
      <c r="G173" s="181"/>
      <c r="H173" s="181"/>
      <c r="I173" s="181"/>
      <c r="J173" s="181"/>
      <c r="K173" s="181"/>
      <c r="L173" s="198"/>
      <c r="M173" s="181"/>
      <c r="N173" s="181"/>
      <c r="O173" s="181"/>
      <c r="P173" s="182"/>
      <c r="Q173" s="181"/>
    </row>
    <row r="174" spans="1:17" s="195" customFormat="1" x14ac:dyDescent="0.25">
      <c r="A174" s="181"/>
      <c r="B174" s="212"/>
      <c r="C174" s="206"/>
      <c r="E174" s="196"/>
      <c r="F174" s="197"/>
      <c r="G174" s="181"/>
      <c r="H174" s="181"/>
      <c r="I174" s="181"/>
      <c r="J174" s="181"/>
      <c r="K174" s="181"/>
      <c r="L174" s="198"/>
      <c r="M174" s="181"/>
      <c r="N174" s="181"/>
      <c r="O174" s="181"/>
      <c r="P174" s="182"/>
      <c r="Q174" s="181"/>
    </row>
    <row r="175" spans="1:17" s="195" customFormat="1" x14ac:dyDescent="0.25">
      <c r="A175" s="181"/>
      <c r="B175" s="212"/>
      <c r="C175" s="206"/>
      <c r="E175" s="196"/>
      <c r="F175" s="197"/>
      <c r="G175" s="181"/>
      <c r="H175" s="181"/>
      <c r="I175" s="181"/>
      <c r="J175" s="181"/>
      <c r="K175" s="181"/>
      <c r="L175" s="198"/>
      <c r="M175" s="181"/>
      <c r="N175" s="181"/>
      <c r="O175" s="181"/>
      <c r="P175" s="182"/>
      <c r="Q175" s="181"/>
    </row>
    <row r="176" spans="1:17" s="195" customFormat="1" x14ac:dyDescent="0.25">
      <c r="A176" s="181"/>
      <c r="B176" s="212"/>
      <c r="C176" s="206"/>
      <c r="E176" s="196"/>
      <c r="F176" s="197"/>
      <c r="G176" s="181"/>
      <c r="H176" s="181"/>
      <c r="I176" s="181"/>
      <c r="J176" s="181"/>
      <c r="K176" s="181"/>
      <c r="L176" s="198"/>
      <c r="M176" s="181"/>
      <c r="N176" s="181"/>
      <c r="O176" s="181"/>
      <c r="P176" s="182"/>
      <c r="Q176" s="181"/>
    </row>
    <row r="177" spans="1:17" s="195" customFormat="1" x14ac:dyDescent="0.25">
      <c r="A177" s="181"/>
      <c r="B177" s="212"/>
      <c r="C177" s="206"/>
      <c r="E177" s="196"/>
      <c r="F177" s="197"/>
      <c r="G177" s="181"/>
      <c r="H177" s="181"/>
      <c r="I177" s="181"/>
      <c r="J177" s="181"/>
      <c r="K177" s="181"/>
      <c r="L177" s="198"/>
      <c r="M177" s="181"/>
      <c r="N177" s="181"/>
      <c r="O177" s="181"/>
      <c r="P177" s="182"/>
      <c r="Q177" s="181"/>
    </row>
    <row r="178" spans="1:17" s="195" customFormat="1" x14ac:dyDescent="0.25">
      <c r="A178" s="181"/>
      <c r="B178" s="212"/>
      <c r="C178" s="206"/>
      <c r="E178" s="196"/>
      <c r="F178" s="197"/>
      <c r="G178" s="181"/>
      <c r="H178" s="181"/>
      <c r="I178" s="181"/>
      <c r="J178" s="181"/>
      <c r="K178" s="181"/>
      <c r="L178" s="198"/>
      <c r="M178" s="181"/>
      <c r="N178" s="181"/>
      <c r="O178" s="181"/>
      <c r="P178" s="182"/>
      <c r="Q178" s="181"/>
    </row>
    <row r="179" spans="1:17" s="195" customFormat="1" x14ac:dyDescent="0.25">
      <c r="A179" s="181"/>
      <c r="B179" s="212"/>
      <c r="C179" s="206"/>
      <c r="E179" s="196"/>
      <c r="F179" s="197"/>
      <c r="G179" s="181"/>
      <c r="H179" s="181"/>
      <c r="I179" s="181"/>
      <c r="J179" s="181"/>
      <c r="K179" s="181"/>
      <c r="L179" s="198"/>
      <c r="M179" s="181"/>
      <c r="N179" s="181"/>
      <c r="O179" s="181"/>
      <c r="P179" s="182"/>
      <c r="Q179" s="181"/>
    </row>
    <row r="180" spans="1:17" s="195" customFormat="1" x14ac:dyDescent="0.25">
      <c r="A180" s="181"/>
      <c r="B180" s="212"/>
      <c r="C180" s="206"/>
      <c r="E180" s="196"/>
      <c r="F180" s="197"/>
      <c r="G180" s="181"/>
      <c r="H180" s="181"/>
      <c r="I180" s="181"/>
      <c r="J180" s="181"/>
      <c r="K180" s="181"/>
      <c r="L180" s="198"/>
      <c r="M180" s="181"/>
      <c r="N180" s="181"/>
      <c r="O180" s="181"/>
      <c r="P180" s="182"/>
      <c r="Q180" s="181"/>
    </row>
    <row r="181" spans="1:17" s="195" customFormat="1" x14ac:dyDescent="0.25">
      <c r="A181" s="181"/>
      <c r="B181" s="212"/>
      <c r="C181" s="206"/>
      <c r="E181" s="196"/>
      <c r="F181" s="197"/>
      <c r="G181" s="181"/>
      <c r="H181" s="181"/>
      <c r="I181" s="181"/>
      <c r="J181" s="181"/>
      <c r="K181" s="181"/>
      <c r="L181" s="198"/>
      <c r="M181" s="181"/>
      <c r="N181" s="181"/>
      <c r="O181" s="181"/>
      <c r="P181" s="182"/>
      <c r="Q181" s="181"/>
    </row>
    <row r="182" spans="1:17" s="195" customFormat="1" x14ac:dyDescent="0.25">
      <c r="A182" s="181"/>
      <c r="B182" s="212"/>
      <c r="C182" s="206"/>
      <c r="E182" s="196"/>
      <c r="F182" s="197"/>
      <c r="G182" s="181"/>
      <c r="H182" s="181"/>
      <c r="I182" s="181"/>
      <c r="J182" s="181"/>
      <c r="K182" s="181"/>
      <c r="L182" s="198"/>
      <c r="M182" s="181"/>
      <c r="N182" s="181"/>
      <c r="O182" s="181"/>
      <c r="P182" s="182"/>
      <c r="Q182" s="181"/>
    </row>
    <row r="183" spans="1:17" s="195" customFormat="1" x14ac:dyDescent="0.25">
      <c r="A183" s="181"/>
      <c r="B183" s="212"/>
      <c r="C183" s="206"/>
      <c r="E183" s="196"/>
      <c r="F183" s="197"/>
      <c r="G183" s="181"/>
      <c r="H183" s="181"/>
      <c r="I183" s="181"/>
      <c r="J183" s="181"/>
      <c r="K183" s="181"/>
      <c r="L183" s="198"/>
      <c r="M183" s="181"/>
      <c r="N183" s="181"/>
      <c r="O183" s="181"/>
      <c r="P183" s="182"/>
      <c r="Q183" s="181"/>
    </row>
    <row r="184" spans="1:17" s="195" customFormat="1" x14ac:dyDescent="0.25">
      <c r="A184" s="181"/>
      <c r="B184" s="212"/>
      <c r="C184" s="206"/>
      <c r="E184" s="196"/>
      <c r="F184" s="197"/>
      <c r="G184" s="181"/>
      <c r="H184" s="181"/>
      <c r="I184" s="181"/>
      <c r="J184" s="181"/>
      <c r="K184" s="181"/>
      <c r="L184" s="198"/>
      <c r="M184" s="181"/>
      <c r="N184" s="181"/>
      <c r="O184" s="181"/>
      <c r="P184" s="182"/>
      <c r="Q184" s="181"/>
    </row>
    <row r="185" spans="1:17" s="195" customFormat="1" x14ac:dyDescent="0.25">
      <c r="A185" s="181"/>
      <c r="B185" s="212"/>
      <c r="C185" s="206"/>
      <c r="E185" s="196"/>
      <c r="F185" s="197"/>
      <c r="G185" s="181"/>
      <c r="H185" s="181"/>
      <c r="I185" s="181"/>
      <c r="J185" s="181"/>
      <c r="K185" s="181"/>
      <c r="L185" s="198"/>
      <c r="M185" s="181"/>
      <c r="N185" s="181"/>
      <c r="O185" s="181"/>
      <c r="P185" s="182"/>
      <c r="Q185" s="181"/>
    </row>
    <row r="186" spans="1:17" s="195" customFormat="1" x14ac:dyDescent="0.25">
      <c r="A186" s="181"/>
      <c r="B186" s="212"/>
      <c r="C186" s="206"/>
      <c r="E186" s="196"/>
      <c r="F186" s="197"/>
      <c r="G186" s="181"/>
      <c r="H186" s="181"/>
      <c r="I186" s="181"/>
      <c r="J186" s="181"/>
      <c r="K186" s="181"/>
      <c r="L186" s="198"/>
      <c r="M186" s="181"/>
      <c r="N186" s="181"/>
      <c r="O186" s="181"/>
      <c r="P186" s="182"/>
      <c r="Q186" s="181"/>
    </row>
    <row r="187" spans="1:17" s="195" customFormat="1" x14ac:dyDescent="0.25">
      <c r="A187" s="181"/>
      <c r="B187" s="212"/>
      <c r="C187" s="206"/>
      <c r="E187" s="196"/>
      <c r="F187" s="197"/>
      <c r="G187" s="181"/>
      <c r="H187" s="181"/>
      <c r="I187" s="181"/>
      <c r="J187" s="181"/>
      <c r="K187" s="181"/>
      <c r="L187" s="198"/>
      <c r="M187" s="181"/>
      <c r="N187" s="181"/>
      <c r="O187" s="181"/>
      <c r="P187" s="182"/>
      <c r="Q187" s="181"/>
    </row>
    <row r="188" spans="1:17" s="195" customFormat="1" x14ac:dyDescent="0.25">
      <c r="A188" s="181"/>
      <c r="B188" s="212"/>
      <c r="C188" s="206"/>
      <c r="E188" s="196"/>
      <c r="F188" s="197"/>
      <c r="G188" s="181"/>
      <c r="H188" s="181"/>
      <c r="I188" s="181"/>
      <c r="J188" s="181"/>
      <c r="K188" s="181"/>
      <c r="L188" s="198"/>
      <c r="M188" s="181"/>
      <c r="N188" s="181"/>
      <c r="O188" s="181"/>
      <c r="P188" s="182"/>
      <c r="Q188" s="181"/>
    </row>
    <row r="189" spans="1:17" s="195" customFormat="1" x14ac:dyDescent="0.25">
      <c r="A189" s="181"/>
      <c r="B189" s="212"/>
      <c r="C189" s="206"/>
      <c r="E189" s="196"/>
      <c r="F189" s="197"/>
      <c r="G189" s="181"/>
      <c r="H189" s="181"/>
      <c r="I189" s="181"/>
      <c r="J189" s="181"/>
      <c r="K189" s="181"/>
      <c r="L189" s="198"/>
      <c r="M189" s="181"/>
      <c r="N189" s="181"/>
      <c r="O189" s="181"/>
      <c r="P189" s="182"/>
      <c r="Q189" s="181"/>
    </row>
    <row r="190" spans="1:17" s="195" customFormat="1" x14ac:dyDescent="0.25">
      <c r="A190" s="181"/>
      <c r="B190" s="212"/>
      <c r="C190" s="206"/>
      <c r="E190" s="196"/>
      <c r="F190" s="197"/>
      <c r="G190" s="181"/>
      <c r="H190" s="181"/>
      <c r="I190" s="181"/>
      <c r="J190" s="181"/>
      <c r="K190" s="181"/>
      <c r="L190" s="198"/>
      <c r="M190" s="181"/>
      <c r="N190" s="181"/>
      <c r="O190" s="181"/>
      <c r="P190" s="182"/>
      <c r="Q190" s="181"/>
    </row>
    <row r="191" spans="1:17" s="195" customFormat="1" x14ac:dyDescent="0.25">
      <c r="A191" s="181"/>
      <c r="B191" s="212"/>
      <c r="C191" s="206"/>
      <c r="E191" s="196"/>
      <c r="F191" s="197"/>
      <c r="G191" s="181"/>
      <c r="H191" s="181"/>
      <c r="I191" s="181"/>
      <c r="J191" s="181"/>
      <c r="K191" s="181"/>
      <c r="L191" s="198"/>
      <c r="M191" s="181"/>
      <c r="N191" s="181"/>
      <c r="O191" s="181"/>
      <c r="P191" s="182"/>
      <c r="Q191" s="181"/>
    </row>
    <row r="192" spans="1:17" s="195" customFormat="1" x14ac:dyDescent="0.25">
      <c r="A192" s="181"/>
      <c r="B192" s="212"/>
      <c r="C192" s="206"/>
      <c r="E192" s="196"/>
      <c r="F192" s="197"/>
      <c r="G192" s="181"/>
      <c r="H192" s="181"/>
      <c r="I192" s="181"/>
      <c r="J192" s="181"/>
      <c r="K192" s="181"/>
      <c r="L192" s="198"/>
      <c r="M192" s="181"/>
      <c r="N192" s="181"/>
      <c r="O192" s="181"/>
      <c r="P192" s="182"/>
      <c r="Q192" s="181"/>
    </row>
    <row r="193" spans="1:17" s="195" customFormat="1" x14ac:dyDescent="0.25">
      <c r="A193" s="181"/>
      <c r="B193" s="212"/>
      <c r="C193" s="206"/>
      <c r="E193" s="196"/>
      <c r="F193" s="197"/>
      <c r="G193" s="181"/>
      <c r="H193" s="181"/>
      <c r="I193" s="181"/>
      <c r="J193" s="181"/>
      <c r="K193" s="181"/>
      <c r="L193" s="198"/>
      <c r="M193" s="181"/>
      <c r="N193" s="181"/>
      <c r="O193" s="181"/>
      <c r="P193" s="182"/>
      <c r="Q193" s="181"/>
    </row>
  </sheetData>
  <sortState xmlns:xlrd2="http://schemas.microsoft.com/office/spreadsheetml/2017/richdata2" ref="B5:H42">
    <sortCondition ref="H5:H42"/>
  </sortState>
  <mergeCells count="17">
    <mergeCell ref="A1:M1"/>
    <mergeCell ref="A2:M2"/>
    <mergeCell ref="A3:A4"/>
    <mergeCell ref="B3:B4"/>
    <mergeCell ref="C3:C4"/>
    <mergeCell ref="D3:D4"/>
    <mergeCell ref="E3:E4"/>
    <mergeCell ref="H3:H4"/>
    <mergeCell ref="M44:M45"/>
    <mergeCell ref="M3:M4"/>
    <mergeCell ref="A43:M43"/>
    <mergeCell ref="A44:A45"/>
    <mergeCell ref="B44:B45"/>
    <mergeCell ref="C44:C45"/>
    <mergeCell ref="D44:D45"/>
    <mergeCell ref="E44:E45"/>
    <mergeCell ref="H44:H45"/>
  </mergeCells>
  <conditionalFormatting sqref="H5:H41">
    <cfRule type="cellIs" dxfId="67" priority="11" stopIfTrue="1" operator="equal">
      <formula>"Dropped"</formula>
    </cfRule>
    <cfRule type="cellIs" dxfId="66" priority="12" stopIfTrue="1" operator="equal">
      <formula>"Left"</formula>
    </cfRule>
    <cfRule type="cellIs" dxfId="65" priority="13" stopIfTrue="1" operator="equal">
      <formula>"Incomplete"</formula>
    </cfRule>
    <cfRule type="cellIs" dxfId="64" priority="14" stopIfTrue="1" operator="equal">
      <formula>"Complete"</formula>
    </cfRule>
  </conditionalFormatting>
  <conditionalFormatting sqref="H46:H57">
    <cfRule type="cellIs" dxfId="63" priority="3" stopIfTrue="1" operator="equal">
      <formula>"Dropped"</formula>
    </cfRule>
    <cfRule type="cellIs" dxfId="62" priority="4" stopIfTrue="1" operator="equal">
      <formula>"Left"</formula>
    </cfRule>
    <cfRule type="cellIs" dxfId="61" priority="5" stopIfTrue="1" operator="equal">
      <formula>"Incomplete"</formula>
    </cfRule>
    <cfRule type="cellIs" dxfId="60" priority="6" stopIfTrue="1" operator="equal">
      <formula>"Complete"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</sheetPr>
  <dimension ref="A1:Q158"/>
  <sheetViews>
    <sheetView workbookViewId="0">
      <selection activeCell="C9" sqref="C9"/>
    </sheetView>
  </sheetViews>
  <sheetFormatPr defaultColWidth="9.109375" defaultRowHeight="13.2" x14ac:dyDescent="0.25"/>
  <cols>
    <col min="1" max="1" width="5.88671875" style="181" customWidth="1"/>
    <col min="2" max="2" width="14.5546875" style="212" bestFit="1" customWidth="1"/>
    <col min="3" max="3" width="7.44140625" style="195" bestFit="1" customWidth="1"/>
    <col min="4" max="4" width="33.5546875" style="195" customWidth="1"/>
    <col min="5" max="5" width="31.5546875" style="196" hidden="1" customWidth="1"/>
    <col min="6" max="6" width="2.5546875" style="197" hidden="1" customWidth="1"/>
    <col min="7" max="7" width="5" style="181" hidden="1" customWidth="1"/>
    <col min="8" max="8" width="10.88671875" style="181" customWidth="1"/>
    <col min="9" max="9" width="5" style="181" hidden="1" customWidth="1"/>
    <col min="10" max="10" width="6.109375" style="181" hidden="1" customWidth="1"/>
    <col min="11" max="11" width="12.5546875" style="181" hidden="1" customWidth="1"/>
    <col min="12" max="12" width="10.5546875" style="198" hidden="1" customWidth="1"/>
    <col min="13" max="13" width="15.88671875" style="181" bestFit="1" customWidth="1"/>
    <col min="14" max="14" width="11" style="181" hidden="1" customWidth="1"/>
    <col min="15" max="15" width="15.109375" style="181" bestFit="1" customWidth="1"/>
    <col min="16" max="16" width="8.5546875" style="182" customWidth="1"/>
    <col min="17" max="17" width="38.33203125" style="181" bestFit="1" customWidth="1"/>
    <col min="18" max="16384" width="9.109375" style="181"/>
  </cols>
  <sheetData>
    <row r="1" spans="1:17" ht="23.25" customHeight="1" x14ac:dyDescent="0.6">
      <c r="A1" s="393" t="s">
        <v>2991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7" ht="20.25" customHeight="1" thickBot="1" x14ac:dyDescent="0.55000000000000004">
      <c r="A2" s="408" t="s">
        <v>7071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</row>
    <row r="3" spans="1:17" s="185" customFormat="1" ht="15" customHeight="1" x14ac:dyDescent="0.25">
      <c r="A3" s="395" t="s">
        <v>84</v>
      </c>
      <c r="B3" s="409" t="s">
        <v>85</v>
      </c>
      <c r="C3" s="399" t="s">
        <v>2993</v>
      </c>
      <c r="D3" s="399" t="s">
        <v>87</v>
      </c>
      <c r="E3" s="409" t="s">
        <v>88</v>
      </c>
      <c r="F3" s="220" t="s">
        <v>423</v>
      </c>
      <c r="G3" s="183"/>
      <c r="H3" s="403" t="s">
        <v>89</v>
      </c>
      <c r="I3" s="184"/>
      <c r="J3" s="129" t="s">
        <v>115</v>
      </c>
      <c r="K3" s="129"/>
      <c r="L3" s="129"/>
      <c r="M3" s="405" t="s">
        <v>91</v>
      </c>
      <c r="N3" s="195"/>
    </row>
    <row r="4" spans="1:17" s="185" customFormat="1" ht="13.8" thickBot="1" x14ac:dyDescent="0.3">
      <c r="A4" s="396"/>
      <c r="B4" s="410"/>
      <c r="C4" s="400"/>
      <c r="D4" s="400"/>
      <c r="E4" s="410"/>
      <c r="F4" s="187" t="s">
        <v>116</v>
      </c>
      <c r="G4" s="188"/>
      <c r="H4" s="404"/>
      <c r="I4" s="189"/>
      <c r="J4" s="130" t="s">
        <v>117</v>
      </c>
      <c r="K4" s="130"/>
      <c r="L4" s="130"/>
      <c r="M4" s="406"/>
      <c r="N4" s="195"/>
    </row>
    <row r="5" spans="1:17" ht="17.25" customHeight="1" x14ac:dyDescent="0.25">
      <c r="A5" s="190">
        <v>1</v>
      </c>
      <c r="B5" s="279" t="s">
        <v>3727</v>
      </c>
      <c r="C5" s="280">
        <v>60515</v>
      </c>
      <c r="D5" s="296" t="s">
        <v>3728</v>
      </c>
      <c r="E5" s="279" t="s">
        <v>3729</v>
      </c>
      <c r="F5" s="267" t="s">
        <v>121</v>
      </c>
      <c r="G5" s="295">
        <f t="shared" ref="G5:G19" si="0">+IF(F5="M",1,IF(F5="f",2,IF(F5="Civ",3,"Error")))</f>
        <v>1</v>
      </c>
      <c r="H5" s="269" t="s">
        <v>93</v>
      </c>
      <c r="I5" s="192">
        <f>+IF(H5="Studying",5,IF(H5="Complete",1,IF(H5="Incomplete",2,IF(H5="Left",3,IF(H5="Dropped",4,"Error")))))</f>
        <v>1</v>
      </c>
      <c r="J5" s="192" t="e">
        <f>+IF(#REF!="Issued",1,IF(#REF!="Not Issued",2,"Nil"))</f>
        <v>#REF!</v>
      </c>
      <c r="K5" s="215" t="s">
        <v>3174</v>
      </c>
      <c r="L5" s="216"/>
      <c r="M5" s="207"/>
      <c r="N5" s="110" t="s">
        <v>3730</v>
      </c>
      <c r="P5" s="186"/>
      <c r="Q5" s="217"/>
    </row>
    <row r="6" spans="1:17" ht="17.25" customHeight="1" x14ac:dyDescent="0.25">
      <c r="A6" s="190">
        <f t="shared" ref="A6:A19" si="1">+A5+1</f>
        <v>2</v>
      </c>
      <c r="B6" s="279" t="s">
        <v>3735</v>
      </c>
      <c r="C6" s="280">
        <v>60516</v>
      </c>
      <c r="D6" s="296" t="s">
        <v>3736</v>
      </c>
      <c r="E6" s="279" t="s">
        <v>3737</v>
      </c>
      <c r="F6" s="267" t="s">
        <v>121</v>
      </c>
      <c r="G6" s="295">
        <f t="shared" si="0"/>
        <v>1</v>
      </c>
      <c r="H6" s="269" t="s">
        <v>93</v>
      </c>
      <c r="I6" s="192">
        <f>+IF(H6="Studying",5,IF(H6="Complete",1,IF(H6="Incomplete",2,IF(H6="Left",3,IF(H6="Dropped",4,"Error")))))</f>
        <v>1</v>
      </c>
      <c r="J6" s="192" t="e">
        <f>+IF(#REF!="Issued",1,IF(#REF!="Not Issued",2,"Nil"))</f>
        <v>#REF!</v>
      </c>
      <c r="K6" s="215" t="s">
        <v>3175</v>
      </c>
      <c r="L6" s="216"/>
      <c r="M6" s="207"/>
      <c r="N6" s="110" t="s">
        <v>3734</v>
      </c>
      <c r="P6" s="186"/>
      <c r="Q6" s="217"/>
    </row>
    <row r="7" spans="1:17" ht="17.25" customHeight="1" x14ac:dyDescent="0.25">
      <c r="A7" s="190">
        <f t="shared" si="1"/>
        <v>3</v>
      </c>
      <c r="B7" s="279" t="s">
        <v>3740</v>
      </c>
      <c r="C7" s="280">
        <v>60517</v>
      </c>
      <c r="D7" s="296" t="s">
        <v>160</v>
      </c>
      <c r="E7" s="279" t="s">
        <v>3367</v>
      </c>
      <c r="F7" s="267" t="s">
        <v>121</v>
      </c>
      <c r="G7" s="295">
        <f t="shared" si="0"/>
        <v>1</v>
      </c>
      <c r="H7" s="269" t="s">
        <v>93</v>
      </c>
      <c r="I7" s="192">
        <f>+IF(H7="Studying",5,IF(H7="Complete",1,IF(H7="Incomplete",2,IF(H7="Left",3,IF(H7="Dropped",4,"Error")))))</f>
        <v>1</v>
      </c>
      <c r="J7" s="192" t="e">
        <f>+IF(#REF!="Issued",1,IF(#REF!="Not Issued",2,"Nil"))</f>
        <v>#REF!</v>
      </c>
      <c r="K7" s="215" t="s">
        <v>3738</v>
      </c>
      <c r="L7" s="216"/>
      <c r="M7" s="207"/>
      <c r="N7" s="110" t="s">
        <v>3739</v>
      </c>
      <c r="P7" s="186"/>
      <c r="Q7" s="217"/>
    </row>
    <row r="8" spans="1:17" ht="17.25" customHeight="1" x14ac:dyDescent="0.25">
      <c r="A8" s="190">
        <f t="shared" si="1"/>
        <v>4</v>
      </c>
      <c r="B8" s="279" t="s">
        <v>3742</v>
      </c>
      <c r="C8" s="280">
        <v>60518</v>
      </c>
      <c r="D8" s="296" t="s">
        <v>3743</v>
      </c>
      <c r="E8" s="279" t="s">
        <v>3744</v>
      </c>
      <c r="F8" s="267" t="s">
        <v>192</v>
      </c>
      <c r="G8" s="295">
        <f t="shared" si="0"/>
        <v>2</v>
      </c>
      <c r="H8" s="269" t="s">
        <v>93</v>
      </c>
      <c r="I8" s="192">
        <f t="shared" ref="I8:I19" si="2">+IF(H8="Studying",5,IF(H8="Complete",1,IF(H8="Incomplete",2,IF(H8="Left",3,IF(H8="Dropped",4,"Error")))))</f>
        <v>1</v>
      </c>
      <c r="J8" s="192" t="e">
        <f>+IF(#REF!="Issued",1,IF(#REF!="Not Issued",2,"Nil"))</f>
        <v>#REF!</v>
      </c>
      <c r="K8" s="215" t="s">
        <v>3176</v>
      </c>
      <c r="L8" s="216"/>
      <c r="M8" s="207"/>
      <c r="N8" s="110" t="s">
        <v>3741</v>
      </c>
      <c r="P8" s="186"/>
      <c r="Q8" s="217"/>
    </row>
    <row r="9" spans="1:17" ht="17.25" customHeight="1" x14ac:dyDescent="0.25">
      <c r="A9" s="190">
        <f t="shared" si="1"/>
        <v>5</v>
      </c>
      <c r="B9" s="279" t="s">
        <v>3748</v>
      </c>
      <c r="C9" s="280">
        <v>60520</v>
      </c>
      <c r="D9" s="296" t="s">
        <v>3749</v>
      </c>
      <c r="E9" s="279" t="s">
        <v>3750</v>
      </c>
      <c r="F9" s="267" t="s">
        <v>192</v>
      </c>
      <c r="G9" s="295">
        <f t="shared" si="0"/>
        <v>2</v>
      </c>
      <c r="H9" s="269" t="s">
        <v>93</v>
      </c>
      <c r="I9" s="192">
        <f t="shared" si="2"/>
        <v>1</v>
      </c>
      <c r="J9" s="192" t="e">
        <f>+IF(#REF!="Issued",1,IF(#REF!="Not Issued",2,"Nil"))</f>
        <v>#REF!</v>
      </c>
      <c r="K9" s="215" t="s">
        <v>3177</v>
      </c>
      <c r="L9" s="216"/>
      <c r="M9" s="207"/>
      <c r="N9" s="110"/>
      <c r="P9" s="186"/>
      <c r="Q9" s="217"/>
    </row>
    <row r="10" spans="1:17" ht="17.25" customHeight="1" x14ac:dyDescent="0.25">
      <c r="A10" s="190">
        <f t="shared" si="1"/>
        <v>6</v>
      </c>
      <c r="B10" s="279" t="s">
        <v>3763</v>
      </c>
      <c r="C10" s="280">
        <v>60523</v>
      </c>
      <c r="D10" s="296" t="s">
        <v>3764</v>
      </c>
      <c r="E10" s="279" t="s">
        <v>3765</v>
      </c>
      <c r="F10" s="267" t="s">
        <v>121</v>
      </c>
      <c r="G10" s="295">
        <f t="shared" si="0"/>
        <v>1</v>
      </c>
      <c r="H10" s="269" t="s">
        <v>93</v>
      </c>
      <c r="I10" s="192">
        <f t="shared" si="2"/>
        <v>1</v>
      </c>
      <c r="J10" s="192" t="e">
        <f>+IF(#REF!="Issued",1,IF(#REF!="Not Issued",2,"Nil"))</f>
        <v>#REF!</v>
      </c>
      <c r="K10" s="215" t="s">
        <v>3178</v>
      </c>
      <c r="L10" s="216"/>
      <c r="M10" s="207"/>
      <c r="N10" s="110"/>
      <c r="P10" s="186"/>
      <c r="Q10" s="217"/>
    </row>
    <row r="11" spans="1:17" ht="17.25" customHeight="1" x14ac:dyDescent="0.25">
      <c r="A11" s="190">
        <f t="shared" si="1"/>
        <v>7</v>
      </c>
      <c r="B11" s="279" t="s">
        <v>3767</v>
      </c>
      <c r="C11" s="280">
        <v>60524</v>
      </c>
      <c r="D11" s="296" t="s">
        <v>3768</v>
      </c>
      <c r="E11" s="279" t="s">
        <v>3560</v>
      </c>
      <c r="F11" s="267" t="s">
        <v>121</v>
      </c>
      <c r="G11" s="295">
        <f t="shared" si="0"/>
        <v>1</v>
      </c>
      <c r="H11" s="269" t="s">
        <v>93</v>
      </c>
      <c r="I11" s="192">
        <f t="shared" si="2"/>
        <v>1</v>
      </c>
      <c r="J11" s="192" t="e">
        <f>+IF(#REF!="Issued",1,IF(#REF!="Not Issued",2,"Nil"))</f>
        <v>#REF!</v>
      </c>
      <c r="K11" s="215" t="s">
        <v>3179</v>
      </c>
      <c r="L11" s="216"/>
      <c r="M11" s="207"/>
      <c r="N11" s="110"/>
      <c r="P11" s="186"/>
      <c r="Q11" s="217"/>
    </row>
    <row r="12" spans="1:17" ht="17.25" customHeight="1" x14ac:dyDescent="0.25">
      <c r="A12" s="190">
        <f t="shared" si="1"/>
        <v>8</v>
      </c>
      <c r="B12" s="279" t="s">
        <v>3772</v>
      </c>
      <c r="C12" s="280">
        <v>60526</v>
      </c>
      <c r="D12" s="296" t="s">
        <v>3773</v>
      </c>
      <c r="E12" s="279" t="s">
        <v>3774</v>
      </c>
      <c r="F12" s="267" t="s">
        <v>121</v>
      </c>
      <c r="G12" s="295">
        <f t="shared" si="0"/>
        <v>1</v>
      </c>
      <c r="H12" s="269" t="s">
        <v>93</v>
      </c>
      <c r="I12" s="192">
        <f t="shared" si="2"/>
        <v>1</v>
      </c>
      <c r="J12" s="192" t="e">
        <f>+IF(#REF!="Issued",1,IF(#REF!="Not Issued",2,"Nil"))</f>
        <v>#REF!</v>
      </c>
      <c r="K12" s="215" t="s">
        <v>3706</v>
      </c>
      <c r="L12" s="216"/>
      <c r="M12" s="207"/>
      <c r="N12" s="110"/>
      <c r="P12" s="186"/>
      <c r="Q12" s="217"/>
    </row>
    <row r="13" spans="1:17" ht="17.25" customHeight="1" x14ac:dyDescent="0.25">
      <c r="A13" s="190">
        <f t="shared" si="1"/>
        <v>9</v>
      </c>
      <c r="B13" s="279" t="s">
        <v>3731</v>
      </c>
      <c r="C13" s="280">
        <v>59859</v>
      </c>
      <c r="D13" s="296" t="s">
        <v>3732</v>
      </c>
      <c r="E13" s="279" t="s">
        <v>3733</v>
      </c>
      <c r="F13" s="267" t="s">
        <v>121</v>
      </c>
      <c r="G13" s="295">
        <f t="shared" si="0"/>
        <v>1</v>
      </c>
      <c r="H13" s="269" t="s">
        <v>2</v>
      </c>
      <c r="I13" s="192">
        <f t="shared" si="2"/>
        <v>2</v>
      </c>
      <c r="J13" s="192" t="e">
        <f>+IF(#REF!="Issued",1,IF(#REF!="Not Issued",2,"Nil"))</f>
        <v>#REF!</v>
      </c>
      <c r="K13" s="215" t="s">
        <v>3756</v>
      </c>
      <c r="L13" s="216"/>
      <c r="M13" s="207"/>
      <c r="N13" s="110"/>
      <c r="P13" s="186"/>
      <c r="Q13" s="217"/>
    </row>
    <row r="14" spans="1:17" ht="17.25" customHeight="1" x14ac:dyDescent="0.25">
      <c r="A14" s="190">
        <f t="shared" si="1"/>
        <v>10</v>
      </c>
      <c r="B14" s="279" t="s">
        <v>3745</v>
      </c>
      <c r="C14" s="280">
        <v>60519</v>
      </c>
      <c r="D14" s="296" t="s">
        <v>3746</v>
      </c>
      <c r="E14" s="279" t="s">
        <v>3747</v>
      </c>
      <c r="F14" s="267" t="s">
        <v>121</v>
      </c>
      <c r="G14" s="295">
        <f t="shared" si="0"/>
        <v>1</v>
      </c>
      <c r="H14" s="269" t="s">
        <v>2</v>
      </c>
      <c r="I14" s="192">
        <f t="shared" si="2"/>
        <v>2</v>
      </c>
      <c r="J14" s="192" t="e">
        <f>+IF(#REF!="Issued",1,IF(#REF!="Not Issued",2,"Nil"))</f>
        <v>#REF!</v>
      </c>
      <c r="K14" s="215" t="s">
        <v>3180</v>
      </c>
      <c r="L14" s="216"/>
      <c r="M14" s="207"/>
      <c r="N14" s="110"/>
      <c r="P14" s="186"/>
      <c r="Q14" s="217"/>
    </row>
    <row r="15" spans="1:17" ht="16.5" customHeight="1" x14ac:dyDescent="0.25">
      <c r="A15" s="190">
        <f t="shared" si="1"/>
        <v>11</v>
      </c>
      <c r="B15" s="279" t="s">
        <v>3751</v>
      </c>
      <c r="C15" s="280">
        <v>59860</v>
      </c>
      <c r="D15" s="296" t="s">
        <v>3752</v>
      </c>
      <c r="E15" s="279" t="s">
        <v>3753</v>
      </c>
      <c r="F15" s="267" t="s">
        <v>121</v>
      </c>
      <c r="G15" s="295">
        <f t="shared" si="0"/>
        <v>1</v>
      </c>
      <c r="H15" s="269" t="s">
        <v>2</v>
      </c>
      <c r="I15" s="192">
        <f t="shared" si="2"/>
        <v>2</v>
      </c>
      <c r="J15" s="192" t="e">
        <f>+IF(#REF!="Issued",1,IF(#REF!="Not Issued",2,"Nil"))</f>
        <v>#REF!</v>
      </c>
      <c r="K15" s="215" t="s">
        <v>3181</v>
      </c>
      <c r="L15" s="216"/>
      <c r="M15" s="207"/>
      <c r="N15" s="110"/>
      <c r="P15" s="186"/>
      <c r="Q15" s="217"/>
    </row>
    <row r="16" spans="1:17" ht="17.25" customHeight="1" x14ac:dyDescent="0.25">
      <c r="A16" s="190">
        <f t="shared" si="1"/>
        <v>12</v>
      </c>
      <c r="B16" s="279" t="s">
        <v>3754</v>
      </c>
      <c r="C16" s="280">
        <v>60521</v>
      </c>
      <c r="D16" s="296" t="s">
        <v>3755</v>
      </c>
      <c r="E16" s="279" t="s">
        <v>573</v>
      </c>
      <c r="F16" s="267" t="s">
        <v>121</v>
      </c>
      <c r="G16" s="295">
        <f t="shared" si="0"/>
        <v>1</v>
      </c>
      <c r="H16" s="269" t="s">
        <v>2</v>
      </c>
      <c r="I16" s="192">
        <f t="shared" si="2"/>
        <v>2</v>
      </c>
      <c r="J16" s="192" t="e">
        <f>+IF(#REF!="Issued",1,IF(#REF!="Not Issued",2,"Nil"))</f>
        <v>#REF!</v>
      </c>
      <c r="K16" s="215" t="s">
        <v>3182</v>
      </c>
      <c r="L16" s="216"/>
      <c r="M16" s="207"/>
      <c r="N16" s="110"/>
      <c r="P16" s="186"/>
      <c r="Q16" s="217"/>
    </row>
    <row r="17" spans="1:17" ht="17.25" customHeight="1" x14ac:dyDescent="0.25">
      <c r="A17" s="190">
        <f t="shared" si="1"/>
        <v>13</v>
      </c>
      <c r="B17" s="279" t="s">
        <v>3757</v>
      </c>
      <c r="C17" s="280">
        <v>60522</v>
      </c>
      <c r="D17" s="296" t="s">
        <v>3758</v>
      </c>
      <c r="E17" s="279" t="s">
        <v>3759</v>
      </c>
      <c r="F17" s="267" t="s">
        <v>121</v>
      </c>
      <c r="G17" s="295">
        <f t="shared" si="0"/>
        <v>1</v>
      </c>
      <c r="H17" s="269" t="s">
        <v>2</v>
      </c>
      <c r="I17" s="192">
        <f t="shared" si="2"/>
        <v>2</v>
      </c>
      <c r="J17" s="192" t="e">
        <f>+IF(#REF!="Issued",1,IF(#REF!="Not Issued",2,"Nil"))</f>
        <v>#REF!</v>
      </c>
      <c r="K17" s="215" t="s">
        <v>3766</v>
      </c>
      <c r="L17" s="216"/>
      <c r="M17" s="207"/>
      <c r="N17" s="110"/>
      <c r="P17" s="186"/>
      <c r="Q17" s="217"/>
    </row>
    <row r="18" spans="1:17" ht="17.25" customHeight="1" x14ac:dyDescent="0.25">
      <c r="A18" s="190">
        <f t="shared" si="1"/>
        <v>14</v>
      </c>
      <c r="B18" s="279" t="s">
        <v>3760</v>
      </c>
      <c r="C18" s="280">
        <v>59861</v>
      </c>
      <c r="D18" s="296" t="s">
        <v>3761</v>
      </c>
      <c r="E18" s="279" t="s">
        <v>3762</v>
      </c>
      <c r="F18" s="267" t="s">
        <v>121</v>
      </c>
      <c r="G18" s="295">
        <f t="shared" si="0"/>
        <v>1</v>
      </c>
      <c r="H18" s="269" t="s">
        <v>2</v>
      </c>
      <c r="I18" s="192">
        <f t="shared" si="2"/>
        <v>2</v>
      </c>
      <c r="J18" s="192" t="e">
        <f>+IF(#REF!="Issued",1,IF(#REF!="Not Issued",2,"Nil"))</f>
        <v>#REF!</v>
      </c>
      <c r="K18" s="215" t="s">
        <v>3719</v>
      </c>
      <c r="L18" s="216"/>
      <c r="M18" s="207"/>
      <c r="N18" s="110"/>
      <c r="P18" s="186"/>
      <c r="Q18" s="217"/>
    </row>
    <row r="19" spans="1:17" ht="17.25" customHeight="1" x14ac:dyDescent="0.25">
      <c r="A19" s="190">
        <f t="shared" si="1"/>
        <v>15</v>
      </c>
      <c r="B19" s="279" t="s">
        <v>3769</v>
      </c>
      <c r="C19" s="280">
        <v>60525</v>
      </c>
      <c r="D19" s="296" t="s">
        <v>3770</v>
      </c>
      <c r="E19" s="279" t="s">
        <v>3771</v>
      </c>
      <c r="F19" s="267" t="s">
        <v>121</v>
      </c>
      <c r="G19" s="295">
        <f t="shared" si="0"/>
        <v>1</v>
      </c>
      <c r="H19" s="269" t="s">
        <v>2</v>
      </c>
      <c r="I19" s="192">
        <f t="shared" si="2"/>
        <v>2</v>
      </c>
      <c r="J19" s="192" t="e">
        <f>+IF(#REF!="Issued",1,IF(#REF!="Not Issued",2,"Nil"))</f>
        <v>#REF!</v>
      </c>
      <c r="K19" s="215" t="s">
        <v>3305</v>
      </c>
      <c r="L19" s="216"/>
      <c r="M19" s="207"/>
      <c r="N19" s="110" t="s">
        <v>3174</v>
      </c>
      <c r="P19" s="186"/>
      <c r="Q19" s="217"/>
    </row>
    <row r="20" spans="1:17" ht="18" customHeight="1" x14ac:dyDescent="0.25">
      <c r="A20" s="199"/>
      <c r="B20" s="115"/>
      <c r="C20" s="116"/>
      <c r="D20" s="205"/>
      <c r="E20" s="206"/>
      <c r="F20" s="131"/>
      <c r="G20" s="197"/>
      <c r="H20" s="119"/>
      <c r="I20" s="197"/>
      <c r="J20" s="200"/>
      <c r="K20" s="200"/>
      <c r="L20" s="201"/>
      <c r="M20" s="202"/>
      <c r="P20" s="186"/>
      <c r="Q20" s="217"/>
    </row>
    <row r="21" spans="1:17" x14ac:dyDescent="0.25">
      <c r="C21" s="206"/>
    </row>
    <row r="22" spans="1:17" x14ac:dyDescent="0.25">
      <c r="C22" s="206"/>
    </row>
    <row r="23" spans="1:17" x14ac:dyDescent="0.25">
      <c r="C23" s="206"/>
    </row>
    <row r="24" spans="1:17" x14ac:dyDescent="0.25">
      <c r="C24" s="206"/>
    </row>
    <row r="25" spans="1:17" x14ac:dyDescent="0.25">
      <c r="C25" s="206"/>
    </row>
    <row r="26" spans="1:17" x14ac:dyDescent="0.25">
      <c r="C26" s="206"/>
    </row>
    <row r="27" spans="1:17" x14ac:dyDescent="0.25">
      <c r="C27" s="206"/>
    </row>
    <row r="28" spans="1:17" x14ac:dyDescent="0.25">
      <c r="C28" s="206"/>
    </row>
    <row r="29" spans="1:17" x14ac:dyDescent="0.25">
      <c r="C29" s="206"/>
    </row>
    <row r="30" spans="1:17" x14ac:dyDescent="0.25">
      <c r="C30" s="206"/>
    </row>
    <row r="31" spans="1:17" x14ac:dyDescent="0.25">
      <c r="C31" s="206"/>
    </row>
    <row r="32" spans="1:17" x14ac:dyDescent="0.25">
      <c r="C32" s="206"/>
    </row>
    <row r="33" spans="3:3" x14ac:dyDescent="0.25">
      <c r="C33" s="206"/>
    </row>
    <row r="34" spans="3:3" x14ac:dyDescent="0.25">
      <c r="C34" s="206"/>
    </row>
    <row r="35" spans="3:3" x14ac:dyDescent="0.25">
      <c r="C35" s="206"/>
    </row>
    <row r="36" spans="3:3" x14ac:dyDescent="0.25">
      <c r="C36" s="206"/>
    </row>
    <row r="37" spans="3:3" x14ac:dyDescent="0.25">
      <c r="C37" s="206"/>
    </row>
    <row r="38" spans="3:3" x14ac:dyDescent="0.25">
      <c r="C38" s="206"/>
    </row>
    <row r="39" spans="3:3" x14ac:dyDescent="0.25">
      <c r="C39" s="206"/>
    </row>
    <row r="40" spans="3:3" x14ac:dyDescent="0.25">
      <c r="C40" s="206"/>
    </row>
    <row r="41" spans="3:3" x14ac:dyDescent="0.25">
      <c r="C41" s="206"/>
    </row>
    <row r="42" spans="3:3" x14ac:dyDescent="0.25">
      <c r="C42" s="206"/>
    </row>
    <row r="43" spans="3:3" x14ac:dyDescent="0.25">
      <c r="C43" s="206"/>
    </row>
    <row r="44" spans="3:3" x14ac:dyDescent="0.25">
      <c r="C44" s="206"/>
    </row>
    <row r="45" spans="3:3" x14ac:dyDescent="0.25">
      <c r="C45" s="206"/>
    </row>
    <row r="46" spans="3:3" x14ac:dyDescent="0.25">
      <c r="C46" s="206"/>
    </row>
    <row r="47" spans="3:3" x14ac:dyDescent="0.25">
      <c r="C47" s="206"/>
    </row>
    <row r="48" spans="3:3" x14ac:dyDescent="0.25">
      <c r="C48" s="206"/>
    </row>
    <row r="49" spans="3:3" x14ac:dyDescent="0.25">
      <c r="C49" s="206"/>
    </row>
    <row r="50" spans="3:3" x14ac:dyDescent="0.25">
      <c r="C50" s="206"/>
    </row>
    <row r="51" spans="3:3" x14ac:dyDescent="0.25">
      <c r="C51" s="206"/>
    </row>
    <row r="52" spans="3:3" x14ac:dyDescent="0.25">
      <c r="C52" s="206"/>
    </row>
    <row r="53" spans="3:3" x14ac:dyDescent="0.25">
      <c r="C53" s="206"/>
    </row>
    <row r="54" spans="3:3" x14ac:dyDescent="0.25">
      <c r="C54" s="206"/>
    </row>
    <row r="55" spans="3:3" x14ac:dyDescent="0.25">
      <c r="C55" s="206"/>
    </row>
    <row r="56" spans="3:3" x14ac:dyDescent="0.25">
      <c r="C56" s="206"/>
    </row>
    <row r="57" spans="3:3" x14ac:dyDescent="0.25">
      <c r="C57" s="206"/>
    </row>
    <row r="58" spans="3:3" x14ac:dyDescent="0.25">
      <c r="C58" s="206"/>
    </row>
    <row r="59" spans="3:3" x14ac:dyDescent="0.25">
      <c r="C59" s="206"/>
    </row>
    <row r="60" spans="3:3" x14ac:dyDescent="0.25">
      <c r="C60" s="206"/>
    </row>
    <row r="61" spans="3:3" x14ac:dyDescent="0.25">
      <c r="C61" s="206"/>
    </row>
    <row r="62" spans="3:3" x14ac:dyDescent="0.25">
      <c r="C62" s="206"/>
    </row>
    <row r="63" spans="3:3" x14ac:dyDescent="0.25">
      <c r="C63" s="206"/>
    </row>
    <row r="64" spans="3:3" x14ac:dyDescent="0.25">
      <c r="C64" s="206"/>
    </row>
    <row r="65" spans="3:3" x14ac:dyDescent="0.25">
      <c r="C65" s="206"/>
    </row>
    <row r="66" spans="3:3" x14ac:dyDescent="0.25">
      <c r="C66" s="206"/>
    </row>
    <row r="67" spans="3:3" x14ac:dyDescent="0.25">
      <c r="C67" s="206"/>
    </row>
    <row r="68" spans="3:3" x14ac:dyDescent="0.25">
      <c r="C68" s="206"/>
    </row>
    <row r="69" spans="3:3" x14ac:dyDescent="0.25">
      <c r="C69" s="206"/>
    </row>
    <row r="70" spans="3:3" x14ac:dyDescent="0.25">
      <c r="C70" s="206"/>
    </row>
    <row r="71" spans="3:3" x14ac:dyDescent="0.25">
      <c r="C71" s="206"/>
    </row>
    <row r="72" spans="3:3" x14ac:dyDescent="0.25">
      <c r="C72" s="206"/>
    </row>
    <row r="73" spans="3:3" x14ac:dyDescent="0.25">
      <c r="C73" s="206"/>
    </row>
    <row r="74" spans="3:3" x14ac:dyDescent="0.25">
      <c r="C74" s="206"/>
    </row>
    <row r="75" spans="3:3" x14ac:dyDescent="0.25">
      <c r="C75" s="206"/>
    </row>
    <row r="76" spans="3:3" x14ac:dyDescent="0.25">
      <c r="C76" s="206"/>
    </row>
    <row r="77" spans="3:3" x14ac:dyDescent="0.25">
      <c r="C77" s="206"/>
    </row>
    <row r="78" spans="3:3" x14ac:dyDescent="0.25">
      <c r="C78" s="206"/>
    </row>
    <row r="79" spans="3:3" x14ac:dyDescent="0.25">
      <c r="C79" s="206"/>
    </row>
    <row r="80" spans="3:3" x14ac:dyDescent="0.25">
      <c r="C80" s="206"/>
    </row>
    <row r="81" spans="3:3" x14ac:dyDescent="0.25">
      <c r="C81" s="206"/>
    </row>
    <row r="82" spans="3:3" x14ac:dyDescent="0.25">
      <c r="C82" s="206"/>
    </row>
    <row r="83" spans="3:3" x14ac:dyDescent="0.25">
      <c r="C83" s="206"/>
    </row>
    <row r="84" spans="3:3" x14ac:dyDescent="0.25">
      <c r="C84" s="206"/>
    </row>
    <row r="85" spans="3:3" x14ac:dyDescent="0.25">
      <c r="C85" s="206"/>
    </row>
    <row r="86" spans="3:3" x14ac:dyDescent="0.25">
      <c r="C86" s="206"/>
    </row>
    <row r="87" spans="3:3" x14ac:dyDescent="0.25">
      <c r="C87" s="206"/>
    </row>
    <row r="88" spans="3:3" x14ac:dyDescent="0.25">
      <c r="C88" s="206"/>
    </row>
    <row r="89" spans="3:3" x14ac:dyDescent="0.25">
      <c r="C89" s="206"/>
    </row>
    <row r="90" spans="3:3" x14ac:dyDescent="0.25">
      <c r="C90" s="206"/>
    </row>
    <row r="91" spans="3:3" x14ac:dyDescent="0.25">
      <c r="C91" s="206"/>
    </row>
    <row r="92" spans="3:3" x14ac:dyDescent="0.25">
      <c r="C92" s="206"/>
    </row>
    <row r="93" spans="3:3" x14ac:dyDescent="0.25">
      <c r="C93" s="206"/>
    </row>
    <row r="94" spans="3:3" x14ac:dyDescent="0.25">
      <c r="C94" s="206"/>
    </row>
    <row r="95" spans="3:3" x14ac:dyDescent="0.25">
      <c r="C95" s="206"/>
    </row>
    <row r="96" spans="3:3" x14ac:dyDescent="0.25">
      <c r="C96" s="206"/>
    </row>
    <row r="97" spans="3:3" x14ac:dyDescent="0.25">
      <c r="C97" s="206"/>
    </row>
    <row r="98" spans="3:3" x14ac:dyDescent="0.25">
      <c r="C98" s="206"/>
    </row>
    <row r="99" spans="3:3" x14ac:dyDescent="0.25">
      <c r="C99" s="206"/>
    </row>
    <row r="100" spans="3:3" x14ac:dyDescent="0.25">
      <c r="C100" s="206"/>
    </row>
    <row r="101" spans="3:3" x14ac:dyDescent="0.25">
      <c r="C101" s="206"/>
    </row>
    <row r="102" spans="3:3" x14ac:dyDescent="0.25">
      <c r="C102" s="206"/>
    </row>
    <row r="103" spans="3:3" x14ac:dyDescent="0.25">
      <c r="C103" s="206"/>
    </row>
    <row r="104" spans="3:3" x14ac:dyDescent="0.25">
      <c r="C104" s="206"/>
    </row>
    <row r="105" spans="3:3" x14ac:dyDescent="0.25">
      <c r="C105" s="206"/>
    </row>
    <row r="106" spans="3:3" x14ac:dyDescent="0.25">
      <c r="C106" s="206"/>
    </row>
    <row r="107" spans="3:3" x14ac:dyDescent="0.25">
      <c r="C107" s="206"/>
    </row>
    <row r="108" spans="3:3" x14ac:dyDescent="0.25">
      <c r="C108" s="206"/>
    </row>
    <row r="109" spans="3:3" x14ac:dyDescent="0.25">
      <c r="C109" s="206"/>
    </row>
    <row r="110" spans="3:3" x14ac:dyDescent="0.25">
      <c r="C110" s="206"/>
    </row>
    <row r="111" spans="3:3" x14ac:dyDescent="0.25">
      <c r="C111" s="206"/>
    </row>
    <row r="112" spans="3:3" x14ac:dyDescent="0.25">
      <c r="C112" s="206"/>
    </row>
    <row r="113" spans="3:3" x14ac:dyDescent="0.25">
      <c r="C113" s="206"/>
    </row>
    <row r="114" spans="3:3" x14ac:dyDescent="0.25">
      <c r="C114" s="206"/>
    </row>
    <row r="115" spans="3:3" x14ac:dyDescent="0.25">
      <c r="C115" s="206"/>
    </row>
    <row r="116" spans="3:3" x14ac:dyDescent="0.25">
      <c r="C116" s="206"/>
    </row>
    <row r="117" spans="3:3" x14ac:dyDescent="0.25">
      <c r="C117" s="206"/>
    </row>
    <row r="118" spans="3:3" x14ac:dyDescent="0.25">
      <c r="C118" s="206"/>
    </row>
    <row r="119" spans="3:3" x14ac:dyDescent="0.25">
      <c r="C119" s="206"/>
    </row>
    <row r="120" spans="3:3" x14ac:dyDescent="0.25">
      <c r="C120" s="206"/>
    </row>
    <row r="121" spans="3:3" x14ac:dyDescent="0.25">
      <c r="C121" s="206"/>
    </row>
    <row r="122" spans="3:3" x14ac:dyDescent="0.25">
      <c r="C122" s="206"/>
    </row>
    <row r="123" spans="3:3" x14ac:dyDescent="0.25">
      <c r="C123" s="206"/>
    </row>
    <row r="124" spans="3:3" x14ac:dyDescent="0.25">
      <c r="C124" s="206"/>
    </row>
    <row r="125" spans="3:3" x14ac:dyDescent="0.25">
      <c r="C125" s="206"/>
    </row>
    <row r="126" spans="3:3" x14ac:dyDescent="0.25">
      <c r="C126" s="206"/>
    </row>
    <row r="127" spans="3:3" x14ac:dyDescent="0.25">
      <c r="C127" s="206"/>
    </row>
    <row r="128" spans="3:3" x14ac:dyDescent="0.25">
      <c r="C128" s="206"/>
    </row>
    <row r="129" spans="3:3" x14ac:dyDescent="0.25">
      <c r="C129" s="206"/>
    </row>
    <row r="130" spans="3:3" x14ac:dyDescent="0.25">
      <c r="C130" s="206"/>
    </row>
    <row r="131" spans="3:3" x14ac:dyDescent="0.25">
      <c r="C131" s="206"/>
    </row>
    <row r="132" spans="3:3" x14ac:dyDescent="0.25">
      <c r="C132" s="206"/>
    </row>
    <row r="133" spans="3:3" x14ac:dyDescent="0.25">
      <c r="C133" s="206"/>
    </row>
    <row r="134" spans="3:3" x14ac:dyDescent="0.25">
      <c r="C134" s="206"/>
    </row>
    <row r="135" spans="3:3" x14ac:dyDescent="0.25">
      <c r="C135" s="206"/>
    </row>
    <row r="136" spans="3:3" x14ac:dyDescent="0.25">
      <c r="C136" s="206"/>
    </row>
    <row r="137" spans="3:3" x14ac:dyDescent="0.25">
      <c r="C137" s="206"/>
    </row>
    <row r="138" spans="3:3" x14ac:dyDescent="0.25">
      <c r="C138" s="206"/>
    </row>
    <row r="139" spans="3:3" x14ac:dyDescent="0.25">
      <c r="C139" s="206"/>
    </row>
    <row r="140" spans="3:3" x14ac:dyDescent="0.25">
      <c r="C140" s="206"/>
    </row>
    <row r="141" spans="3:3" x14ac:dyDescent="0.25">
      <c r="C141" s="206"/>
    </row>
    <row r="142" spans="3:3" x14ac:dyDescent="0.25">
      <c r="C142" s="206"/>
    </row>
    <row r="143" spans="3:3" x14ac:dyDescent="0.25">
      <c r="C143" s="206"/>
    </row>
    <row r="144" spans="3:3" x14ac:dyDescent="0.25">
      <c r="C144" s="206"/>
    </row>
    <row r="145" spans="3:3" x14ac:dyDescent="0.25">
      <c r="C145" s="206"/>
    </row>
    <row r="146" spans="3:3" x14ac:dyDescent="0.25">
      <c r="C146" s="206"/>
    </row>
    <row r="147" spans="3:3" x14ac:dyDescent="0.25">
      <c r="C147" s="206"/>
    </row>
    <row r="148" spans="3:3" x14ac:dyDescent="0.25">
      <c r="C148" s="206"/>
    </row>
    <row r="149" spans="3:3" x14ac:dyDescent="0.25">
      <c r="C149" s="206"/>
    </row>
    <row r="150" spans="3:3" x14ac:dyDescent="0.25">
      <c r="C150" s="206"/>
    </row>
    <row r="151" spans="3:3" x14ac:dyDescent="0.25">
      <c r="C151" s="206"/>
    </row>
    <row r="152" spans="3:3" x14ac:dyDescent="0.25">
      <c r="C152" s="206"/>
    </row>
    <row r="153" spans="3:3" x14ac:dyDescent="0.25">
      <c r="C153" s="206"/>
    </row>
    <row r="154" spans="3:3" x14ac:dyDescent="0.25">
      <c r="C154" s="206"/>
    </row>
    <row r="155" spans="3:3" x14ac:dyDescent="0.25">
      <c r="C155" s="206"/>
    </row>
    <row r="156" spans="3:3" x14ac:dyDescent="0.25">
      <c r="C156" s="206"/>
    </row>
    <row r="157" spans="3:3" x14ac:dyDescent="0.25">
      <c r="C157" s="206"/>
    </row>
    <row r="158" spans="3:3" x14ac:dyDescent="0.25">
      <c r="C158" s="206"/>
    </row>
  </sheetData>
  <sortState xmlns:xlrd2="http://schemas.microsoft.com/office/spreadsheetml/2017/richdata2" ref="B5:H20">
    <sortCondition ref="H5:H20"/>
  </sortState>
  <mergeCells count="9">
    <mergeCell ref="A1:M1"/>
    <mergeCell ref="A2:M2"/>
    <mergeCell ref="A3:A4"/>
    <mergeCell ref="B3:B4"/>
    <mergeCell ref="C3:C4"/>
    <mergeCell ref="D3:D4"/>
    <mergeCell ref="E3:E4"/>
    <mergeCell ref="H3:H4"/>
    <mergeCell ref="M3:M4"/>
  </mergeCells>
  <conditionalFormatting sqref="H5:H20">
    <cfRule type="cellIs" dxfId="59" priority="5" stopIfTrue="1" operator="equal">
      <formula>"Dropped"</formula>
    </cfRule>
    <cfRule type="cellIs" dxfId="58" priority="6" stopIfTrue="1" operator="equal">
      <formula>"Left"</formula>
    </cfRule>
    <cfRule type="cellIs" dxfId="57" priority="7" stopIfTrue="1" operator="equal">
      <formula>"Incomplete"</formula>
    </cfRule>
    <cfRule type="cellIs" dxfId="56" priority="8" stopIfTrue="1" operator="equal">
      <formula>"Complete"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workbookViewId="0">
      <selection activeCell="D14" sqref="D14"/>
    </sheetView>
  </sheetViews>
  <sheetFormatPr defaultRowHeight="14.4" x14ac:dyDescent="0.3"/>
  <cols>
    <col min="2" max="2" width="11.5546875" bestFit="1" customWidth="1"/>
    <col min="3" max="3" width="8.109375" bestFit="1" customWidth="1"/>
    <col min="4" max="4" width="29.5546875" customWidth="1"/>
    <col min="5" max="5" width="21.6640625" hidden="1" customWidth="1"/>
    <col min="7" max="7" width="9.109375" hidden="1" customWidth="1"/>
    <col min="8" max="8" width="9.109375" customWidth="1"/>
    <col min="9" max="9" width="4.88671875" hidden="1" customWidth="1"/>
    <col min="10" max="10" width="12.5546875" customWidth="1"/>
  </cols>
  <sheetData>
    <row r="1" spans="1:10" ht="30" customHeight="1" x14ac:dyDescent="0.6">
      <c r="A1" s="336" t="s">
        <v>82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ht="30.6" thickBot="1" x14ac:dyDescent="0.75">
      <c r="A2" s="337" t="s">
        <v>83</v>
      </c>
      <c r="B2" s="337"/>
      <c r="C2" s="337"/>
      <c r="D2" s="337"/>
      <c r="E2" s="337"/>
      <c r="F2" s="337"/>
      <c r="G2" s="337"/>
      <c r="H2" s="337"/>
      <c r="I2" s="337"/>
      <c r="J2" s="337"/>
    </row>
    <row r="3" spans="1:10" x14ac:dyDescent="0.3">
      <c r="A3" s="338" t="s">
        <v>84</v>
      </c>
      <c r="B3" s="340" t="s">
        <v>85</v>
      </c>
      <c r="C3" s="342" t="s">
        <v>86</v>
      </c>
      <c r="D3" s="344" t="s">
        <v>87</v>
      </c>
      <c r="E3" s="346" t="s">
        <v>88</v>
      </c>
      <c r="F3" s="348" t="s">
        <v>89</v>
      </c>
      <c r="G3" s="77"/>
      <c r="H3" s="78" t="s">
        <v>90</v>
      </c>
      <c r="I3" s="79"/>
      <c r="J3" s="350" t="s">
        <v>91</v>
      </c>
    </row>
    <row r="4" spans="1:10" ht="15" thickBot="1" x14ac:dyDescent="0.35">
      <c r="A4" s="339"/>
      <c r="B4" s="341"/>
      <c r="C4" s="343"/>
      <c r="D4" s="345"/>
      <c r="E4" s="347"/>
      <c r="F4" s="349"/>
      <c r="G4" s="80"/>
      <c r="H4" s="81" t="s">
        <v>92</v>
      </c>
      <c r="I4" s="82"/>
      <c r="J4" s="351"/>
    </row>
    <row r="5" spans="1:10" ht="18" x14ac:dyDescent="0.3">
      <c r="A5" s="333" t="s">
        <v>100</v>
      </c>
      <c r="B5" s="334"/>
      <c r="C5" s="334"/>
      <c r="D5" s="334"/>
      <c r="E5" s="334"/>
      <c r="F5" s="334"/>
      <c r="G5" s="334"/>
      <c r="H5" s="334"/>
      <c r="I5" s="334"/>
      <c r="J5" s="335"/>
    </row>
    <row r="6" spans="1:10" ht="15" thickBot="1" x14ac:dyDescent="0.35">
      <c r="A6" s="83">
        <v>1</v>
      </c>
      <c r="B6" s="84" t="s">
        <v>94</v>
      </c>
      <c r="C6" s="85">
        <v>16595</v>
      </c>
      <c r="D6" s="86" t="s">
        <v>95</v>
      </c>
      <c r="E6" s="87" t="s">
        <v>96</v>
      </c>
      <c r="F6" s="88" t="s">
        <v>93</v>
      </c>
      <c r="G6" s="89">
        <f t="shared" ref="G6:G8" si="0">+IF(F6="Studying",5,IF(F6="Complete",1,IF(F6="Incomplete",2,IF(F6="Left",3,IF(F6="Dropped",4,"Error")))))</f>
        <v>1</v>
      </c>
      <c r="H6" s="90"/>
      <c r="I6" s="91" t="str">
        <f t="shared" ref="I6" si="1">+IF(H6="Yes",1,IF(H6="No",2,"Nil"))</f>
        <v>Nil</v>
      </c>
      <c r="J6" s="92"/>
    </row>
    <row r="7" spans="1:10" ht="18" x14ac:dyDescent="0.3">
      <c r="A7" s="333" t="s">
        <v>101</v>
      </c>
      <c r="B7" s="334"/>
      <c r="C7" s="334"/>
      <c r="D7" s="334"/>
      <c r="E7" s="334"/>
      <c r="F7" s="334"/>
      <c r="G7" s="334"/>
      <c r="H7" s="334"/>
      <c r="I7" s="334"/>
      <c r="J7" s="335"/>
    </row>
    <row r="8" spans="1:10" ht="15" thickBot="1" x14ac:dyDescent="0.35">
      <c r="A8" s="83">
        <v>2</v>
      </c>
      <c r="B8" s="84" t="s">
        <v>97</v>
      </c>
      <c r="C8" s="85">
        <v>10518</v>
      </c>
      <c r="D8" s="86" t="s">
        <v>98</v>
      </c>
      <c r="E8" s="87" t="s">
        <v>99</v>
      </c>
      <c r="F8" s="88" t="s">
        <v>93</v>
      </c>
      <c r="G8" s="89">
        <f t="shared" si="0"/>
        <v>1</v>
      </c>
      <c r="H8" s="89"/>
      <c r="I8" s="93" t="str">
        <f t="shared" ref="I8" si="2">+IF(H8="Yes",1,IF(H8="No",2,"Nil"))</f>
        <v>Nil</v>
      </c>
      <c r="J8" s="92"/>
    </row>
    <row r="9" spans="1:10" ht="18" x14ac:dyDescent="0.3">
      <c r="A9" s="333" t="s">
        <v>104</v>
      </c>
      <c r="B9" s="334"/>
      <c r="C9" s="334"/>
      <c r="D9" s="334"/>
      <c r="E9" s="334"/>
      <c r="F9" s="334"/>
      <c r="G9" s="334"/>
      <c r="H9" s="334"/>
      <c r="I9" s="334"/>
      <c r="J9" s="335"/>
    </row>
    <row r="10" spans="1:10" ht="15.6" x14ac:dyDescent="0.3">
      <c r="A10" s="83">
        <v>3</v>
      </c>
      <c r="B10" s="84" t="s">
        <v>97</v>
      </c>
      <c r="C10" s="94">
        <v>64576</v>
      </c>
      <c r="D10" s="95" t="s">
        <v>102</v>
      </c>
      <c r="E10" s="87" t="s">
        <v>103</v>
      </c>
      <c r="F10" s="88" t="s">
        <v>93</v>
      </c>
      <c r="G10" s="89">
        <f t="shared" ref="G10" si="3">+IF(F10="Studying",5,IF(F10="Complete",1,IF(F10="Incomplete",2,IF(F10="Left",3,IF(F10="Dropped",4,"Error")))))</f>
        <v>1</v>
      </c>
      <c r="H10" s="89"/>
      <c r="I10" s="93" t="str">
        <f t="shared" ref="I10" si="4">+IF(H10="Yes",1,IF(H10="No",2,"Nil"))</f>
        <v>Nil</v>
      </c>
      <c r="J10" s="92"/>
    </row>
  </sheetData>
  <mergeCells count="12">
    <mergeCell ref="A9:J9"/>
    <mergeCell ref="A5:J5"/>
    <mergeCell ref="A7:J7"/>
    <mergeCell ref="A1:J1"/>
    <mergeCell ref="A2:J2"/>
    <mergeCell ref="A3:A4"/>
    <mergeCell ref="B3:B4"/>
    <mergeCell ref="C3:C4"/>
    <mergeCell ref="D3:D4"/>
    <mergeCell ref="E3:E4"/>
    <mergeCell ref="F3:F4"/>
    <mergeCell ref="J3:J4"/>
  </mergeCells>
  <conditionalFormatting sqref="F6 F8">
    <cfRule type="cellIs" dxfId="235" priority="41" stopIfTrue="1" operator="equal">
      <formula>"Dropped"</formula>
    </cfRule>
    <cfRule type="cellIs" dxfId="234" priority="42" stopIfTrue="1" operator="equal">
      <formula>"Left"</formula>
    </cfRule>
    <cfRule type="cellIs" dxfId="233" priority="43" stopIfTrue="1" operator="equal">
      <formula>"Incomplete"</formula>
    </cfRule>
    <cfRule type="cellIs" dxfId="232" priority="44" stopIfTrue="1" operator="equal">
      <formula>"Complete"</formula>
    </cfRule>
  </conditionalFormatting>
  <conditionalFormatting sqref="F10">
    <cfRule type="cellIs" dxfId="231" priority="1" stopIfTrue="1" operator="equal">
      <formula>"Dropped"</formula>
    </cfRule>
    <cfRule type="cellIs" dxfId="230" priority="2" stopIfTrue="1" operator="equal">
      <formula>"Left"</formula>
    </cfRule>
    <cfRule type="cellIs" dxfId="229" priority="3" stopIfTrue="1" operator="equal">
      <formula>"Incomplete"</formula>
    </cfRule>
    <cfRule type="cellIs" dxfId="228" priority="4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O393"/>
  <sheetViews>
    <sheetView workbookViewId="0">
      <selection activeCell="D9" sqref="D9"/>
    </sheetView>
  </sheetViews>
  <sheetFormatPr defaultColWidth="9.109375" defaultRowHeight="15.6" x14ac:dyDescent="0.3"/>
  <cols>
    <col min="1" max="1" width="5.5546875" style="167" customWidth="1"/>
    <col min="2" max="2" width="14.6640625" style="156" bestFit="1" customWidth="1"/>
    <col min="3" max="3" width="8.6640625" style="241" customWidth="1"/>
    <col min="4" max="4" width="34.5546875" style="230" customWidth="1"/>
    <col min="5" max="5" width="30.6640625" style="242" hidden="1" customWidth="1"/>
    <col min="6" max="6" width="2.5546875" style="167" hidden="1" customWidth="1"/>
    <col min="7" max="7" width="2" style="159" hidden="1" customWidth="1"/>
    <col min="8" max="8" width="12.109375" style="167" bestFit="1" customWidth="1"/>
    <col min="9" max="9" width="2.33203125" style="167" hidden="1" customWidth="1"/>
    <col min="10" max="10" width="6.88671875" style="159" hidden="1" customWidth="1"/>
    <col min="11" max="11" width="17.5546875" style="159" hidden="1" customWidth="1"/>
    <col min="12" max="12" width="14.5546875" style="159" customWidth="1"/>
    <col min="13" max="13" width="11" style="159" hidden="1" customWidth="1"/>
    <col min="14" max="16384" width="9.109375" style="159"/>
  </cols>
  <sheetData>
    <row r="1" spans="1:13" ht="25.2" x14ac:dyDescent="0.6">
      <c r="A1" s="385" t="s">
        <v>3776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3" ht="30.6" thickBot="1" x14ac:dyDescent="0.75">
      <c r="A2" s="384" t="s">
        <v>28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3" s="230" customFormat="1" ht="12.75" customHeight="1" x14ac:dyDescent="0.25">
      <c r="A3" s="418" t="s">
        <v>84</v>
      </c>
      <c r="B3" s="420" t="s">
        <v>85</v>
      </c>
      <c r="C3" s="422" t="s">
        <v>113</v>
      </c>
      <c r="D3" s="424" t="s">
        <v>87</v>
      </c>
      <c r="E3" s="422" t="s">
        <v>88</v>
      </c>
      <c r="F3" s="225" t="s">
        <v>423</v>
      </c>
      <c r="G3" s="226"/>
      <c r="H3" s="426" t="s">
        <v>89</v>
      </c>
      <c r="I3" s="227"/>
      <c r="J3" s="228" t="s">
        <v>115</v>
      </c>
      <c r="K3" s="229"/>
      <c r="L3" s="414" t="s">
        <v>91</v>
      </c>
    </row>
    <row r="4" spans="1:13" s="230" customFormat="1" ht="13.8" thickBot="1" x14ac:dyDescent="0.3">
      <c r="A4" s="419"/>
      <c r="B4" s="421"/>
      <c r="C4" s="423"/>
      <c r="D4" s="425"/>
      <c r="E4" s="423"/>
      <c r="F4" s="231" t="s">
        <v>116</v>
      </c>
      <c r="G4" s="232"/>
      <c r="H4" s="427"/>
      <c r="I4" s="233"/>
      <c r="J4" s="234" t="s">
        <v>117</v>
      </c>
      <c r="K4" s="235"/>
      <c r="L4" s="415"/>
    </row>
    <row r="5" spans="1:13" s="238" customFormat="1" ht="12.75" customHeight="1" x14ac:dyDescent="0.25">
      <c r="A5" s="190">
        <f t="shared" ref="A5:A68" si="0">+A4+1</f>
        <v>1</v>
      </c>
      <c r="B5" s="279" t="s">
        <v>3777</v>
      </c>
      <c r="C5" s="280">
        <v>60130</v>
      </c>
      <c r="D5" s="281" t="s">
        <v>3778</v>
      </c>
      <c r="E5" s="275" t="s">
        <v>3779</v>
      </c>
      <c r="F5" s="267" t="s">
        <v>121</v>
      </c>
      <c r="G5" s="236">
        <f t="shared" ref="G5:G68" si="1">+IF(F5="M",1,IF(F5="f",2,IF(F5="Civ",3,"Error")))</f>
        <v>1</v>
      </c>
      <c r="H5" s="236" t="s">
        <v>93</v>
      </c>
      <c r="I5" s="151">
        <f t="shared" ref="I5:I68" si="2">+IF(H5="Incomplete",5,IF(H5="Complete",1,IF(H5="Incomplete",2,IF(H5="Left",3,IF(H5="Dropped",4,"Error")))))</f>
        <v>1</v>
      </c>
      <c r="J5" s="151" t="e">
        <f>+IF(#REF!="Issued",1,IF(#REF!="Not Issued",2,"Nil"))</f>
        <v>#REF!</v>
      </c>
      <c r="K5" s="151" t="s">
        <v>3780</v>
      </c>
      <c r="L5" s="237"/>
      <c r="M5" s="110" t="s">
        <v>3781</v>
      </c>
    </row>
    <row r="6" spans="1:13" s="238" customFormat="1" ht="12.75" customHeight="1" x14ac:dyDescent="0.25">
      <c r="A6" s="190">
        <v>2</v>
      </c>
      <c r="B6" s="279" t="s">
        <v>3782</v>
      </c>
      <c r="C6" s="280">
        <v>61100</v>
      </c>
      <c r="D6" s="281" t="s">
        <v>3783</v>
      </c>
      <c r="E6" s="275" t="s">
        <v>3784</v>
      </c>
      <c r="F6" s="267" t="s">
        <v>121</v>
      </c>
      <c r="G6" s="236">
        <f t="shared" si="1"/>
        <v>1</v>
      </c>
      <c r="H6" s="236" t="s">
        <v>93</v>
      </c>
      <c r="I6" s="151">
        <f t="shared" si="2"/>
        <v>1</v>
      </c>
      <c r="J6" s="151" t="e">
        <f>+IF(#REF!="Issued",1,IF(#REF!="Not Issued",2,"Nil"))</f>
        <v>#REF!</v>
      </c>
      <c r="K6" s="151" t="s">
        <v>3785</v>
      </c>
      <c r="L6" s="237"/>
      <c r="M6" s="110" t="s">
        <v>3786</v>
      </c>
    </row>
    <row r="7" spans="1:13" s="238" customFormat="1" ht="12.75" customHeight="1" x14ac:dyDescent="0.25">
      <c r="A7" s="190">
        <f t="shared" si="0"/>
        <v>3</v>
      </c>
      <c r="B7" s="279" t="s">
        <v>3791</v>
      </c>
      <c r="C7" s="280">
        <v>60132</v>
      </c>
      <c r="D7" s="281" t="s">
        <v>3792</v>
      </c>
      <c r="E7" s="275" t="s">
        <v>3793</v>
      </c>
      <c r="F7" s="267" t="s">
        <v>121</v>
      </c>
      <c r="G7" s="236">
        <f t="shared" si="1"/>
        <v>1</v>
      </c>
      <c r="H7" s="236" t="s">
        <v>93</v>
      </c>
      <c r="I7" s="151">
        <f t="shared" si="2"/>
        <v>1</v>
      </c>
      <c r="J7" s="151" t="e">
        <f>+IF(#REF!="Issued",1,IF(#REF!="Not Issued",2,"Nil"))</f>
        <v>#REF!</v>
      </c>
      <c r="K7" s="151" t="s">
        <v>3789</v>
      </c>
      <c r="L7" s="237"/>
      <c r="M7" s="110" t="s">
        <v>3790</v>
      </c>
    </row>
    <row r="8" spans="1:13" s="238" customFormat="1" ht="12.75" customHeight="1" x14ac:dyDescent="0.25">
      <c r="A8" s="190">
        <f t="shared" si="0"/>
        <v>4</v>
      </c>
      <c r="B8" s="279" t="s">
        <v>3800</v>
      </c>
      <c r="C8" s="280">
        <v>60134</v>
      </c>
      <c r="D8" s="281" t="s">
        <v>3801</v>
      </c>
      <c r="E8" s="275" t="s">
        <v>3802</v>
      </c>
      <c r="F8" s="267" t="s">
        <v>192</v>
      </c>
      <c r="G8" s="236">
        <f t="shared" si="1"/>
        <v>2</v>
      </c>
      <c r="H8" s="236" t="s">
        <v>93</v>
      </c>
      <c r="I8" s="151">
        <f t="shared" si="2"/>
        <v>1</v>
      </c>
      <c r="J8" s="151" t="e">
        <f>+IF(#REF!="Issued",1,IF(#REF!="Not Issued",2,"Nil"))</f>
        <v>#REF!</v>
      </c>
      <c r="K8" s="151" t="s">
        <v>3794</v>
      </c>
      <c r="L8" s="237"/>
      <c r="M8" s="110" t="s">
        <v>3795</v>
      </c>
    </row>
    <row r="9" spans="1:13" s="238" customFormat="1" ht="12.75" customHeight="1" x14ac:dyDescent="0.25">
      <c r="A9" s="190">
        <f t="shared" si="0"/>
        <v>5</v>
      </c>
      <c r="B9" s="279" t="s">
        <v>3810</v>
      </c>
      <c r="C9" s="280">
        <v>60136</v>
      </c>
      <c r="D9" s="281" t="s">
        <v>3811</v>
      </c>
      <c r="E9" s="275" t="s">
        <v>3812</v>
      </c>
      <c r="F9" s="267" t="s">
        <v>121</v>
      </c>
      <c r="G9" s="236">
        <f t="shared" si="1"/>
        <v>1</v>
      </c>
      <c r="H9" s="236" t="s">
        <v>93</v>
      </c>
      <c r="I9" s="151">
        <f t="shared" si="2"/>
        <v>1</v>
      </c>
      <c r="J9" s="151" t="e">
        <f>+IF(#REF!="Issued",1,IF(#REF!="Not Issued",2,"Nil"))</f>
        <v>#REF!</v>
      </c>
      <c r="K9" s="151" t="s">
        <v>3798</v>
      </c>
      <c r="L9" s="237"/>
      <c r="M9" s="110" t="s">
        <v>3799</v>
      </c>
    </row>
    <row r="10" spans="1:13" s="238" customFormat="1" ht="12.75" customHeight="1" x14ac:dyDescent="0.25">
      <c r="A10" s="190">
        <f t="shared" si="0"/>
        <v>6</v>
      </c>
      <c r="B10" s="279" t="s">
        <v>3815</v>
      </c>
      <c r="C10" s="280">
        <v>60137</v>
      </c>
      <c r="D10" s="281" t="s">
        <v>3816</v>
      </c>
      <c r="E10" s="275" t="s">
        <v>3817</v>
      </c>
      <c r="F10" s="267" t="s">
        <v>121</v>
      </c>
      <c r="G10" s="236">
        <f t="shared" si="1"/>
        <v>1</v>
      </c>
      <c r="H10" s="236" t="s">
        <v>93</v>
      </c>
      <c r="I10" s="151">
        <f t="shared" si="2"/>
        <v>1</v>
      </c>
      <c r="J10" s="151" t="e">
        <f>+IF(#REF!="Issued",1,IF(#REF!="Not Issued",2,"Nil"))</f>
        <v>#REF!</v>
      </c>
      <c r="K10" s="151" t="s">
        <v>3803</v>
      </c>
      <c r="L10" s="237"/>
      <c r="M10" s="110" t="s">
        <v>3804</v>
      </c>
    </row>
    <row r="11" spans="1:13" s="238" customFormat="1" ht="12.75" customHeight="1" x14ac:dyDescent="0.25">
      <c r="A11" s="190">
        <f t="shared" si="0"/>
        <v>7</v>
      </c>
      <c r="B11" s="279" t="s">
        <v>3820</v>
      </c>
      <c r="C11" s="280">
        <v>60138</v>
      </c>
      <c r="D11" s="281" t="s">
        <v>3821</v>
      </c>
      <c r="E11" s="275" t="s">
        <v>3370</v>
      </c>
      <c r="F11" s="267" t="s">
        <v>192</v>
      </c>
      <c r="G11" s="236">
        <f t="shared" si="1"/>
        <v>2</v>
      </c>
      <c r="H11" s="236" t="s">
        <v>93</v>
      </c>
      <c r="I11" s="151">
        <f t="shared" si="2"/>
        <v>1</v>
      </c>
      <c r="J11" s="151" t="e">
        <f>+IF(#REF!="Issued",1,IF(#REF!="Not Issued",2,"Nil"))</f>
        <v>#REF!</v>
      </c>
      <c r="K11" s="151" t="s">
        <v>3808</v>
      </c>
      <c r="L11" s="237"/>
      <c r="M11" s="110" t="s">
        <v>3809</v>
      </c>
    </row>
    <row r="12" spans="1:13" s="238" customFormat="1" ht="12.75" customHeight="1" x14ac:dyDescent="0.25">
      <c r="A12" s="190">
        <f t="shared" si="0"/>
        <v>8</v>
      </c>
      <c r="B12" s="279" t="s">
        <v>3829</v>
      </c>
      <c r="C12" s="280">
        <v>60140</v>
      </c>
      <c r="D12" s="281" t="s">
        <v>3830</v>
      </c>
      <c r="E12" s="275" t="s">
        <v>1914</v>
      </c>
      <c r="F12" s="267" t="s">
        <v>192</v>
      </c>
      <c r="G12" s="236">
        <f t="shared" si="1"/>
        <v>2</v>
      </c>
      <c r="H12" s="236" t="s">
        <v>93</v>
      </c>
      <c r="I12" s="151">
        <f t="shared" si="2"/>
        <v>1</v>
      </c>
      <c r="J12" s="151" t="e">
        <f>+IF(#REF!="Issued",1,IF(#REF!="Not Issued",2,"Nil"))</f>
        <v>#REF!</v>
      </c>
      <c r="K12" s="151" t="s">
        <v>3813</v>
      </c>
      <c r="L12" s="237"/>
      <c r="M12" s="110" t="s">
        <v>3814</v>
      </c>
    </row>
    <row r="13" spans="1:13" s="238" customFormat="1" ht="12.75" customHeight="1" x14ac:dyDescent="0.25">
      <c r="A13" s="190">
        <f t="shared" si="0"/>
        <v>9</v>
      </c>
      <c r="B13" s="279" t="s">
        <v>3833</v>
      </c>
      <c r="C13" s="280">
        <v>60141</v>
      </c>
      <c r="D13" s="281" t="s">
        <v>3834</v>
      </c>
      <c r="E13" s="275" t="s">
        <v>3835</v>
      </c>
      <c r="F13" s="267" t="s">
        <v>192</v>
      </c>
      <c r="G13" s="236">
        <f t="shared" si="1"/>
        <v>2</v>
      </c>
      <c r="H13" s="236" t="s">
        <v>93</v>
      </c>
      <c r="I13" s="151">
        <f t="shared" si="2"/>
        <v>1</v>
      </c>
      <c r="J13" s="151" t="e">
        <f>+IF(#REF!="Issued",1,IF(#REF!="Not Issued",2,"Nil"))</f>
        <v>#REF!</v>
      </c>
      <c r="K13" s="151" t="s">
        <v>3818</v>
      </c>
      <c r="L13" s="237"/>
      <c r="M13" s="110" t="s">
        <v>3819</v>
      </c>
    </row>
    <row r="14" spans="1:13" s="238" customFormat="1" ht="12.75" customHeight="1" x14ac:dyDescent="0.25">
      <c r="A14" s="190">
        <f t="shared" si="0"/>
        <v>10</v>
      </c>
      <c r="B14" s="279" t="s">
        <v>3838</v>
      </c>
      <c r="C14" s="280">
        <v>60142</v>
      </c>
      <c r="D14" s="281" t="s">
        <v>2126</v>
      </c>
      <c r="E14" s="275" t="s">
        <v>1142</v>
      </c>
      <c r="F14" s="267" t="s">
        <v>121</v>
      </c>
      <c r="G14" s="236">
        <f t="shared" si="1"/>
        <v>1</v>
      </c>
      <c r="H14" s="236" t="s">
        <v>93</v>
      </c>
      <c r="I14" s="151">
        <f t="shared" si="2"/>
        <v>1</v>
      </c>
      <c r="J14" s="151" t="e">
        <f>+IF(#REF!="Issued",1,IF(#REF!="Not Issued",2,"Nil"))</f>
        <v>#REF!</v>
      </c>
      <c r="K14" s="151" t="s">
        <v>3822</v>
      </c>
      <c r="L14" s="237"/>
      <c r="M14" s="110" t="s">
        <v>3823</v>
      </c>
    </row>
    <row r="15" spans="1:13" s="238" customFormat="1" ht="12.75" customHeight="1" x14ac:dyDescent="0.25">
      <c r="A15" s="190">
        <f t="shared" si="0"/>
        <v>11</v>
      </c>
      <c r="B15" s="279" t="s">
        <v>3841</v>
      </c>
      <c r="C15" s="280">
        <v>60143</v>
      </c>
      <c r="D15" s="281" t="s">
        <v>3842</v>
      </c>
      <c r="E15" s="275" t="s">
        <v>3843</v>
      </c>
      <c r="F15" s="267" t="s">
        <v>121</v>
      </c>
      <c r="G15" s="236">
        <f t="shared" si="1"/>
        <v>1</v>
      </c>
      <c r="H15" s="236" t="s">
        <v>93</v>
      </c>
      <c r="I15" s="151">
        <f t="shared" si="2"/>
        <v>1</v>
      </c>
      <c r="J15" s="151" t="e">
        <f>+IF(#REF!="Issued",1,IF(#REF!="Not Issued",2,"Nil"))</f>
        <v>#REF!</v>
      </c>
      <c r="K15" s="151" t="s">
        <v>3827</v>
      </c>
      <c r="L15" s="237"/>
      <c r="M15" s="110" t="s">
        <v>3828</v>
      </c>
    </row>
    <row r="16" spans="1:13" s="238" customFormat="1" ht="12.75" customHeight="1" x14ac:dyDescent="0.25">
      <c r="A16" s="190">
        <f t="shared" si="0"/>
        <v>12</v>
      </c>
      <c r="B16" s="279" t="s">
        <v>3846</v>
      </c>
      <c r="C16" s="280">
        <v>60144</v>
      </c>
      <c r="D16" s="281" t="s">
        <v>3847</v>
      </c>
      <c r="E16" s="275" t="s">
        <v>3848</v>
      </c>
      <c r="F16" s="267" t="s">
        <v>192</v>
      </c>
      <c r="G16" s="236">
        <f t="shared" si="1"/>
        <v>2</v>
      </c>
      <c r="H16" s="236" t="s">
        <v>93</v>
      </c>
      <c r="I16" s="151">
        <f t="shared" si="2"/>
        <v>1</v>
      </c>
      <c r="J16" s="151" t="e">
        <f>+IF(#REF!="Issued",1,IF(#REF!="Not Issued",2,"Nil"))</f>
        <v>#REF!</v>
      </c>
      <c r="K16" s="151" t="s">
        <v>3831</v>
      </c>
      <c r="L16" s="237"/>
      <c r="M16" s="110" t="s">
        <v>3832</v>
      </c>
    </row>
    <row r="17" spans="1:13" s="238" customFormat="1" ht="12.75" customHeight="1" x14ac:dyDescent="0.25">
      <c r="A17" s="190">
        <f t="shared" si="0"/>
        <v>13</v>
      </c>
      <c r="B17" s="279" t="s">
        <v>3851</v>
      </c>
      <c r="C17" s="280">
        <v>60145</v>
      </c>
      <c r="D17" s="281" t="s">
        <v>3852</v>
      </c>
      <c r="E17" s="275" t="s">
        <v>3853</v>
      </c>
      <c r="F17" s="267" t="s">
        <v>121</v>
      </c>
      <c r="G17" s="236">
        <f t="shared" si="1"/>
        <v>1</v>
      </c>
      <c r="H17" s="236" t="s">
        <v>93</v>
      </c>
      <c r="I17" s="151">
        <f t="shared" si="2"/>
        <v>1</v>
      </c>
      <c r="J17" s="151" t="e">
        <f>+IF(#REF!="Issued",1,IF(#REF!="Not Issued",2,"Nil"))</f>
        <v>#REF!</v>
      </c>
      <c r="K17" s="151" t="s">
        <v>3836</v>
      </c>
      <c r="L17" s="237"/>
      <c r="M17" s="110" t="s">
        <v>3837</v>
      </c>
    </row>
    <row r="18" spans="1:13" s="238" customFormat="1" ht="12.75" customHeight="1" x14ac:dyDescent="0.25">
      <c r="A18" s="190">
        <f t="shared" si="0"/>
        <v>14</v>
      </c>
      <c r="B18" s="279" t="s">
        <v>3865</v>
      </c>
      <c r="C18" s="280">
        <v>60148</v>
      </c>
      <c r="D18" s="281" t="s">
        <v>3866</v>
      </c>
      <c r="E18" s="275" t="s">
        <v>3867</v>
      </c>
      <c r="F18" s="267" t="s">
        <v>192</v>
      </c>
      <c r="G18" s="236">
        <f t="shared" si="1"/>
        <v>2</v>
      </c>
      <c r="H18" s="236" t="s">
        <v>93</v>
      </c>
      <c r="I18" s="151">
        <f t="shared" si="2"/>
        <v>1</v>
      </c>
      <c r="J18" s="151" t="e">
        <f>+IF(#REF!="Issued",1,IF(#REF!="Not Issued",2,"Nil"))</f>
        <v>#REF!</v>
      </c>
      <c r="K18" s="151" t="s">
        <v>3839</v>
      </c>
      <c r="L18" s="237"/>
      <c r="M18" s="110" t="s">
        <v>3840</v>
      </c>
    </row>
    <row r="19" spans="1:13" s="238" customFormat="1" ht="12.75" customHeight="1" x14ac:dyDescent="0.25">
      <c r="A19" s="190">
        <f t="shared" si="0"/>
        <v>15</v>
      </c>
      <c r="B19" s="279" t="s">
        <v>3870</v>
      </c>
      <c r="C19" s="280">
        <v>60149</v>
      </c>
      <c r="D19" s="281" t="s">
        <v>2843</v>
      </c>
      <c r="E19" s="275" t="s">
        <v>2288</v>
      </c>
      <c r="F19" s="267" t="s">
        <v>121</v>
      </c>
      <c r="G19" s="236">
        <f t="shared" si="1"/>
        <v>1</v>
      </c>
      <c r="H19" s="236" t="s">
        <v>93</v>
      </c>
      <c r="I19" s="151">
        <f t="shared" si="2"/>
        <v>1</v>
      </c>
      <c r="J19" s="151" t="e">
        <f>+IF(#REF!="Issued",1,IF(#REF!="Not Issued",2,"Nil"))</f>
        <v>#REF!</v>
      </c>
      <c r="K19" s="151" t="s">
        <v>3844</v>
      </c>
      <c r="L19" s="237"/>
      <c r="M19" s="110" t="s">
        <v>3845</v>
      </c>
    </row>
    <row r="20" spans="1:13" s="238" customFormat="1" ht="12.75" customHeight="1" x14ac:dyDescent="0.25">
      <c r="A20" s="190">
        <f t="shared" si="0"/>
        <v>16</v>
      </c>
      <c r="B20" s="279" t="s">
        <v>3873</v>
      </c>
      <c r="C20" s="280">
        <v>60150</v>
      </c>
      <c r="D20" s="281" t="s">
        <v>3874</v>
      </c>
      <c r="E20" s="275" t="s">
        <v>3875</v>
      </c>
      <c r="F20" s="267" t="s">
        <v>121</v>
      </c>
      <c r="G20" s="236">
        <f t="shared" si="1"/>
        <v>1</v>
      </c>
      <c r="H20" s="236" t="s">
        <v>93</v>
      </c>
      <c r="I20" s="151">
        <f t="shared" si="2"/>
        <v>1</v>
      </c>
      <c r="J20" s="151" t="e">
        <f>+IF(#REF!="Issued",1,IF(#REF!="Not Issued",2,"Nil"))</f>
        <v>#REF!</v>
      </c>
      <c r="K20" s="151" t="s">
        <v>3849</v>
      </c>
      <c r="L20" s="237"/>
      <c r="M20" s="110" t="s">
        <v>3850</v>
      </c>
    </row>
    <row r="21" spans="1:13" s="238" customFormat="1" ht="12.75" customHeight="1" x14ac:dyDescent="0.25">
      <c r="A21" s="190">
        <f t="shared" si="0"/>
        <v>17</v>
      </c>
      <c r="B21" s="279" t="s">
        <v>3878</v>
      </c>
      <c r="C21" s="280">
        <v>60151</v>
      </c>
      <c r="D21" s="281" t="s">
        <v>3879</v>
      </c>
      <c r="E21" s="275" t="s">
        <v>3880</v>
      </c>
      <c r="F21" s="267" t="s">
        <v>121</v>
      </c>
      <c r="G21" s="236">
        <f t="shared" si="1"/>
        <v>1</v>
      </c>
      <c r="H21" s="236" t="s">
        <v>93</v>
      </c>
      <c r="I21" s="151">
        <f t="shared" si="2"/>
        <v>1</v>
      </c>
      <c r="J21" s="151" t="e">
        <f>+IF(#REF!="Issued",1,IF(#REF!="Not Issued",2,"Nil"))</f>
        <v>#REF!</v>
      </c>
      <c r="K21" s="151" t="s">
        <v>3854</v>
      </c>
      <c r="L21" s="237"/>
      <c r="M21" s="110" t="s">
        <v>3855</v>
      </c>
    </row>
    <row r="22" spans="1:13" s="238" customFormat="1" ht="12.75" customHeight="1" x14ac:dyDescent="0.25">
      <c r="A22" s="190">
        <f t="shared" si="0"/>
        <v>18</v>
      </c>
      <c r="B22" s="279" t="s">
        <v>3883</v>
      </c>
      <c r="C22" s="280">
        <v>60152</v>
      </c>
      <c r="D22" s="281" t="s">
        <v>3884</v>
      </c>
      <c r="E22" s="275" t="s">
        <v>3885</v>
      </c>
      <c r="F22" s="267" t="s">
        <v>192</v>
      </c>
      <c r="G22" s="236">
        <f t="shared" si="1"/>
        <v>2</v>
      </c>
      <c r="H22" s="236" t="s">
        <v>93</v>
      </c>
      <c r="I22" s="151">
        <f t="shared" si="2"/>
        <v>1</v>
      </c>
      <c r="J22" s="151" t="e">
        <f>+IF(#REF!="Issued",1,IF(#REF!="Not Issued",2,"Nil"))</f>
        <v>#REF!</v>
      </c>
      <c r="K22" s="151" t="s">
        <v>3858</v>
      </c>
      <c r="L22" s="237"/>
      <c r="M22" s="110" t="s">
        <v>3859</v>
      </c>
    </row>
    <row r="23" spans="1:13" s="238" customFormat="1" ht="12.75" customHeight="1" x14ac:dyDescent="0.25">
      <c r="A23" s="190">
        <f t="shared" si="0"/>
        <v>19</v>
      </c>
      <c r="B23" s="279" t="s">
        <v>3888</v>
      </c>
      <c r="C23" s="280">
        <v>60153</v>
      </c>
      <c r="D23" s="281" t="s">
        <v>3889</v>
      </c>
      <c r="E23" s="275" t="s">
        <v>3890</v>
      </c>
      <c r="F23" s="267" t="s">
        <v>192</v>
      </c>
      <c r="G23" s="236">
        <f t="shared" si="1"/>
        <v>2</v>
      </c>
      <c r="H23" s="236" t="s">
        <v>93</v>
      </c>
      <c r="I23" s="151">
        <f t="shared" si="2"/>
        <v>1</v>
      </c>
      <c r="J23" s="151" t="e">
        <f>+IF(#REF!="Issued",1,IF(#REF!="Not Issued",2,"Nil"))</f>
        <v>#REF!</v>
      </c>
      <c r="K23" s="151" t="s">
        <v>3863</v>
      </c>
      <c r="L23" s="237"/>
      <c r="M23" s="110" t="s">
        <v>3864</v>
      </c>
    </row>
    <row r="24" spans="1:13" s="238" customFormat="1" ht="12.75" customHeight="1" x14ac:dyDescent="0.25">
      <c r="A24" s="190">
        <f t="shared" si="0"/>
        <v>20</v>
      </c>
      <c r="B24" s="279" t="s">
        <v>3893</v>
      </c>
      <c r="C24" s="280">
        <v>60154</v>
      </c>
      <c r="D24" s="281" t="s">
        <v>3894</v>
      </c>
      <c r="E24" s="275" t="s">
        <v>1800</v>
      </c>
      <c r="F24" s="267" t="s">
        <v>192</v>
      </c>
      <c r="G24" s="236">
        <f t="shared" si="1"/>
        <v>2</v>
      </c>
      <c r="H24" s="236" t="s">
        <v>93</v>
      </c>
      <c r="I24" s="151">
        <f t="shared" si="2"/>
        <v>1</v>
      </c>
      <c r="J24" s="151" t="e">
        <f>+IF(#REF!="Issued",1,IF(#REF!="Not Issued",2,"Nil"))</f>
        <v>#REF!</v>
      </c>
      <c r="K24" s="151" t="s">
        <v>3868</v>
      </c>
      <c r="L24" s="237"/>
      <c r="M24" s="110" t="s">
        <v>3869</v>
      </c>
    </row>
    <row r="25" spans="1:13" s="238" customFormat="1" ht="12.75" customHeight="1" x14ac:dyDescent="0.25">
      <c r="A25" s="190">
        <f t="shared" si="0"/>
        <v>21</v>
      </c>
      <c r="B25" s="279" t="s">
        <v>3897</v>
      </c>
      <c r="C25" s="280">
        <v>60155</v>
      </c>
      <c r="D25" s="281" t="s">
        <v>3898</v>
      </c>
      <c r="E25" s="275" t="s">
        <v>1902</v>
      </c>
      <c r="F25" s="267" t="s">
        <v>121</v>
      </c>
      <c r="G25" s="236">
        <f t="shared" si="1"/>
        <v>1</v>
      </c>
      <c r="H25" s="236" t="s">
        <v>93</v>
      </c>
      <c r="I25" s="151">
        <f t="shared" si="2"/>
        <v>1</v>
      </c>
      <c r="J25" s="151" t="e">
        <f>+IF(#REF!="Issued",1,IF(#REF!="Not Issued",2,"Nil"))</f>
        <v>#REF!</v>
      </c>
      <c r="K25" s="151" t="s">
        <v>3871</v>
      </c>
      <c r="L25" s="237"/>
      <c r="M25" s="110" t="s">
        <v>3872</v>
      </c>
    </row>
    <row r="26" spans="1:13" s="238" customFormat="1" ht="12.75" customHeight="1" x14ac:dyDescent="0.25">
      <c r="A26" s="190">
        <f t="shared" si="0"/>
        <v>22</v>
      </c>
      <c r="B26" s="279" t="s">
        <v>3920</v>
      </c>
      <c r="C26" s="280">
        <v>60160</v>
      </c>
      <c r="D26" s="281" t="s">
        <v>3921</v>
      </c>
      <c r="E26" s="275" t="s">
        <v>3367</v>
      </c>
      <c r="F26" s="267" t="s">
        <v>121</v>
      </c>
      <c r="G26" s="236">
        <f t="shared" si="1"/>
        <v>1</v>
      </c>
      <c r="H26" s="236" t="s">
        <v>93</v>
      </c>
      <c r="I26" s="151">
        <f t="shared" si="2"/>
        <v>1</v>
      </c>
      <c r="J26" s="151" t="e">
        <f>+IF(#REF!="Issued",1,IF(#REF!="Not Issued",2,"Nil"))</f>
        <v>#REF!</v>
      </c>
      <c r="K26" s="151" t="s">
        <v>3876</v>
      </c>
      <c r="L26" s="237"/>
      <c r="M26" s="110" t="s">
        <v>3877</v>
      </c>
    </row>
    <row r="27" spans="1:13" s="238" customFormat="1" ht="12.75" customHeight="1" x14ac:dyDescent="0.25">
      <c r="A27" s="190">
        <f t="shared" si="0"/>
        <v>23</v>
      </c>
      <c r="B27" s="279" t="s">
        <v>3924</v>
      </c>
      <c r="C27" s="280">
        <v>60161</v>
      </c>
      <c r="D27" s="281" t="s">
        <v>3925</v>
      </c>
      <c r="E27" s="275" t="s">
        <v>580</v>
      </c>
      <c r="F27" s="267" t="s">
        <v>192</v>
      </c>
      <c r="G27" s="236">
        <f t="shared" si="1"/>
        <v>2</v>
      </c>
      <c r="H27" s="236" t="s">
        <v>93</v>
      </c>
      <c r="I27" s="151">
        <f t="shared" si="2"/>
        <v>1</v>
      </c>
      <c r="J27" s="151" t="e">
        <f>+IF(#REF!="Issued",1,IF(#REF!="Not Issued",2,"Nil"))</f>
        <v>#REF!</v>
      </c>
      <c r="K27" s="151" t="s">
        <v>3881</v>
      </c>
      <c r="L27" s="237"/>
      <c r="M27" s="110" t="s">
        <v>3882</v>
      </c>
    </row>
    <row r="28" spans="1:13" s="238" customFormat="1" ht="12.75" customHeight="1" x14ac:dyDescent="0.25">
      <c r="A28" s="190">
        <f t="shared" si="0"/>
        <v>24</v>
      </c>
      <c r="B28" s="279" t="s">
        <v>3931</v>
      </c>
      <c r="C28" s="280">
        <v>60162</v>
      </c>
      <c r="D28" s="281" t="s">
        <v>3932</v>
      </c>
      <c r="E28" s="275" t="s">
        <v>3933</v>
      </c>
      <c r="F28" s="267" t="s">
        <v>192</v>
      </c>
      <c r="G28" s="236">
        <f t="shared" si="1"/>
        <v>2</v>
      </c>
      <c r="H28" s="236" t="s">
        <v>93</v>
      </c>
      <c r="I28" s="151">
        <f t="shared" si="2"/>
        <v>1</v>
      </c>
      <c r="J28" s="151" t="e">
        <f>+IF(#REF!="Issued",1,IF(#REF!="Not Issued",2,"Nil"))</f>
        <v>#REF!</v>
      </c>
      <c r="K28" s="151" t="s">
        <v>3886</v>
      </c>
      <c r="L28" s="237"/>
      <c r="M28" s="110" t="s">
        <v>3887</v>
      </c>
    </row>
    <row r="29" spans="1:13" s="238" customFormat="1" ht="12.75" customHeight="1" x14ac:dyDescent="0.25">
      <c r="A29" s="190">
        <f t="shared" si="0"/>
        <v>25</v>
      </c>
      <c r="B29" s="279" t="s">
        <v>3936</v>
      </c>
      <c r="C29" s="280">
        <v>60163</v>
      </c>
      <c r="D29" s="281" t="s">
        <v>3937</v>
      </c>
      <c r="E29" s="275" t="s">
        <v>3938</v>
      </c>
      <c r="F29" s="267" t="s">
        <v>192</v>
      </c>
      <c r="G29" s="236">
        <f t="shared" si="1"/>
        <v>2</v>
      </c>
      <c r="H29" s="236" t="s">
        <v>93</v>
      </c>
      <c r="I29" s="151">
        <f t="shared" si="2"/>
        <v>1</v>
      </c>
      <c r="J29" s="151" t="e">
        <f>+IF(#REF!="Issued",1,IF(#REF!="Not Issued",2,"Nil"))</f>
        <v>#REF!</v>
      </c>
      <c r="K29" s="151" t="s">
        <v>3891</v>
      </c>
      <c r="L29" s="237"/>
      <c r="M29" s="110" t="s">
        <v>3892</v>
      </c>
    </row>
    <row r="30" spans="1:13" s="238" customFormat="1" ht="12.75" customHeight="1" x14ac:dyDescent="0.25">
      <c r="A30" s="190">
        <f t="shared" si="0"/>
        <v>26</v>
      </c>
      <c r="B30" s="279" t="s">
        <v>3946</v>
      </c>
      <c r="C30" s="280">
        <v>60165</v>
      </c>
      <c r="D30" s="281" t="s">
        <v>3947</v>
      </c>
      <c r="E30" s="275" t="s">
        <v>3948</v>
      </c>
      <c r="F30" s="267" t="s">
        <v>192</v>
      </c>
      <c r="G30" s="236">
        <f t="shared" si="1"/>
        <v>2</v>
      </c>
      <c r="H30" s="236" t="s">
        <v>93</v>
      </c>
      <c r="I30" s="151">
        <f t="shared" si="2"/>
        <v>1</v>
      </c>
      <c r="J30" s="151" t="e">
        <f>+IF(#REF!="Issued",1,IF(#REF!="Not Issued",2,"Nil"))</f>
        <v>#REF!</v>
      </c>
      <c r="K30" s="151" t="s">
        <v>3895</v>
      </c>
      <c r="L30" s="237"/>
      <c r="M30" s="110" t="s">
        <v>3896</v>
      </c>
    </row>
    <row r="31" spans="1:13" s="238" customFormat="1" ht="12.75" customHeight="1" x14ac:dyDescent="0.25">
      <c r="A31" s="190">
        <f t="shared" si="0"/>
        <v>27</v>
      </c>
      <c r="B31" s="279" t="s">
        <v>3951</v>
      </c>
      <c r="C31" s="280">
        <v>60166</v>
      </c>
      <c r="D31" s="281" t="s">
        <v>3952</v>
      </c>
      <c r="E31" s="275" t="s">
        <v>3953</v>
      </c>
      <c r="F31" s="267" t="s">
        <v>192</v>
      </c>
      <c r="G31" s="236">
        <f t="shared" si="1"/>
        <v>2</v>
      </c>
      <c r="H31" s="236" t="s">
        <v>93</v>
      </c>
      <c r="I31" s="151">
        <f t="shared" si="2"/>
        <v>1</v>
      </c>
      <c r="J31" s="151" t="e">
        <f>+IF(#REF!="Issued",1,IF(#REF!="Not Issued",2,"Nil"))</f>
        <v>#REF!</v>
      </c>
      <c r="K31" s="151" t="s">
        <v>3899</v>
      </c>
      <c r="L31" s="237"/>
      <c r="M31" s="110" t="s">
        <v>3900</v>
      </c>
    </row>
    <row r="32" spans="1:13" s="238" customFormat="1" ht="12.75" customHeight="1" x14ac:dyDescent="0.25">
      <c r="A32" s="190">
        <f t="shared" si="0"/>
        <v>28</v>
      </c>
      <c r="B32" s="279" t="s">
        <v>3956</v>
      </c>
      <c r="C32" s="280">
        <v>60167</v>
      </c>
      <c r="D32" s="281" t="s">
        <v>3957</v>
      </c>
      <c r="E32" s="275" t="s">
        <v>3958</v>
      </c>
      <c r="F32" s="267" t="s">
        <v>192</v>
      </c>
      <c r="G32" s="236">
        <f t="shared" si="1"/>
        <v>2</v>
      </c>
      <c r="H32" s="236" t="s">
        <v>93</v>
      </c>
      <c r="I32" s="151">
        <f t="shared" si="2"/>
        <v>1</v>
      </c>
      <c r="J32" s="151" t="e">
        <f>+IF(#REF!="Issued",1,IF(#REF!="Not Issued",2,"Nil"))</f>
        <v>#REF!</v>
      </c>
      <c r="K32" s="151" t="s">
        <v>3904</v>
      </c>
      <c r="L32" s="237"/>
      <c r="M32" s="110" t="s">
        <v>3905</v>
      </c>
    </row>
    <row r="33" spans="1:13" s="238" customFormat="1" ht="12.75" customHeight="1" x14ac:dyDescent="0.25">
      <c r="A33" s="190">
        <f t="shared" si="0"/>
        <v>29</v>
      </c>
      <c r="B33" s="279" t="s">
        <v>3964</v>
      </c>
      <c r="C33" s="280">
        <v>59837</v>
      </c>
      <c r="D33" s="281" t="s">
        <v>3965</v>
      </c>
      <c r="E33" s="275" t="s">
        <v>3966</v>
      </c>
      <c r="F33" s="267" t="s">
        <v>121</v>
      </c>
      <c r="G33" s="236">
        <f t="shared" si="1"/>
        <v>1</v>
      </c>
      <c r="H33" s="236" t="s">
        <v>93</v>
      </c>
      <c r="I33" s="151">
        <f t="shared" si="2"/>
        <v>1</v>
      </c>
      <c r="J33" s="151" t="e">
        <f>+IF(#REF!="Issued",1,IF(#REF!="Not Issued",2,"Nil"))</f>
        <v>#REF!</v>
      </c>
      <c r="K33" s="151" t="s">
        <v>3909</v>
      </c>
      <c r="L33" s="237"/>
      <c r="M33" s="110" t="s">
        <v>3910</v>
      </c>
    </row>
    <row r="34" spans="1:13" s="238" customFormat="1" ht="12.75" customHeight="1" x14ac:dyDescent="0.25">
      <c r="A34" s="190">
        <f t="shared" si="0"/>
        <v>30</v>
      </c>
      <c r="B34" s="279" t="s">
        <v>3969</v>
      </c>
      <c r="C34" s="280">
        <v>60169</v>
      </c>
      <c r="D34" s="281" t="s">
        <v>3970</v>
      </c>
      <c r="E34" s="275" t="s">
        <v>3971</v>
      </c>
      <c r="F34" s="267" t="s">
        <v>121</v>
      </c>
      <c r="G34" s="236">
        <f t="shared" si="1"/>
        <v>1</v>
      </c>
      <c r="H34" s="236" t="s">
        <v>93</v>
      </c>
      <c r="I34" s="151">
        <f t="shared" si="2"/>
        <v>1</v>
      </c>
      <c r="J34" s="151" t="e">
        <f>+IF(#REF!="Issued",1,IF(#REF!="Not Issued",2,"Nil"))</f>
        <v>#REF!</v>
      </c>
      <c r="K34" s="151" t="s">
        <v>3913</v>
      </c>
      <c r="L34" s="237"/>
      <c r="M34" s="110" t="s">
        <v>3914</v>
      </c>
    </row>
    <row r="35" spans="1:13" s="238" customFormat="1" ht="12.75" customHeight="1" x14ac:dyDescent="0.25">
      <c r="A35" s="190">
        <f t="shared" si="0"/>
        <v>31</v>
      </c>
      <c r="B35" s="279" t="s">
        <v>3974</v>
      </c>
      <c r="C35" s="280">
        <v>60170</v>
      </c>
      <c r="D35" s="281" t="s">
        <v>3975</v>
      </c>
      <c r="E35" s="275" t="s">
        <v>3976</v>
      </c>
      <c r="F35" s="267" t="s">
        <v>121</v>
      </c>
      <c r="G35" s="236">
        <f t="shared" si="1"/>
        <v>1</v>
      </c>
      <c r="H35" s="236" t="s">
        <v>93</v>
      </c>
      <c r="I35" s="151">
        <f t="shared" si="2"/>
        <v>1</v>
      </c>
      <c r="J35" s="151" t="e">
        <f>+IF(#REF!="Issued",1,IF(#REF!="Not Issued",2,"Nil"))</f>
        <v>#REF!</v>
      </c>
      <c r="K35" s="151" t="s">
        <v>3918</v>
      </c>
      <c r="L35" s="237"/>
      <c r="M35" s="110" t="s">
        <v>3919</v>
      </c>
    </row>
    <row r="36" spans="1:13" s="238" customFormat="1" ht="12.75" customHeight="1" x14ac:dyDescent="0.25">
      <c r="A36" s="190">
        <f t="shared" si="0"/>
        <v>32</v>
      </c>
      <c r="B36" s="279" t="s">
        <v>3979</v>
      </c>
      <c r="C36" s="280">
        <v>60171</v>
      </c>
      <c r="D36" s="281" t="s">
        <v>3980</v>
      </c>
      <c r="E36" s="275" t="s">
        <v>377</v>
      </c>
      <c r="F36" s="267" t="s">
        <v>192</v>
      </c>
      <c r="G36" s="236">
        <f t="shared" si="1"/>
        <v>2</v>
      </c>
      <c r="H36" s="236" t="s">
        <v>93</v>
      </c>
      <c r="I36" s="151">
        <f t="shared" si="2"/>
        <v>1</v>
      </c>
      <c r="J36" s="151" t="e">
        <f>+IF(#REF!="Issued",1,IF(#REF!="Not Issued",2,"Nil"))</f>
        <v>#REF!</v>
      </c>
      <c r="K36" s="151" t="s">
        <v>3922</v>
      </c>
      <c r="L36" s="237"/>
      <c r="M36" s="110" t="s">
        <v>3923</v>
      </c>
    </row>
    <row r="37" spans="1:13" s="238" customFormat="1" ht="12.75" customHeight="1" x14ac:dyDescent="0.25">
      <c r="A37" s="190">
        <f t="shared" si="0"/>
        <v>33</v>
      </c>
      <c r="B37" s="279" t="s">
        <v>3988</v>
      </c>
      <c r="C37" s="280">
        <v>60173</v>
      </c>
      <c r="D37" s="281" t="s">
        <v>3989</v>
      </c>
      <c r="E37" s="275" t="s">
        <v>3990</v>
      </c>
      <c r="F37" s="267" t="s">
        <v>192</v>
      </c>
      <c r="G37" s="236">
        <f t="shared" si="1"/>
        <v>2</v>
      </c>
      <c r="H37" s="236" t="s">
        <v>93</v>
      </c>
      <c r="I37" s="151">
        <f t="shared" si="2"/>
        <v>1</v>
      </c>
      <c r="J37" s="151" t="e">
        <f>+IF(#REF!="Issued",1,IF(#REF!="Not Issued",2,"Nil"))</f>
        <v>#REF!</v>
      </c>
      <c r="K37" s="151" t="s">
        <v>3926</v>
      </c>
      <c r="L37" s="237"/>
      <c r="M37" s="110" t="s">
        <v>3927</v>
      </c>
    </row>
    <row r="38" spans="1:13" s="238" customFormat="1" ht="12.75" customHeight="1" x14ac:dyDescent="0.25">
      <c r="A38" s="190">
        <f t="shared" si="0"/>
        <v>34</v>
      </c>
      <c r="B38" s="279" t="s">
        <v>3993</v>
      </c>
      <c r="C38" s="280">
        <v>60174</v>
      </c>
      <c r="D38" s="281" t="s">
        <v>3994</v>
      </c>
      <c r="E38" s="275" t="s">
        <v>3995</v>
      </c>
      <c r="F38" s="267" t="s">
        <v>192</v>
      </c>
      <c r="G38" s="236">
        <f t="shared" si="1"/>
        <v>2</v>
      </c>
      <c r="H38" s="236" t="s">
        <v>93</v>
      </c>
      <c r="I38" s="151">
        <f t="shared" si="2"/>
        <v>1</v>
      </c>
      <c r="J38" s="151" t="e">
        <f>+IF(#REF!="Issued",1,IF(#REF!="Not Issued",2,"Nil"))</f>
        <v>#REF!</v>
      </c>
      <c r="K38" s="151" t="s">
        <v>3929</v>
      </c>
      <c r="L38" s="237"/>
      <c r="M38" s="110" t="s">
        <v>3930</v>
      </c>
    </row>
    <row r="39" spans="1:13" s="238" customFormat="1" ht="12.75" customHeight="1" x14ac:dyDescent="0.25">
      <c r="A39" s="190">
        <f t="shared" si="0"/>
        <v>35</v>
      </c>
      <c r="B39" s="279" t="s">
        <v>3998</v>
      </c>
      <c r="C39" s="280">
        <v>60175</v>
      </c>
      <c r="D39" s="281" t="s">
        <v>3999</v>
      </c>
      <c r="E39" s="275" t="s">
        <v>4000</v>
      </c>
      <c r="F39" s="267" t="s">
        <v>192</v>
      </c>
      <c r="G39" s="236">
        <f t="shared" si="1"/>
        <v>2</v>
      </c>
      <c r="H39" s="236" t="s">
        <v>93</v>
      </c>
      <c r="I39" s="151">
        <f t="shared" si="2"/>
        <v>1</v>
      </c>
      <c r="J39" s="151" t="e">
        <f>+IF(#REF!="Issued",1,IF(#REF!="Not Issued",2,"Nil"))</f>
        <v>#REF!</v>
      </c>
      <c r="K39" s="151" t="s">
        <v>3934</v>
      </c>
      <c r="L39" s="237"/>
      <c r="M39" s="110" t="s">
        <v>3935</v>
      </c>
    </row>
    <row r="40" spans="1:13" s="238" customFormat="1" ht="12.75" customHeight="1" x14ac:dyDescent="0.25">
      <c r="A40" s="190">
        <f t="shared" si="0"/>
        <v>36</v>
      </c>
      <c r="B40" s="279" t="s">
        <v>4008</v>
      </c>
      <c r="C40" s="280">
        <v>60177</v>
      </c>
      <c r="D40" s="281" t="s">
        <v>4009</v>
      </c>
      <c r="E40" s="275" t="s">
        <v>4010</v>
      </c>
      <c r="F40" s="267" t="s">
        <v>121</v>
      </c>
      <c r="G40" s="236">
        <f t="shared" si="1"/>
        <v>1</v>
      </c>
      <c r="H40" s="236" t="s">
        <v>93</v>
      </c>
      <c r="I40" s="151">
        <f t="shared" si="2"/>
        <v>1</v>
      </c>
      <c r="J40" s="151" t="e">
        <f>+IF(#REF!="Issued",1,IF(#REF!="Not Issued",2,"Nil"))</f>
        <v>#REF!</v>
      </c>
      <c r="K40" s="151" t="s">
        <v>3939</v>
      </c>
      <c r="L40" s="237"/>
      <c r="M40" s="110" t="s">
        <v>3940</v>
      </c>
    </row>
    <row r="41" spans="1:13" s="238" customFormat="1" ht="12.75" customHeight="1" x14ac:dyDescent="0.25">
      <c r="A41" s="190">
        <f t="shared" si="0"/>
        <v>37</v>
      </c>
      <c r="B41" s="279" t="s">
        <v>4018</v>
      </c>
      <c r="C41" s="280">
        <v>60179</v>
      </c>
      <c r="D41" s="281" t="s">
        <v>4019</v>
      </c>
      <c r="E41" s="275" t="s">
        <v>1245</v>
      </c>
      <c r="F41" s="267" t="s">
        <v>192</v>
      </c>
      <c r="G41" s="236">
        <f t="shared" si="1"/>
        <v>2</v>
      </c>
      <c r="H41" s="236" t="s">
        <v>93</v>
      </c>
      <c r="I41" s="151">
        <f t="shared" si="2"/>
        <v>1</v>
      </c>
      <c r="J41" s="151" t="e">
        <f>+IF(#REF!="Issued",1,IF(#REF!="Not Issued",2,"Nil"))</f>
        <v>#REF!</v>
      </c>
      <c r="K41" s="151" t="s">
        <v>3944</v>
      </c>
      <c r="L41" s="237"/>
      <c r="M41" s="110" t="s">
        <v>3945</v>
      </c>
    </row>
    <row r="42" spans="1:13" s="238" customFormat="1" ht="12.75" customHeight="1" x14ac:dyDescent="0.25">
      <c r="A42" s="190">
        <f t="shared" si="0"/>
        <v>38</v>
      </c>
      <c r="B42" s="279" t="s">
        <v>4022</v>
      </c>
      <c r="C42" s="280">
        <v>60180</v>
      </c>
      <c r="D42" s="281" t="s">
        <v>4023</v>
      </c>
      <c r="E42" s="275" t="s">
        <v>4024</v>
      </c>
      <c r="F42" s="267" t="s">
        <v>121</v>
      </c>
      <c r="G42" s="236">
        <f t="shared" si="1"/>
        <v>1</v>
      </c>
      <c r="H42" s="236" t="s">
        <v>93</v>
      </c>
      <c r="I42" s="151">
        <f t="shared" si="2"/>
        <v>1</v>
      </c>
      <c r="J42" s="151" t="e">
        <f>+IF(#REF!="Issued",1,IF(#REF!="Not Issued",2,"Nil"))</f>
        <v>#REF!</v>
      </c>
      <c r="K42" s="151" t="s">
        <v>3949</v>
      </c>
      <c r="L42" s="237"/>
      <c r="M42" s="110" t="s">
        <v>3950</v>
      </c>
    </row>
    <row r="43" spans="1:13" s="238" customFormat="1" ht="12.75" customHeight="1" x14ac:dyDescent="0.25">
      <c r="A43" s="190">
        <f t="shared" si="0"/>
        <v>39</v>
      </c>
      <c r="B43" s="279" t="s">
        <v>4027</v>
      </c>
      <c r="C43" s="280">
        <v>60181</v>
      </c>
      <c r="D43" s="281" t="s">
        <v>4028</v>
      </c>
      <c r="E43" s="275" t="s">
        <v>3147</v>
      </c>
      <c r="F43" s="267" t="s">
        <v>121</v>
      </c>
      <c r="G43" s="236">
        <f t="shared" si="1"/>
        <v>1</v>
      </c>
      <c r="H43" s="236" t="s">
        <v>93</v>
      </c>
      <c r="I43" s="151">
        <f t="shared" si="2"/>
        <v>1</v>
      </c>
      <c r="J43" s="151" t="e">
        <f>+IF(#REF!="Issued",1,IF(#REF!="Not Issued",2,"Nil"))</f>
        <v>#REF!</v>
      </c>
      <c r="K43" s="151" t="s">
        <v>3954</v>
      </c>
      <c r="L43" s="237"/>
      <c r="M43" s="110" t="s">
        <v>3955</v>
      </c>
    </row>
    <row r="44" spans="1:13" s="238" customFormat="1" ht="12.75" customHeight="1" x14ac:dyDescent="0.25">
      <c r="A44" s="190">
        <f t="shared" si="0"/>
        <v>40</v>
      </c>
      <c r="B44" s="279" t="s">
        <v>4031</v>
      </c>
      <c r="C44" s="280">
        <v>60182</v>
      </c>
      <c r="D44" s="281" t="s">
        <v>4032</v>
      </c>
      <c r="E44" s="275" t="s">
        <v>4033</v>
      </c>
      <c r="F44" s="267" t="s">
        <v>192</v>
      </c>
      <c r="G44" s="236">
        <f t="shared" si="1"/>
        <v>2</v>
      </c>
      <c r="H44" s="236" t="s">
        <v>93</v>
      </c>
      <c r="I44" s="151">
        <f t="shared" si="2"/>
        <v>1</v>
      </c>
      <c r="J44" s="151" t="e">
        <f>+IF(#REF!="Issued",1,IF(#REF!="Not Issued",2,"Nil"))</f>
        <v>#REF!</v>
      </c>
      <c r="K44" s="151" t="s">
        <v>3959</v>
      </c>
      <c r="L44" s="237"/>
      <c r="M44" s="110" t="s">
        <v>3960</v>
      </c>
    </row>
    <row r="45" spans="1:13" s="238" customFormat="1" ht="12.75" customHeight="1" x14ac:dyDescent="0.25">
      <c r="A45" s="190">
        <f t="shared" si="0"/>
        <v>41</v>
      </c>
      <c r="B45" s="279" t="s">
        <v>4036</v>
      </c>
      <c r="C45" s="280">
        <v>60183</v>
      </c>
      <c r="D45" s="281" t="s">
        <v>4037</v>
      </c>
      <c r="E45" s="275" t="s">
        <v>4038</v>
      </c>
      <c r="F45" s="267" t="s">
        <v>192</v>
      </c>
      <c r="G45" s="236">
        <f t="shared" si="1"/>
        <v>2</v>
      </c>
      <c r="H45" s="236" t="s">
        <v>93</v>
      </c>
      <c r="I45" s="151">
        <f t="shared" si="2"/>
        <v>1</v>
      </c>
      <c r="J45" s="151" t="e">
        <f>+IF(#REF!="Issued",1,IF(#REF!="Not Issued",2,"Nil"))</f>
        <v>#REF!</v>
      </c>
      <c r="K45" s="151" t="s">
        <v>3962</v>
      </c>
      <c r="L45" s="237"/>
      <c r="M45" s="110" t="s">
        <v>3963</v>
      </c>
    </row>
    <row r="46" spans="1:13" s="238" customFormat="1" ht="12.75" customHeight="1" x14ac:dyDescent="0.25">
      <c r="A46" s="190">
        <f t="shared" si="0"/>
        <v>42</v>
      </c>
      <c r="B46" s="279" t="s">
        <v>4046</v>
      </c>
      <c r="C46" s="280">
        <v>60185</v>
      </c>
      <c r="D46" s="281" t="s">
        <v>4047</v>
      </c>
      <c r="E46" s="275" t="s">
        <v>4048</v>
      </c>
      <c r="F46" s="267" t="s">
        <v>121</v>
      </c>
      <c r="G46" s="236">
        <f t="shared" si="1"/>
        <v>1</v>
      </c>
      <c r="H46" s="236" t="s">
        <v>93</v>
      </c>
      <c r="I46" s="151">
        <f t="shared" si="2"/>
        <v>1</v>
      </c>
      <c r="J46" s="151" t="e">
        <f>+IF(#REF!="Issued",1,IF(#REF!="Not Issued",2,"Nil"))</f>
        <v>#REF!</v>
      </c>
      <c r="K46" s="151" t="s">
        <v>3967</v>
      </c>
      <c r="L46" s="237"/>
      <c r="M46" s="110" t="s">
        <v>3968</v>
      </c>
    </row>
    <row r="47" spans="1:13" s="238" customFormat="1" ht="12.75" customHeight="1" x14ac:dyDescent="0.25">
      <c r="A47" s="190">
        <f t="shared" si="0"/>
        <v>43</v>
      </c>
      <c r="B47" s="279" t="s">
        <v>4051</v>
      </c>
      <c r="C47" s="280">
        <v>60186</v>
      </c>
      <c r="D47" s="281" t="s">
        <v>4052</v>
      </c>
      <c r="E47" s="275" t="s">
        <v>4053</v>
      </c>
      <c r="F47" s="267" t="s">
        <v>121</v>
      </c>
      <c r="G47" s="236">
        <f t="shared" si="1"/>
        <v>1</v>
      </c>
      <c r="H47" s="236" t="s">
        <v>93</v>
      </c>
      <c r="I47" s="151">
        <f t="shared" si="2"/>
        <v>1</v>
      </c>
      <c r="J47" s="151" t="e">
        <f>+IF(#REF!="Issued",1,IF(#REF!="Not Issued",2,"Nil"))</f>
        <v>#REF!</v>
      </c>
      <c r="K47" s="151" t="s">
        <v>3972</v>
      </c>
      <c r="L47" s="237"/>
      <c r="M47" s="110" t="s">
        <v>3973</v>
      </c>
    </row>
    <row r="48" spans="1:13" s="238" customFormat="1" ht="12.75" customHeight="1" x14ac:dyDescent="0.25">
      <c r="A48" s="190">
        <f t="shared" si="0"/>
        <v>44</v>
      </c>
      <c r="B48" s="279" t="s">
        <v>4056</v>
      </c>
      <c r="C48" s="280">
        <v>51070</v>
      </c>
      <c r="D48" s="281" t="s">
        <v>4057</v>
      </c>
      <c r="E48" s="275" t="s">
        <v>4058</v>
      </c>
      <c r="F48" s="267" t="s">
        <v>121</v>
      </c>
      <c r="G48" s="236">
        <f t="shared" si="1"/>
        <v>1</v>
      </c>
      <c r="H48" s="236" t="s">
        <v>93</v>
      </c>
      <c r="I48" s="151">
        <f t="shared" si="2"/>
        <v>1</v>
      </c>
      <c r="J48" s="151" t="e">
        <f>+IF(#REF!="Issued",1,IF(#REF!="Not Issued",2,"Nil"))</f>
        <v>#REF!</v>
      </c>
      <c r="K48" s="151" t="s">
        <v>3977</v>
      </c>
      <c r="L48" s="237"/>
      <c r="M48" s="110" t="s">
        <v>3978</v>
      </c>
    </row>
    <row r="49" spans="1:13" s="238" customFormat="1" ht="12.75" customHeight="1" x14ac:dyDescent="0.25">
      <c r="A49" s="190">
        <f t="shared" si="0"/>
        <v>45</v>
      </c>
      <c r="B49" s="279" t="s">
        <v>4061</v>
      </c>
      <c r="C49" s="280">
        <v>60187</v>
      </c>
      <c r="D49" s="281" t="s">
        <v>4062</v>
      </c>
      <c r="E49" s="275" t="s">
        <v>4063</v>
      </c>
      <c r="F49" s="267" t="s">
        <v>192</v>
      </c>
      <c r="G49" s="236">
        <f t="shared" si="1"/>
        <v>2</v>
      </c>
      <c r="H49" s="236" t="s">
        <v>93</v>
      </c>
      <c r="I49" s="151">
        <f t="shared" si="2"/>
        <v>1</v>
      </c>
      <c r="J49" s="151" t="e">
        <f>+IF(#REF!="Issued",1,IF(#REF!="Not Issued",2,"Nil"))</f>
        <v>#REF!</v>
      </c>
      <c r="K49" s="151" t="s">
        <v>3981</v>
      </c>
      <c r="L49" s="237"/>
      <c r="M49" s="110" t="s">
        <v>3982</v>
      </c>
    </row>
    <row r="50" spans="1:13" s="238" customFormat="1" ht="12.75" customHeight="1" x14ac:dyDescent="0.25">
      <c r="A50" s="190">
        <f t="shared" si="0"/>
        <v>46</v>
      </c>
      <c r="B50" s="279" t="s">
        <v>4071</v>
      </c>
      <c r="C50" s="280">
        <v>60189</v>
      </c>
      <c r="D50" s="281" t="s">
        <v>4072</v>
      </c>
      <c r="E50" s="275" t="s">
        <v>4073</v>
      </c>
      <c r="F50" s="267" t="s">
        <v>121</v>
      </c>
      <c r="G50" s="236">
        <f t="shared" si="1"/>
        <v>1</v>
      </c>
      <c r="H50" s="236" t="s">
        <v>93</v>
      </c>
      <c r="I50" s="151">
        <f t="shared" si="2"/>
        <v>1</v>
      </c>
      <c r="J50" s="151" t="e">
        <f>+IF(#REF!="Issued",1,IF(#REF!="Not Issued",2,"Nil"))</f>
        <v>#REF!</v>
      </c>
      <c r="K50" s="151" t="s">
        <v>3986</v>
      </c>
      <c r="L50" s="237"/>
      <c r="M50" s="110" t="s">
        <v>3987</v>
      </c>
    </row>
    <row r="51" spans="1:13" s="238" customFormat="1" ht="12.75" customHeight="1" x14ac:dyDescent="0.25">
      <c r="A51" s="190">
        <f t="shared" si="0"/>
        <v>47</v>
      </c>
      <c r="B51" s="279" t="s">
        <v>4076</v>
      </c>
      <c r="C51" s="280">
        <v>60190</v>
      </c>
      <c r="D51" s="281" t="s">
        <v>4077</v>
      </c>
      <c r="E51" s="275" t="s">
        <v>4078</v>
      </c>
      <c r="F51" s="267" t="s">
        <v>121</v>
      </c>
      <c r="G51" s="236">
        <f t="shared" si="1"/>
        <v>1</v>
      </c>
      <c r="H51" s="236" t="s">
        <v>93</v>
      </c>
      <c r="I51" s="151">
        <f t="shared" si="2"/>
        <v>1</v>
      </c>
      <c r="J51" s="151" t="e">
        <f>+IF(#REF!="Issued",1,IF(#REF!="Not Issued",2,"Nil"))</f>
        <v>#REF!</v>
      </c>
      <c r="K51" s="151" t="s">
        <v>3991</v>
      </c>
      <c r="L51" s="237"/>
      <c r="M51" s="110" t="s">
        <v>3992</v>
      </c>
    </row>
    <row r="52" spans="1:13" s="238" customFormat="1" ht="12.75" customHeight="1" x14ac:dyDescent="0.25">
      <c r="A52" s="190">
        <f t="shared" si="0"/>
        <v>48</v>
      </c>
      <c r="B52" s="279" t="s">
        <v>4081</v>
      </c>
      <c r="C52" s="280">
        <v>60191</v>
      </c>
      <c r="D52" s="281" t="s">
        <v>4082</v>
      </c>
      <c r="E52" s="275" t="s">
        <v>4083</v>
      </c>
      <c r="F52" s="267" t="s">
        <v>121</v>
      </c>
      <c r="G52" s="236">
        <f t="shared" si="1"/>
        <v>1</v>
      </c>
      <c r="H52" s="236" t="s">
        <v>93</v>
      </c>
      <c r="I52" s="151">
        <f t="shared" si="2"/>
        <v>1</v>
      </c>
      <c r="J52" s="151" t="e">
        <f>+IF(#REF!="Issued",1,IF(#REF!="Not Issued",2,"Nil"))</f>
        <v>#REF!</v>
      </c>
      <c r="K52" s="151" t="s">
        <v>3996</v>
      </c>
      <c r="L52" s="237"/>
      <c r="M52" s="110" t="s">
        <v>3997</v>
      </c>
    </row>
    <row r="53" spans="1:13" s="238" customFormat="1" ht="12.75" customHeight="1" x14ac:dyDescent="0.25">
      <c r="A53" s="190">
        <f t="shared" si="0"/>
        <v>49</v>
      </c>
      <c r="B53" s="279" t="s">
        <v>4086</v>
      </c>
      <c r="C53" s="280">
        <v>60192</v>
      </c>
      <c r="D53" s="281" t="s">
        <v>4087</v>
      </c>
      <c r="E53" s="275" t="s">
        <v>163</v>
      </c>
      <c r="F53" s="267" t="s">
        <v>192</v>
      </c>
      <c r="G53" s="236">
        <f t="shared" si="1"/>
        <v>2</v>
      </c>
      <c r="H53" s="236" t="s">
        <v>93</v>
      </c>
      <c r="I53" s="151">
        <f t="shared" si="2"/>
        <v>1</v>
      </c>
      <c r="J53" s="151" t="e">
        <f>+IF(#REF!="Issued",1,IF(#REF!="Not Issued",2,"Nil"))</f>
        <v>#REF!</v>
      </c>
      <c r="K53" s="151" t="s">
        <v>4001</v>
      </c>
      <c r="L53" s="237"/>
      <c r="M53" s="110" t="s">
        <v>4002</v>
      </c>
    </row>
    <row r="54" spans="1:13" s="238" customFormat="1" ht="12.75" customHeight="1" x14ac:dyDescent="0.25">
      <c r="A54" s="190">
        <f t="shared" si="0"/>
        <v>50</v>
      </c>
      <c r="B54" s="279" t="s">
        <v>4098</v>
      </c>
      <c r="C54" s="280">
        <v>60195</v>
      </c>
      <c r="D54" s="281" t="s">
        <v>4099</v>
      </c>
      <c r="E54" s="275" t="s">
        <v>299</v>
      </c>
      <c r="F54" s="267" t="s">
        <v>121</v>
      </c>
      <c r="G54" s="236">
        <f t="shared" si="1"/>
        <v>1</v>
      </c>
      <c r="H54" s="236" t="s">
        <v>93</v>
      </c>
      <c r="I54" s="151">
        <f t="shared" si="2"/>
        <v>1</v>
      </c>
      <c r="J54" s="151" t="e">
        <f>+IF(#REF!="Issued",1,IF(#REF!="Not Issued",2,"Nil"))</f>
        <v>#REF!</v>
      </c>
      <c r="K54" s="151" t="s">
        <v>4006</v>
      </c>
      <c r="L54" s="237"/>
      <c r="M54" s="110" t="s">
        <v>4007</v>
      </c>
    </row>
    <row r="55" spans="1:13" s="238" customFormat="1" ht="12.75" customHeight="1" x14ac:dyDescent="0.25">
      <c r="A55" s="190">
        <f t="shared" si="0"/>
        <v>51</v>
      </c>
      <c r="B55" s="279" t="s">
        <v>4102</v>
      </c>
      <c r="C55" s="280">
        <v>60196</v>
      </c>
      <c r="D55" s="281" t="s">
        <v>4103</v>
      </c>
      <c r="E55" s="275" t="s">
        <v>4104</v>
      </c>
      <c r="F55" s="267" t="s">
        <v>192</v>
      </c>
      <c r="G55" s="236">
        <f t="shared" si="1"/>
        <v>2</v>
      </c>
      <c r="H55" s="236" t="s">
        <v>93</v>
      </c>
      <c r="I55" s="151">
        <f t="shared" si="2"/>
        <v>1</v>
      </c>
      <c r="J55" s="151" t="e">
        <f>+IF(#REF!="Issued",1,IF(#REF!="Not Issued",2,"Nil"))</f>
        <v>#REF!</v>
      </c>
      <c r="K55" s="151" t="s">
        <v>4011</v>
      </c>
      <c r="L55" s="237"/>
      <c r="M55" s="110" t="s">
        <v>4012</v>
      </c>
    </row>
    <row r="56" spans="1:13" s="238" customFormat="1" ht="12.75" customHeight="1" x14ac:dyDescent="0.25">
      <c r="A56" s="190">
        <f t="shared" si="0"/>
        <v>52</v>
      </c>
      <c r="B56" s="279" t="s">
        <v>4107</v>
      </c>
      <c r="C56" s="280">
        <v>60197</v>
      </c>
      <c r="D56" s="281" t="s">
        <v>4108</v>
      </c>
      <c r="E56" s="275" t="s">
        <v>1784</v>
      </c>
      <c r="F56" s="267" t="s">
        <v>192</v>
      </c>
      <c r="G56" s="236">
        <f t="shared" si="1"/>
        <v>2</v>
      </c>
      <c r="H56" s="236" t="s">
        <v>93</v>
      </c>
      <c r="I56" s="151">
        <f t="shared" si="2"/>
        <v>1</v>
      </c>
      <c r="J56" s="151" t="e">
        <f>+IF(#REF!="Issued",1,IF(#REF!="Not Issued",2,"Nil"))</f>
        <v>#REF!</v>
      </c>
      <c r="K56" s="151" t="s">
        <v>4016</v>
      </c>
      <c r="L56" s="237"/>
      <c r="M56" s="110" t="s">
        <v>4017</v>
      </c>
    </row>
    <row r="57" spans="1:13" s="238" customFormat="1" ht="12.75" customHeight="1" x14ac:dyDescent="0.25">
      <c r="A57" s="190">
        <f t="shared" si="0"/>
        <v>53</v>
      </c>
      <c r="B57" s="279" t="s">
        <v>4111</v>
      </c>
      <c r="C57" s="280">
        <v>60198</v>
      </c>
      <c r="D57" s="281" t="s">
        <v>4112</v>
      </c>
      <c r="E57" s="275" t="s">
        <v>4113</v>
      </c>
      <c r="F57" s="267" t="s">
        <v>192</v>
      </c>
      <c r="G57" s="236">
        <f t="shared" si="1"/>
        <v>2</v>
      </c>
      <c r="H57" s="236" t="s">
        <v>93</v>
      </c>
      <c r="I57" s="151">
        <f t="shared" si="2"/>
        <v>1</v>
      </c>
      <c r="J57" s="151" t="e">
        <f>+IF(#REF!="Issued",1,IF(#REF!="Not Issued",2,"Nil"))</f>
        <v>#REF!</v>
      </c>
      <c r="K57" s="151" t="s">
        <v>4020</v>
      </c>
      <c r="L57" s="237"/>
      <c r="M57" s="110" t="s">
        <v>4021</v>
      </c>
    </row>
    <row r="58" spans="1:13" s="238" customFormat="1" ht="12.75" customHeight="1" x14ac:dyDescent="0.25">
      <c r="A58" s="190">
        <f t="shared" si="0"/>
        <v>54</v>
      </c>
      <c r="B58" s="279" t="s">
        <v>4116</v>
      </c>
      <c r="C58" s="280">
        <v>60199</v>
      </c>
      <c r="D58" s="281" t="s">
        <v>4117</v>
      </c>
      <c r="E58" s="275" t="s">
        <v>4118</v>
      </c>
      <c r="F58" s="267" t="s">
        <v>192</v>
      </c>
      <c r="G58" s="236">
        <f t="shared" si="1"/>
        <v>2</v>
      </c>
      <c r="H58" s="236" t="s">
        <v>93</v>
      </c>
      <c r="I58" s="151">
        <f t="shared" si="2"/>
        <v>1</v>
      </c>
      <c r="J58" s="151" t="e">
        <f>+IF(#REF!="Issued",1,IF(#REF!="Not Issued",2,"Nil"))</f>
        <v>#REF!</v>
      </c>
      <c r="K58" s="151" t="s">
        <v>4025</v>
      </c>
      <c r="L58" s="237"/>
      <c r="M58" s="110" t="s">
        <v>4026</v>
      </c>
    </row>
    <row r="59" spans="1:13" s="238" customFormat="1" ht="12.75" customHeight="1" x14ac:dyDescent="0.25">
      <c r="A59" s="190">
        <f t="shared" si="0"/>
        <v>55</v>
      </c>
      <c r="B59" s="279" t="s">
        <v>4121</v>
      </c>
      <c r="C59" s="280">
        <v>60200</v>
      </c>
      <c r="D59" s="281" t="s">
        <v>4122</v>
      </c>
      <c r="E59" s="275" t="s">
        <v>4123</v>
      </c>
      <c r="F59" s="267" t="s">
        <v>192</v>
      </c>
      <c r="G59" s="236">
        <f t="shared" si="1"/>
        <v>2</v>
      </c>
      <c r="H59" s="236" t="s">
        <v>93</v>
      </c>
      <c r="I59" s="151">
        <f t="shared" si="2"/>
        <v>1</v>
      </c>
      <c r="J59" s="151" t="e">
        <f>+IF(#REF!="Issued",1,IF(#REF!="Not Issued",2,"Nil"))</f>
        <v>#REF!</v>
      </c>
      <c r="K59" s="151" t="s">
        <v>4029</v>
      </c>
      <c r="L59" s="237"/>
      <c r="M59" s="110" t="s">
        <v>4030</v>
      </c>
    </row>
    <row r="60" spans="1:13" s="238" customFormat="1" ht="12.75" customHeight="1" x14ac:dyDescent="0.25">
      <c r="A60" s="190">
        <f t="shared" si="0"/>
        <v>56</v>
      </c>
      <c r="B60" s="279" t="s">
        <v>4125</v>
      </c>
      <c r="C60" s="280">
        <v>60201</v>
      </c>
      <c r="D60" s="281" t="s">
        <v>4126</v>
      </c>
      <c r="E60" s="275" t="s">
        <v>2076</v>
      </c>
      <c r="F60" s="267" t="s">
        <v>192</v>
      </c>
      <c r="G60" s="236">
        <f t="shared" si="1"/>
        <v>2</v>
      </c>
      <c r="H60" s="236" t="s">
        <v>93</v>
      </c>
      <c r="I60" s="151">
        <f t="shared" si="2"/>
        <v>1</v>
      </c>
      <c r="J60" s="151" t="e">
        <f>+IF(#REF!="Issued",1,IF(#REF!="Not Issued",2,"Nil"))</f>
        <v>#REF!</v>
      </c>
      <c r="K60" s="151" t="s">
        <v>4034</v>
      </c>
      <c r="L60" s="237"/>
      <c r="M60" s="110" t="s">
        <v>4035</v>
      </c>
    </row>
    <row r="61" spans="1:13" s="238" customFormat="1" ht="12.75" customHeight="1" x14ac:dyDescent="0.25">
      <c r="A61" s="190">
        <f t="shared" si="0"/>
        <v>57</v>
      </c>
      <c r="B61" s="279" t="s">
        <v>4129</v>
      </c>
      <c r="C61" s="280">
        <v>60202</v>
      </c>
      <c r="D61" s="281" t="s">
        <v>4130</v>
      </c>
      <c r="E61" s="275" t="s">
        <v>4131</v>
      </c>
      <c r="F61" s="267" t="s">
        <v>192</v>
      </c>
      <c r="G61" s="236">
        <f t="shared" si="1"/>
        <v>2</v>
      </c>
      <c r="H61" s="236" t="s">
        <v>93</v>
      </c>
      <c r="I61" s="151">
        <f t="shared" si="2"/>
        <v>1</v>
      </c>
      <c r="J61" s="151" t="e">
        <f>+IF(#REF!="Issued",1,IF(#REF!="Not Issued",2,"Nil"))</f>
        <v>#REF!</v>
      </c>
      <c r="K61" s="151" t="s">
        <v>4039</v>
      </c>
      <c r="L61" s="237"/>
      <c r="M61" s="110" t="s">
        <v>4040</v>
      </c>
    </row>
    <row r="62" spans="1:13" s="238" customFormat="1" ht="12.75" customHeight="1" x14ac:dyDescent="0.25">
      <c r="A62" s="190">
        <f t="shared" si="0"/>
        <v>58</v>
      </c>
      <c r="B62" s="279" t="s">
        <v>4134</v>
      </c>
      <c r="C62" s="280">
        <v>60203</v>
      </c>
      <c r="D62" s="281" t="s">
        <v>4135</v>
      </c>
      <c r="E62" s="275" t="s">
        <v>4136</v>
      </c>
      <c r="F62" s="267" t="s">
        <v>192</v>
      </c>
      <c r="G62" s="236">
        <f t="shared" si="1"/>
        <v>2</v>
      </c>
      <c r="H62" s="236" t="s">
        <v>93</v>
      </c>
      <c r="I62" s="151">
        <f t="shared" si="2"/>
        <v>1</v>
      </c>
      <c r="J62" s="151" t="e">
        <f>+IF(#REF!="Issued",1,IF(#REF!="Not Issued",2,"Nil"))</f>
        <v>#REF!</v>
      </c>
      <c r="K62" s="151" t="s">
        <v>4044</v>
      </c>
      <c r="L62" s="237"/>
      <c r="M62" s="110" t="s">
        <v>4045</v>
      </c>
    </row>
    <row r="63" spans="1:13" s="238" customFormat="1" ht="12.75" customHeight="1" x14ac:dyDescent="0.25">
      <c r="A63" s="190">
        <f t="shared" si="0"/>
        <v>59</v>
      </c>
      <c r="B63" s="279" t="s">
        <v>4139</v>
      </c>
      <c r="C63" s="280">
        <v>60204</v>
      </c>
      <c r="D63" s="281" t="s">
        <v>1480</v>
      </c>
      <c r="E63" s="275" t="s">
        <v>2506</v>
      </c>
      <c r="F63" s="267" t="s">
        <v>121</v>
      </c>
      <c r="G63" s="236">
        <f t="shared" si="1"/>
        <v>1</v>
      </c>
      <c r="H63" s="236" t="s">
        <v>93</v>
      </c>
      <c r="I63" s="151">
        <f t="shared" si="2"/>
        <v>1</v>
      </c>
      <c r="J63" s="151" t="e">
        <f>+IF(#REF!="Issued",1,IF(#REF!="Not Issued",2,"Nil"))</f>
        <v>#REF!</v>
      </c>
      <c r="K63" s="151" t="s">
        <v>4049</v>
      </c>
      <c r="L63" s="237"/>
      <c r="M63" s="110" t="s">
        <v>4050</v>
      </c>
    </row>
    <row r="64" spans="1:13" s="238" customFormat="1" ht="12.75" customHeight="1" x14ac:dyDescent="0.25">
      <c r="A64" s="190">
        <f t="shared" si="0"/>
        <v>60</v>
      </c>
      <c r="B64" s="279" t="s">
        <v>4142</v>
      </c>
      <c r="C64" s="280">
        <v>60205</v>
      </c>
      <c r="D64" s="281" t="s">
        <v>4143</v>
      </c>
      <c r="E64" s="275" t="s">
        <v>4144</v>
      </c>
      <c r="F64" s="267" t="s">
        <v>192</v>
      </c>
      <c r="G64" s="236">
        <f t="shared" si="1"/>
        <v>2</v>
      </c>
      <c r="H64" s="236" t="s">
        <v>93</v>
      </c>
      <c r="I64" s="151">
        <f t="shared" si="2"/>
        <v>1</v>
      </c>
      <c r="J64" s="151" t="e">
        <f>+IF(#REF!="Issued",1,IF(#REF!="Not Issued",2,"Nil"))</f>
        <v>#REF!</v>
      </c>
      <c r="K64" s="151" t="s">
        <v>4054</v>
      </c>
      <c r="L64" s="237"/>
      <c r="M64" s="110" t="s">
        <v>4055</v>
      </c>
    </row>
    <row r="65" spans="1:13" s="238" customFormat="1" ht="12.75" customHeight="1" x14ac:dyDescent="0.25">
      <c r="A65" s="190">
        <f t="shared" si="0"/>
        <v>61</v>
      </c>
      <c r="B65" s="279" t="s">
        <v>4157</v>
      </c>
      <c r="C65" s="280">
        <v>60208</v>
      </c>
      <c r="D65" s="281" t="s">
        <v>4158</v>
      </c>
      <c r="E65" s="275" t="s">
        <v>4159</v>
      </c>
      <c r="F65" s="267" t="s">
        <v>121</v>
      </c>
      <c r="G65" s="236">
        <f t="shared" si="1"/>
        <v>1</v>
      </c>
      <c r="H65" s="236" t="s">
        <v>93</v>
      </c>
      <c r="I65" s="151">
        <f t="shared" si="2"/>
        <v>1</v>
      </c>
      <c r="J65" s="151" t="e">
        <f>+IF(#REF!="Issued",1,IF(#REF!="Not Issued",2,"Nil"))</f>
        <v>#REF!</v>
      </c>
      <c r="K65" s="151" t="s">
        <v>4059</v>
      </c>
      <c r="L65" s="237"/>
      <c r="M65" s="110" t="s">
        <v>4060</v>
      </c>
    </row>
    <row r="66" spans="1:13" s="238" customFormat="1" ht="12.75" customHeight="1" x14ac:dyDescent="0.25">
      <c r="A66" s="190">
        <f t="shared" si="0"/>
        <v>62</v>
      </c>
      <c r="B66" s="279" t="s">
        <v>4162</v>
      </c>
      <c r="C66" s="280">
        <v>60209</v>
      </c>
      <c r="D66" s="281" t="s">
        <v>4163</v>
      </c>
      <c r="E66" s="275" t="s">
        <v>4164</v>
      </c>
      <c r="F66" s="267" t="s">
        <v>121</v>
      </c>
      <c r="G66" s="236">
        <f t="shared" si="1"/>
        <v>1</v>
      </c>
      <c r="H66" s="236" t="s">
        <v>93</v>
      </c>
      <c r="I66" s="151">
        <f t="shared" si="2"/>
        <v>1</v>
      </c>
      <c r="J66" s="151" t="e">
        <f>+IF(#REF!="Issued",1,IF(#REF!="Not Issued",2,"Nil"))</f>
        <v>#REF!</v>
      </c>
      <c r="K66" s="151" t="s">
        <v>4064</v>
      </c>
      <c r="L66" s="237"/>
      <c r="M66" s="110" t="s">
        <v>4065</v>
      </c>
    </row>
    <row r="67" spans="1:13" s="238" customFormat="1" ht="12.75" customHeight="1" x14ac:dyDescent="0.25">
      <c r="A67" s="190">
        <f t="shared" si="0"/>
        <v>63</v>
      </c>
      <c r="B67" s="279" t="s">
        <v>4167</v>
      </c>
      <c r="C67" s="280">
        <v>60210</v>
      </c>
      <c r="D67" s="281" t="s">
        <v>4168</v>
      </c>
      <c r="E67" s="275" t="s">
        <v>4169</v>
      </c>
      <c r="F67" s="267" t="s">
        <v>192</v>
      </c>
      <c r="G67" s="236">
        <f t="shared" si="1"/>
        <v>2</v>
      </c>
      <c r="H67" s="236" t="s">
        <v>93</v>
      </c>
      <c r="I67" s="151">
        <f t="shared" si="2"/>
        <v>1</v>
      </c>
      <c r="J67" s="151" t="e">
        <f>+IF(#REF!="Issued",1,IF(#REF!="Not Issued",2,"Nil"))</f>
        <v>#REF!</v>
      </c>
      <c r="K67" s="151" t="s">
        <v>4069</v>
      </c>
      <c r="L67" s="237"/>
      <c r="M67" s="110" t="s">
        <v>4070</v>
      </c>
    </row>
    <row r="68" spans="1:13" s="238" customFormat="1" ht="12.75" customHeight="1" x14ac:dyDescent="0.25">
      <c r="A68" s="190">
        <f t="shared" si="0"/>
        <v>64</v>
      </c>
      <c r="B68" s="279" t="s">
        <v>4177</v>
      </c>
      <c r="C68" s="280">
        <v>60212</v>
      </c>
      <c r="D68" s="281" t="s">
        <v>4178</v>
      </c>
      <c r="E68" s="275" t="s">
        <v>4179</v>
      </c>
      <c r="F68" s="267" t="s">
        <v>192</v>
      </c>
      <c r="G68" s="236">
        <f t="shared" si="1"/>
        <v>2</v>
      </c>
      <c r="H68" s="236" t="s">
        <v>93</v>
      </c>
      <c r="I68" s="151">
        <f t="shared" si="2"/>
        <v>1</v>
      </c>
      <c r="J68" s="151" t="e">
        <f>+IF(#REF!="Issued",1,IF(#REF!="Not Issued",2,"Nil"))</f>
        <v>#REF!</v>
      </c>
      <c r="K68" s="151" t="s">
        <v>4074</v>
      </c>
      <c r="L68" s="237"/>
      <c r="M68" s="110" t="s">
        <v>4075</v>
      </c>
    </row>
    <row r="69" spans="1:13" s="238" customFormat="1" ht="12.75" customHeight="1" x14ac:dyDescent="0.25">
      <c r="A69" s="190">
        <f t="shared" ref="A69:A132" si="3">+A68+1</f>
        <v>65</v>
      </c>
      <c r="B69" s="279" t="s">
        <v>4182</v>
      </c>
      <c r="C69" s="280">
        <v>60213</v>
      </c>
      <c r="D69" s="281" t="s">
        <v>4183</v>
      </c>
      <c r="E69" s="275" t="s">
        <v>4184</v>
      </c>
      <c r="F69" s="267" t="s">
        <v>192</v>
      </c>
      <c r="G69" s="236">
        <f t="shared" ref="G69:G132" si="4">+IF(F69="M",1,IF(F69="f",2,IF(F69="Civ",3,"Error")))</f>
        <v>2</v>
      </c>
      <c r="H69" s="236" t="s">
        <v>93</v>
      </c>
      <c r="I69" s="151">
        <f t="shared" ref="I69:I132" si="5">+IF(H69="Incomplete",5,IF(H69="Complete",1,IF(H69="Incomplete",2,IF(H69="Left",3,IF(H69="Dropped",4,"Error")))))</f>
        <v>1</v>
      </c>
      <c r="J69" s="151" t="e">
        <f>+IF(#REF!="Issued",1,IF(#REF!="Not Issued",2,"Nil"))</f>
        <v>#REF!</v>
      </c>
      <c r="K69" s="151" t="s">
        <v>4079</v>
      </c>
      <c r="L69" s="237"/>
      <c r="M69" s="110" t="s">
        <v>4080</v>
      </c>
    </row>
    <row r="70" spans="1:13" s="238" customFormat="1" ht="12.75" customHeight="1" x14ac:dyDescent="0.25">
      <c r="A70" s="190">
        <f t="shared" si="3"/>
        <v>66</v>
      </c>
      <c r="B70" s="279" t="s">
        <v>4187</v>
      </c>
      <c r="C70" s="280">
        <v>60214</v>
      </c>
      <c r="D70" s="281" t="s">
        <v>4188</v>
      </c>
      <c r="E70" s="275" t="s">
        <v>350</v>
      </c>
      <c r="F70" s="267" t="s">
        <v>192</v>
      </c>
      <c r="G70" s="236">
        <f t="shared" si="4"/>
        <v>2</v>
      </c>
      <c r="H70" s="236" t="s">
        <v>93</v>
      </c>
      <c r="I70" s="151">
        <f t="shared" si="5"/>
        <v>1</v>
      </c>
      <c r="J70" s="151" t="e">
        <f>+IF(#REF!="Issued",1,IF(#REF!="Not Issued",2,"Nil"))</f>
        <v>#REF!</v>
      </c>
      <c r="K70" s="151" t="s">
        <v>4084</v>
      </c>
      <c r="L70" s="237"/>
      <c r="M70" s="110" t="s">
        <v>4085</v>
      </c>
    </row>
    <row r="71" spans="1:13" s="238" customFormat="1" ht="12.75" customHeight="1" x14ac:dyDescent="0.25">
      <c r="A71" s="190">
        <f t="shared" si="3"/>
        <v>67</v>
      </c>
      <c r="B71" s="279" t="s">
        <v>4200</v>
      </c>
      <c r="C71" s="280">
        <v>60217</v>
      </c>
      <c r="D71" s="281" t="s">
        <v>243</v>
      </c>
      <c r="E71" s="275" t="s">
        <v>2722</v>
      </c>
      <c r="F71" s="267" t="s">
        <v>121</v>
      </c>
      <c r="G71" s="236">
        <f t="shared" si="4"/>
        <v>1</v>
      </c>
      <c r="H71" s="236" t="s">
        <v>93</v>
      </c>
      <c r="I71" s="151">
        <f t="shared" si="5"/>
        <v>1</v>
      </c>
      <c r="J71" s="151" t="e">
        <f>+IF(#REF!="Issued",1,IF(#REF!="Not Issued",2,"Nil"))</f>
        <v>#REF!</v>
      </c>
      <c r="K71" s="151" t="s">
        <v>4088</v>
      </c>
      <c r="L71" s="237"/>
      <c r="M71" s="110" t="s">
        <v>4089</v>
      </c>
    </row>
    <row r="72" spans="1:13" s="238" customFormat="1" ht="12.75" customHeight="1" x14ac:dyDescent="0.25">
      <c r="A72" s="190">
        <f t="shared" si="3"/>
        <v>68</v>
      </c>
      <c r="B72" s="279" t="s">
        <v>4203</v>
      </c>
      <c r="C72" s="280">
        <v>60218</v>
      </c>
      <c r="D72" s="281" t="s">
        <v>4204</v>
      </c>
      <c r="E72" s="275" t="s">
        <v>4205</v>
      </c>
      <c r="F72" s="267" t="s">
        <v>192</v>
      </c>
      <c r="G72" s="236">
        <f t="shared" si="4"/>
        <v>2</v>
      </c>
      <c r="H72" s="236" t="s">
        <v>93</v>
      </c>
      <c r="I72" s="151">
        <f t="shared" si="5"/>
        <v>1</v>
      </c>
      <c r="J72" s="151" t="e">
        <f>+IF(#REF!="Issued",1,IF(#REF!="Not Issued",2,"Nil"))</f>
        <v>#REF!</v>
      </c>
      <c r="K72" s="151" t="s">
        <v>4092</v>
      </c>
      <c r="L72" s="237"/>
      <c r="M72" s="110" t="s">
        <v>4093</v>
      </c>
    </row>
    <row r="73" spans="1:13" s="238" customFormat="1" ht="12.75" customHeight="1" x14ac:dyDescent="0.25">
      <c r="A73" s="190">
        <f t="shared" si="3"/>
        <v>69</v>
      </c>
      <c r="B73" s="279" t="s">
        <v>4208</v>
      </c>
      <c r="C73" s="280">
        <v>60219</v>
      </c>
      <c r="D73" s="281" t="s">
        <v>4209</v>
      </c>
      <c r="E73" s="275" t="s">
        <v>4210</v>
      </c>
      <c r="F73" s="267" t="s">
        <v>192</v>
      </c>
      <c r="G73" s="236">
        <f t="shared" si="4"/>
        <v>2</v>
      </c>
      <c r="H73" s="236" t="s">
        <v>93</v>
      </c>
      <c r="I73" s="151">
        <f t="shared" si="5"/>
        <v>1</v>
      </c>
      <c r="J73" s="151" t="e">
        <f>+IF(#REF!="Issued",1,IF(#REF!="Not Issued",2,"Nil"))</f>
        <v>#REF!</v>
      </c>
      <c r="K73" s="151" t="s">
        <v>4096</v>
      </c>
      <c r="L73" s="237"/>
      <c r="M73" s="110" t="s">
        <v>4097</v>
      </c>
    </row>
    <row r="74" spans="1:13" s="238" customFormat="1" ht="12.75" customHeight="1" x14ac:dyDescent="0.25">
      <c r="A74" s="190">
        <f t="shared" si="3"/>
        <v>70</v>
      </c>
      <c r="B74" s="279" t="s">
        <v>4213</v>
      </c>
      <c r="C74" s="280">
        <v>60220</v>
      </c>
      <c r="D74" s="281" t="s">
        <v>4214</v>
      </c>
      <c r="E74" s="275" t="s">
        <v>4215</v>
      </c>
      <c r="F74" s="267" t="s">
        <v>192</v>
      </c>
      <c r="G74" s="236">
        <f t="shared" si="4"/>
        <v>2</v>
      </c>
      <c r="H74" s="236" t="s">
        <v>93</v>
      </c>
      <c r="I74" s="151">
        <f t="shared" si="5"/>
        <v>1</v>
      </c>
      <c r="J74" s="151" t="e">
        <f>+IF(#REF!="Issued",1,IF(#REF!="Not Issued",2,"Nil"))</f>
        <v>#REF!</v>
      </c>
      <c r="K74" s="151" t="s">
        <v>4100</v>
      </c>
      <c r="L74" s="237"/>
      <c r="M74" s="110" t="s">
        <v>4101</v>
      </c>
    </row>
    <row r="75" spans="1:13" s="238" customFormat="1" ht="12.75" customHeight="1" x14ac:dyDescent="0.25">
      <c r="A75" s="190">
        <f t="shared" si="3"/>
        <v>71</v>
      </c>
      <c r="B75" s="279" t="s">
        <v>4218</v>
      </c>
      <c r="C75" s="280">
        <v>60221</v>
      </c>
      <c r="D75" s="281" t="s">
        <v>4219</v>
      </c>
      <c r="E75" s="275" t="s">
        <v>4220</v>
      </c>
      <c r="F75" s="267" t="s">
        <v>192</v>
      </c>
      <c r="G75" s="236">
        <f t="shared" si="4"/>
        <v>2</v>
      </c>
      <c r="H75" s="236" t="s">
        <v>93</v>
      </c>
      <c r="I75" s="151">
        <f t="shared" si="5"/>
        <v>1</v>
      </c>
      <c r="J75" s="151" t="e">
        <f>+IF(#REF!="Issued",1,IF(#REF!="Not Issued",2,"Nil"))</f>
        <v>#REF!</v>
      </c>
      <c r="K75" s="151" t="s">
        <v>4105</v>
      </c>
      <c r="L75" s="237"/>
      <c r="M75" s="110" t="s">
        <v>4106</v>
      </c>
    </row>
    <row r="76" spans="1:13" s="238" customFormat="1" ht="12.75" customHeight="1" x14ac:dyDescent="0.25">
      <c r="A76" s="190">
        <f t="shared" si="3"/>
        <v>72</v>
      </c>
      <c r="B76" s="279" t="s">
        <v>4228</v>
      </c>
      <c r="C76" s="280">
        <v>60223</v>
      </c>
      <c r="D76" s="281" t="s">
        <v>4229</v>
      </c>
      <c r="E76" s="275" t="s">
        <v>4230</v>
      </c>
      <c r="F76" s="267" t="s">
        <v>192</v>
      </c>
      <c r="G76" s="236">
        <f t="shared" si="4"/>
        <v>2</v>
      </c>
      <c r="H76" s="236" t="s">
        <v>93</v>
      </c>
      <c r="I76" s="151">
        <f t="shared" si="5"/>
        <v>1</v>
      </c>
      <c r="J76" s="151" t="e">
        <f>+IF(#REF!="Issued",1,IF(#REF!="Not Issued",2,"Nil"))</f>
        <v>#REF!</v>
      </c>
      <c r="K76" s="151" t="s">
        <v>4109</v>
      </c>
      <c r="L76" s="237"/>
      <c r="M76" s="110" t="s">
        <v>4110</v>
      </c>
    </row>
    <row r="77" spans="1:13" s="238" customFormat="1" ht="12.75" customHeight="1" x14ac:dyDescent="0.25">
      <c r="A77" s="190">
        <f t="shared" si="3"/>
        <v>73</v>
      </c>
      <c r="B77" s="279" t="s">
        <v>4233</v>
      </c>
      <c r="C77" s="280">
        <v>60224</v>
      </c>
      <c r="D77" s="281" t="s">
        <v>4234</v>
      </c>
      <c r="E77" s="275" t="s">
        <v>4235</v>
      </c>
      <c r="F77" s="267" t="s">
        <v>121</v>
      </c>
      <c r="G77" s="236">
        <f t="shared" si="4"/>
        <v>1</v>
      </c>
      <c r="H77" s="236" t="s">
        <v>93</v>
      </c>
      <c r="I77" s="151">
        <f t="shared" si="5"/>
        <v>1</v>
      </c>
      <c r="J77" s="151" t="e">
        <f>+IF(#REF!="Issued",1,IF(#REF!="Not Issued",2,"Nil"))</f>
        <v>#REF!</v>
      </c>
      <c r="K77" s="151" t="s">
        <v>4114</v>
      </c>
      <c r="L77" s="237"/>
      <c r="M77" s="110" t="s">
        <v>4115</v>
      </c>
    </row>
    <row r="78" spans="1:13" s="238" customFormat="1" ht="12.75" customHeight="1" x14ac:dyDescent="0.25">
      <c r="A78" s="190">
        <f t="shared" si="3"/>
        <v>74</v>
      </c>
      <c r="B78" s="279" t="s">
        <v>4245</v>
      </c>
      <c r="C78" s="280">
        <v>60226</v>
      </c>
      <c r="D78" s="281" t="s">
        <v>4246</v>
      </c>
      <c r="E78" s="275" t="s">
        <v>4247</v>
      </c>
      <c r="F78" s="267" t="s">
        <v>192</v>
      </c>
      <c r="G78" s="236">
        <f t="shared" si="4"/>
        <v>2</v>
      </c>
      <c r="H78" s="236" t="s">
        <v>93</v>
      </c>
      <c r="I78" s="151">
        <f t="shared" si="5"/>
        <v>1</v>
      </c>
      <c r="J78" s="151" t="e">
        <f>+IF(#REF!="Issued",1,IF(#REF!="Not Issued",2,"Nil"))</f>
        <v>#REF!</v>
      </c>
      <c r="K78" s="151" t="s">
        <v>4119</v>
      </c>
      <c r="L78" s="237"/>
      <c r="M78" s="110" t="s">
        <v>4120</v>
      </c>
    </row>
    <row r="79" spans="1:13" s="238" customFormat="1" ht="12.75" customHeight="1" x14ac:dyDescent="0.25">
      <c r="A79" s="190">
        <f t="shared" si="3"/>
        <v>75</v>
      </c>
      <c r="B79" s="279" t="s">
        <v>4260</v>
      </c>
      <c r="C79" s="280">
        <v>60229</v>
      </c>
      <c r="D79" s="281" t="s">
        <v>4261</v>
      </c>
      <c r="E79" s="275" t="s">
        <v>2076</v>
      </c>
      <c r="F79" s="267" t="s">
        <v>192</v>
      </c>
      <c r="G79" s="236">
        <f t="shared" si="4"/>
        <v>2</v>
      </c>
      <c r="H79" s="236" t="s">
        <v>93</v>
      </c>
      <c r="I79" s="151">
        <f t="shared" si="5"/>
        <v>1</v>
      </c>
      <c r="J79" s="151" t="e">
        <f>+IF(#REF!="Issued",1,IF(#REF!="Not Issued",2,"Nil"))</f>
        <v>#REF!</v>
      </c>
      <c r="K79" s="151" t="s">
        <v>1103</v>
      </c>
      <c r="L79" s="237"/>
      <c r="M79" s="110" t="s">
        <v>4124</v>
      </c>
    </row>
    <row r="80" spans="1:13" s="238" customFormat="1" ht="12.75" customHeight="1" x14ac:dyDescent="0.25">
      <c r="A80" s="190">
        <f t="shared" si="3"/>
        <v>76</v>
      </c>
      <c r="B80" s="279" t="s">
        <v>4268</v>
      </c>
      <c r="C80" s="280">
        <v>60231</v>
      </c>
      <c r="D80" s="281" t="s">
        <v>4269</v>
      </c>
      <c r="E80" s="275" t="s">
        <v>315</v>
      </c>
      <c r="F80" s="267" t="s">
        <v>192</v>
      </c>
      <c r="G80" s="236">
        <f t="shared" si="4"/>
        <v>2</v>
      </c>
      <c r="H80" s="236" t="s">
        <v>93</v>
      </c>
      <c r="I80" s="151">
        <f t="shared" si="5"/>
        <v>1</v>
      </c>
      <c r="J80" s="151" t="e">
        <f>+IF(#REF!="Issued",1,IF(#REF!="Not Issued",2,"Nil"))</f>
        <v>#REF!</v>
      </c>
      <c r="K80" s="151" t="s">
        <v>4127</v>
      </c>
      <c r="L80" s="237"/>
      <c r="M80" s="110" t="s">
        <v>4128</v>
      </c>
    </row>
    <row r="81" spans="1:13" s="238" customFormat="1" ht="12.75" customHeight="1" x14ac:dyDescent="0.25">
      <c r="A81" s="190">
        <f t="shared" si="3"/>
        <v>77</v>
      </c>
      <c r="B81" s="279" t="s">
        <v>4272</v>
      </c>
      <c r="C81" s="280">
        <v>60232</v>
      </c>
      <c r="D81" s="281" t="s">
        <v>4273</v>
      </c>
      <c r="E81" s="275" t="s">
        <v>4274</v>
      </c>
      <c r="F81" s="267" t="s">
        <v>121</v>
      </c>
      <c r="G81" s="236">
        <f t="shared" si="4"/>
        <v>1</v>
      </c>
      <c r="H81" s="236" t="s">
        <v>93</v>
      </c>
      <c r="I81" s="151">
        <f t="shared" si="5"/>
        <v>1</v>
      </c>
      <c r="J81" s="151" t="e">
        <f>+IF(#REF!="Issued",1,IF(#REF!="Not Issued",2,"Nil"))</f>
        <v>#REF!</v>
      </c>
      <c r="K81" s="151" t="s">
        <v>4132</v>
      </c>
      <c r="L81" s="237"/>
      <c r="M81" s="110" t="s">
        <v>4133</v>
      </c>
    </row>
    <row r="82" spans="1:13" s="238" customFormat="1" ht="12.75" customHeight="1" x14ac:dyDescent="0.25">
      <c r="A82" s="190">
        <f t="shared" si="3"/>
        <v>78</v>
      </c>
      <c r="B82" s="279" t="s">
        <v>4282</v>
      </c>
      <c r="C82" s="280">
        <v>60234</v>
      </c>
      <c r="D82" s="281" t="s">
        <v>4283</v>
      </c>
      <c r="E82" s="275" t="s">
        <v>3013</v>
      </c>
      <c r="F82" s="267" t="s">
        <v>121</v>
      </c>
      <c r="G82" s="236">
        <f t="shared" si="4"/>
        <v>1</v>
      </c>
      <c r="H82" s="236" t="s">
        <v>93</v>
      </c>
      <c r="I82" s="151">
        <f t="shared" si="5"/>
        <v>1</v>
      </c>
      <c r="J82" s="151" t="e">
        <f>+IF(#REF!="Issued",1,IF(#REF!="Not Issued",2,"Nil"))</f>
        <v>#REF!</v>
      </c>
      <c r="K82" s="151" t="s">
        <v>4137</v>
      </c>
      <c r="L82" s="237"/>
      <c r="M82" s="110" t="s">
        <v>4138</v>
      </c>
    </row>
    <row r="83" spans="1:13" s="238" customFormat="1" ht="12.75" customHeight="1" x14ac:dyDescent="0.25">
      <c r="A83" s="190">
        <f t="shared" si="3"/>
        <v>79</v>
      </c>
      <c r="B83" s="279" t="s">
        <v>4286</v>
      </c>
      <c r="C83" s="280">
        <v>60235</v>
      </c>
      <c r="D83" s="281" t="s">
        <v>4287</v>
      </c>
      <c r="E83" s="275" t="s">
        <v>4288</v>
      </c>
      <c r="F83" s="267" t="s">
        <v>121</v>
      </c>
      <c r="G83" s="236">
        <f t="shared" si="4"/>
        <v>1</v>
      </c>
      <c r="H83" s="236" t="s">
        <v>93</v>
      </c>
      <c r="I83" s="151">
        <f t="shared" si="5"/>
        <v>1</v>
      </c>
      <c r="J83" s="151" t="e">
        <f>+IF(#REF!="Issued",1,IF(#REF!="Not Issued",2,"Nil"))</f>
        <v>#REF!</v>
      </c>
      <c r="K83" s="151" t="s">
        <v>4140</v>
      </c>
      <c r="L83" s="237"/>
      <c r="M83" s="110" t="s">
        <v>4141</v>
      </c>
    </row>
    <row r="84" spans="1:13" s="238" customFormat="1" ht="12.75" customHeight="1" x14ac:dyDescent="0.25">
      <c r="A84" s="190">
        <f t="shared" si="3"/>
        <v>80</v>
      </c>
      <c r="B84" s="279" t="s">
        <v>4291</v>
      </c>
      <c r="C84" s="280">
        <v>60236</v>
      </c>
      <c r="D84" s="281" t="s">
        <v>4292</v>
      </c>
      <c r="E84" s="275" t="s">
        <v>4293</v>
      </c>
      <c r="F84" s="267" t="s">
        <v>121</v>
      </c>
      <c r="G84" s="236">
        <f t="shared" si="4"/>
        <v>1</v>
      </c>
      <c r="H84" s="236" t="s">
        <v>93</v>
      </c>
      <c r="I84" s="151">
        <f t="shared" si="5"/>
        <v>1</v>
      </c>
      <c r="J84" s="151" t="e">
        <f>+IF(#REF!="Issued",1,IF(#REF!="Not Issued",2,"Nil"))</f>
        <v>#REF!</v>
      </c>
      <c r="K84" s="151" t="s">
        <v>4145</v>
      </c>
      <c r="L84" s="237"/>
      <c r="M84" s="110" t="s">
        <v>4146</v>
      </c>
    </row>
    <row r="85" spans="1:13" s="238" customFormat="1" ht="12.75" customHeight="1" x14ac:dyDescent="0.25">
      <c r="A85" s="190">
        <f t="shared" si="3"/>
        <v>81</v>
      </c>
      <c r="B85" s="279" t="s">
        <v>4296</v>
      </c>
      <c r="C85" s="280">
        <v>51873</v>
      </c>
      <c r="D85" s="281" t="s">
        <v>4297</v>
      </c>
      <c r="E85" s="275" t="s">
        <v>4298</v>
      </c>
      <c r="F85" s="267" t="s">
        <v>121</v>
      </c>
      <c r="G85" s="236">
        <f t="shared" si="4"/>
        <v>1</v>
      </c>
      <c r="H85" s="236" t="s">
        <v>93</v>
      </c>
      <c r="I85" s="151">
        <f t="shared" si="5"/>
        <v>1</v>
      </c>
      <c r="J85" s="151" t="e">
        <f>+IF(#REF!="Issued",1,IF(#REF!="Not Issued",2,"Nil"))</f>
        <v>#REF!</v>
      </c>
      <c r="K85" s="151" t="s">
        <v>4150</v>
      </c>
      <c r="L85" s="237"/>
      <c r="M85" s="110" t="s">
        <v>4151</v>
      </c>
    </row>
    <row r="86" spans="1:13" s="238" customFormat="1" ht="12.75" customHeight="1" x14ac:dyDescent="0.25">
      <c r="A86" s="190">
        <f t="shared" si="3"/>
        <v>82</v>
      </c>
      <c r="B86" s="279" t="s">
        <v>4301</v>
      </c>
      <c r="C86" s="280">
        <v>60237</v>
      </c>
      <c r="D86" s="281" t="s">
        <v>4302</v>
      </c>
      <c r="E86" s="275" t="s">
        <v>4303</v>
      </c>
      <c r="F86" s="267" t="s">
        <v>121</v>
      </c>
      <c r="G86" s="236">
        <f t="shared" si="4"/>
        <v>1</v>
      </c>
      <c r="H86" s="236" t="s">
        <v>93</v>
      </c>
      <c r="I86" s="151">
        <f t="shared" si="5"/>
        <v>1</v>
      </c>
      <c r="J86" s="151" t="e">
        <f>+IF(#REF!="Issued",1,IF(#REF!="Not Issued",2,"Nil"))</f>
        <v>#REF!</v>
      </c>
      <c r="K86" s="151" t="s">
        <v>4155</v>
      </c>
      <c r="L86" s="237"/>
      <c r="M86" s="110" t="s">
        <v>4156</v>
      </c>
    </row>
    <row r="87" spans="1:13" s="238" customFormat="1" ht="12.75" customHeight="1" x14ac:dyDescent="0.25">
      <c r="A87" s="190">
        <f t="shared" si="3"/>
        <v>83</v>
      </c>
      <c r="B87" s="279" t="s">
        <v>4316</v>
      </c>
      <c r="C87" s="280">
        <v>60227</v>
      </c>
      <c r="D87" s="281" t="s">
        <v>4317</v>
      </c>
      <c r="E87" s="275" t="s">
        <v>4318</v>
      </c>
      <c r="F87" s="267" t="s">
        <v>121</v>
      </c>
      <c r="G87" s="236">
        <f t="shared" si="4"/>
        <v>1</v>
      </c>
      <c r="H87" s="236" t="s">
        <v>93</v>
      </c>
      <c r="I87" s="151">
        <f t="shared" si="5"/>
        <v>1</v>
      </c>
      <c r="J87" s="151" t="e">
        <f>+IF(#REF!="Issued",1,IF(#REF!="Not Issued",2,"Nil"))</f>
        <v>#REF!</v>
      </c>
      <c r="K87" s="151" t="s">
        <v>4160</v>
      </c>
      <c r="L87" s="237"/>
      <c r="M87" s="110" t="s">
        <v>4161</v>
      </c>
    </row>
    <row r="88" spans="1:13" s="238" customFormat="1" ht="12.75" customHeight="1" x14ac:dyDescent="0.25">
      <c r="A88" s="190">
        <f t="shared" si="3"/>
        <v>84</v>
      </c>
      <c r="B88" s="279" t="s">
        <v>4321</v>
      </c>
      <c r="C88" s="280">
        <v>60240</v>
      </c>
      <c r="D88" s="281" t="s">
        <v>3907</v>
      </c>
      <c r="E88" s="275" t="s">
        <v>4322</v>
      </c>
      <c r="F88" s="267" t="s">
        <v>192</v>
      </c>
      <c r="G88" s="236">
        <f t="shared" si="4"/>
        <v>2</v>
      </c>
      <c r="H88" s="236" t="s">
        <v>93</v>
      </c>
      <c r="I88" s="151">
        <f t="shared" si="5"/>
        <v>1</v>
      </c>
      <c r="J88" s="151" t="e">
        <f>+IF(#REF!="Issued",1,IF(#REF!="Not Issued",2,"Nil"))</f>
        <v>#REF!</v>
      </c>
      <c r="K88" s="151" t="s">
        <v>4165</v>
      </c>
      <c r="L88" s="237"/>
      <c r="M88" s="110" t="s">
        <v>4166</v>
      </c>
    </row>
    <row r="89" spans="1:13" s="238" customFormat="1" ht="12.75" customHeight="1" x14ac:dyDescent="0.25">
      <c r="A89" s="190">
        <f t="shared" si="3"/>
        <v>85</v>
      </c>
      <c r="B89" s="279" t="s">
        <v>4325</v>
      </c>
      <c r="C89" s="280">
        <v>60241</v>
      </c>
      <c r="D89" s="281" t="s">
        <v>4326</v>
      </c>
      <c r="E89" s="275" t="s">
        <v>4327</v>
      </c>
      <c r="F89" s="267" t="s">
        <v>192</v>
      </c>
      <c r="G89" s="236">
        <f t="shared" si="4"/>
        <v>2</v>
      </c>
      <c r="H89" s="236" t="s">
        <v>93</v>
      </c>
      <c r="I89" s="151">
        <f t="shared" si="5"/>
        <v>1</v>
      </c>
      <c r="J89" s="151" t="e">
        <f>+IF(#REF!="Issued",1,IF(#REF!="Not Issued",2,"Nil"))</f>
        <v>#REF!</v>
      </c>
      <c r="K89" s="151" t="s">
        <v>4170</v>
      </c>
      <c r="L89" s="237"/>
      <c r="M89" s="110" t="s">
        <v>4171</v>
      </c>
    </row>
    <row r="90" spans="1:13" s="238" customFormat="1" ht="12.75" customHeight="1" x14ac:dyDescent="0.25">
      <c r="A90" s="190">
        <f t="shared" si="3"/>
        <v>86</v>
      </c>
      <c r="B90" s="279" t="s">
        <v>4334</v>
      </c>
      <c r="C90" s="280">
        <v>60243</v>
      </c>
      <c r="D90" s="281" t="s">
        <v>4335</v>
      </c>
      <c r="E90" s="275" t="s">
        <v>4336</v>
      </c>
      <c r="F90" s="267" t="s">
        <v>121</v>
      </c>
      <c r="G90" s="236">
        <f t="shared" si="4"/>
        <v>1</v>
      </c>
      <c r="H90" s="236" t="s">
        <v>93</v>
      </c>
      <c r="I90" s="151">
        <f t="shared" si="5"/>
        <v>1</v>
      </c>
      <c r="J90" s="151" t="e">
        <f>+IF(#REF!="Issued",1,IF(#REF!="Not Issued",2,"Nil"))</f>
        <v>#REF!</v>
      </c>
      <c r="K90" s="151" t="s">
        <v>4175</v>
      </c>
      <c r="L90" s="237"/>
      <c r="M90" s="110" t="s">
        <v>4176</v>
      </c>
    </row>
    <row r="91" spans="1:13" s="238" customFormat="1" ht="12.75" customHeight="1" x14ac:dyDescent="0.25">
      <c r="A91" s="190">
        <f t="shared" si="3"/>
        <v>87</v>
      </c>
      <c r="B91" s="279" t="s">
        <v>4339</v>
      </c>
      <c r="C91" s="280">
        <v>60244</v>
      </c>
      <c r="D91" s="281" t="s">
        <v>4340</v>
      </c>
      <c r="E91" s="275" t="s">
        <v>4341</v>
      </c>
      <c r="F91" s="267" t="s">
        <v>192</v>
      </c>
      <c r="G91" s="236">
        <f t="shared" si="4"/>
        <v>2</v>
      </c>
      <c r="H91" s="236" t="s">
        <v>93</v>
      </c>
      <c r="I91" s="151">
        <f t="shared" si="5"/>
        <v>1</v>
      </c>
      <c r="J91" s="151" t="e">
        <f>+IF(#REF!="Issued",1,IF(#REF!="Not Issued",2,"Nil"))</f>
        <v>#REF!</v>
      </c>
      <c r="K91" s="151" t="s">
        <v>4180</v>
      </c>
      <c r="L91" s="237"/>
      <c r="M91" s="110" t="s">
        <v>4181</v>
      </c>
    </row>
    <row r="92" spans="1:13" s="238" customFormat="1" ht="12.75" customHeight="1" x14ac:dyDescent="0.25">
      <c r="A92" s="190">
        <f t="shared" si="3"/>
        <v>88</v>
      </c>
      <c r="B92" s="279" t="s">
        <v>4344</v>
      </c>
      <c r="C92" s="280">
        <v>60245</v>
      </c>
      <c r="D92" s="281" t="s">
        <v>4345</v>
      </c>
      <c r="E92" s="275" t="s">
        <v>4346</v>
      </c>
      <c r="F92" s="267" t="s">
        <v>121</v>
      </c>
      <c r="G92" s="236">
        <f t="shared" si="4"/>
        <v>1</v>
      </c>
      <c r="H92" s="236" t="s">
        <v>93</v>
      </c>
      <c r="I92" s="151">
        <f t="shared" si="5"/>
        <v>1</v>
      </c>
      <c r="J92" s="151" t="e">
        <f>+IF(#REF!="Issued",1,IF(#REF!="Not Issued",2,"Nil"))</f>
        <v>#REF!</v>
      </c>
      <c r="K92" s="151" t="s">
        <v>4185</v>
      </c>
      <c r="L92" s="237"/>
      <c r="M92" s="110" t="s">
        <v>4186</v>
      </c>
    </row>
    <row r="93" spans="1:13" s="238" customFormat="1" ht="12.75" customHeight="1" x14ac:dyDescent="0.25">
      <c r="A93" s="190">
        <f t="shared" si="3"/>
        <v>89</v>
      </c>
      <c r="B93" s="279" t="s">
        <v>4354</v>
      </c>
      <c r="C93" s="280">
        <v>60247</v>
      </c>
      <c r="D93" s="281" t="s">
        <v>4355</v>
      </c>
      <c r="E93" s="275" t="s">
        <v>4356</v>
      </c>
      <c r="F93" s="267" t="s">
        <v>121</v>
      </c>
      <c r="G93" s="236">
        <f t="shared" si="4"/>
        <v>1</v>
      </c>
      <c r="H93" s="236" t="s">
        <v>93</v>
      </c>
      <c r="I93" s="151">
        <f t="shared" si="5"/>
        <v>1</v>
      </c>
      <c r="J93" s="151" t="e">
        <f>+IF(#REF!="Issued",1,IF(#REF!="Not Issued",2,"Nil"))</f>
        <v>#REF!</v>
      </c>
      <c r="K93" s="151" t="s">
        <v>4189</v>
      </c>
      <c r="L93" s="237"/>
      <c r="M93" s="110" t="s">
        <v>4190</v>
      </c>
    </row>
    <row r="94" spans="1:13" s="238" customFormat="1" ht="12.75" customHeight="1" x14ac:dyDescent="0.25">
      <c r="A94" s="190">
        <f t="shared" si="3"/>
        <v>90</v>
      </c>
      <c r="B94" s="279" t="s">
        <v>4364</v>
      </c>
      <c r="C94" s="280">
        <v>60249</v>
      </c>
      <c r="D94" s="281" t="s">
        <v>4365</v>
      </c>
      <c r="E94" s="275" t="s">
        <v>1371</v>
      </c>
      <c r="F94" s="267" t="s">
        <v>192</v>
      </c>
      <c r="G94" s="236">
        <f t="shared" si="4"/>
        <v>2</v>
      </c>
      <c r="H94" s="236" t="s">
        <v>93</v>
      </c>
      <c r="I94" s="151">
        <f t="shared" si="5"/>
        <v>1</v>
      </c>
      <c r="J94" s="151" t="e">
        <f>+IF(#REF!="Issued",1,IF(#REF!="Not Issued",2,"Nil"))</f>
        <v>#REF!</v>
      </c>
      <c r="K94" s="151" t="s">
        <v>4194</v>
      </c>
      <c r="L94" s="237"/>
      <c r="M94" s="110" t="s">
        <v>4195</v>
      </c>
    </row>
    <row r="95" spans="1:13" s="238" customFormat="1" ht="12.75" customHeight="1" x14ac:dyDescent="0.25">
      <c r="A95" s="190">
        <f t="shared" si="3"/>
        <v>91</v>
      </c>
      <c r="B95" s="279" t="s">
        <v>4373</v>
      </c>
      <c r="C95" s="280">
        <v>60251</v>
      </c>
      <c r="D95" s="281" t="s">
        <v>4374</v>
      </c>
      <c r="E95" s="275" t="s">
        <v>4375</v>
      </c>
      <c r="F95" s="267" t="s">
        <v>192</v>
      </c>
      <c r="G95" s="236">
        <f t="shared" si="4"/>
        <v>2</v>
      </c>
      <c r="H95" s="236" t="s">
        <v>93</v>
      </c>
      <c r="I95" s="151">
        <f t="shared" si="5"/>
        <v>1</v>
      </c>
      <c r="J95" s="151" t="e">
        <f>+IF(#REF!="Issued",1,IF(#REF!="Not Issued",2,"Nil"))</f>
        <v>#REF!</v>
      </c>
      <c r="K95" s="151" t="s">
        <v>4198</v>
      </c>
      <c r="L95" s="237"/>
      <c r="M95" s="110" t="s">
        <v>4199</v>
      </c>
    </row>
    <row r="96" spans="1:13" s="238" customFormat="1" ht="12.75" customHeight="1" x14ac:dyDescent="0.25">
      <c r="A96" s="190">
        <f t="shared" si="3"/>
        <v>92</v>
      </c>
      <c r="B96" s="279" t="s">
        <v>4383</v>
      </c>
      <c r="C96" s="280">
        <v>60252</v>
      </c>
      <c r="D96" s="281" t="s">
        <v>4384</v>
      </c>
      <c r="E96" s="275" t="s">
        <v>4385</v>
      </c>
      <c r="F96" s="267" t="s">
        <v>121</v>
      </c>
      <c r="G96" s="236">
        <f t="shared" si="4"/>
        <v>1</v>
      </c>
      <c r="H96" s="236" t="s">
        <v>93</v>
      </c>
      <c r="I96" s="151">
        <f t="shared" si="5"/>
        <v>1</v>
      </c>
      <c r="J96" s="151" t="e">
        <f>+IF(#REF!="Issued",1,IF(#REF!="Not Issued",2,"Nil"))</f>
        <v>#REF!</v>
      </c>
      <c r="K96" s="151" t="s">
        <v>4201</v>
      </c>
      <c r="L96" s="237"/>
      <c r="M96" s="110" t="s">
        <v>4202</v>
      </c>
    </row>
    <row r="97" spans="1:13" s="238" customFormat="1" ht="12.75" customHeight="1" x14ac:dyDescent="0.25">
      <c r="A97" s="190">
        <f t="shared" si="3"/>
        <v>93</v>
      </c>
      <c r="B97" s="279" t="s">
        <v>4388</v>
      </c>
      <c r="C97" s="280">
        <v>60253</v>
      </c>
      <c r="D97" s="281" t="s">
        <v>4389</v>
      </c>
      <c r="E97" s="275" t="s">
        <v>4390</v>
      </c>
      <c r="F97" s="267" t="s">
        <v>192</v>
      </c>
      <c r="G97" s="236">
        <f t="shared" si="4"/>
        <v>2</v>
      </c>
      <c r="H97" s="236" t="s">
        <v>93</v>
      </c>
      <c r="I97" s="151">
        <f t="shared" si="5"/>
        <v>1</v>
      </c>
      <c r="J97" s="151" t="e">
        <f>+IF(#REF!="Issued",1,IF(#REF!="Not Issued",2,"Nil"))</f>
        <v>#REF!</v>
      </c>
      <c r="K97" s="151" t="s">
        <v>4206</v>
      </c>
      <c r="L97" s="237"/>
      <c r="M97" s="110" t="s">
        <v>4207</v>
      </c>
    </row>
    <row r="98" spans="1:13" s="238" customFormat="1" ht="12.75" customHeight="1" x14ac:dyDescent="0.25">
      <c r="A98" s="190">
        <f t="shared" si="3"/>
        <v>94</v>
      </c>
      <c r="B98" s="279" t="s">
        <v>4393</v>
      </c>
      <c r="C98" s="280">
        <v>60254</v>
      </c>
      <c r="D98" s="281" t="s">
        <v>4394</v>
      </c>
      <c r="E98" s="275" t="s">
        <v>4395</v>
      </c>
      <c r="F98" s="267" t="s">
        <v>192</v>
      </c>
      <c r="G98" s="236">
        <f t="shared" si="4"/>
        <v>2</v>
      </c>
      <c r="H98" s="236" t="s">
        <v>93</v>
      </c>
      <c r="I98" s="151">
        <f t="shared" si="5"/>
        <v>1</v>
      </c>
      <c r="J98" s="151" t="e">
        <f>+IF(#REF!="Issued",1,IF(#REF!="Not Issued",2,"Nil"))</f>
        <v>#REF!</v>
      </c>
      <c r="K98" s="151" t="s">
        <v>4211</v>
      </c>
      <c r="L98" s="237"/>
      <c r="M98" s="110" t="s">
        <v>4212</v>
      </c>
    </row>
    <row r="99" spans="1:13" s="238" customFormat="1" ht="12.75" customHeight="1" x14ac:dyDescent="0.25">
      <c r="A99" s="190">
        <f t="shared" si="3"/>
        <v>95</v>
      </c>
      <c r="B99" s="279" t="s">
        <v>4398</v>
      </c>
      <c r="C99" s="280">
        <v>60255</v>
      </c>
      <c r="D99" s="281" t="s">
        <v>652</v>
      </c>
      <c r="E99" s="275" t="s">
        <v>4399</v>
      </c>
      <c r="F99" s="267" t="s">
        <v>121</v>
      </c>
      <c r="G99" s="236">
        <f t="shared" si="4"/>
        <v>1</v>
      </c>
      <c r="H99" s="236" t="s">
        <v>93</v>
      </c>
      <c r="I99" s="151">
        <f t="shared" si="5"/>
        <v>1</v>
      </c>
      <c r="J99" s="151" t="e">
        <f>+IF(#REF!="Issued",1,IF(#REF!="Not Issued",2,"Nil"))</f>
        <v>#REF!</v>
      </c>
      <c r="K99" s="151" t="s">
        <v>4216</v>
      </c>
      <c r="L99" s="237"/>
      <c r="M99" s="110" t="s">
        <v>4217</v>
      </c>
    </row>
    <row r="100" spans="1:13" s="238" customFormat="1" ht="12.75" customHeight="1" x14ac:dyDescent="0.25">
      <c r="A100" s="190">
        <f t="shared" si="3"/>
        <v>96</v>
      </c>
      <c r="B100" s="279" t="s">
        <v>4402</v>
      </c>
      <c r="C100" s="280">
        <v>60256</v>
      </c>
      <c r="D100" s="281" t="s">
        <v>4403</v>
      </c>
      <c r="E100" s="275" t="s">
        <v>4404</v>
      </c>
      <c r="F100" s="267" t="s">
        <v>192</v>
      </c>
      <c r="G100" s="236">
        <f t="shared" si="4"/>
        <v>2</v>
      </c>
      <c r="H100" s="236" t="s">
        <v>93</v>
      </c>
      <c r="I100" s="151">
        <f t="shared" si="5"/>
        <v>1</v>
      </c>
      <c r="J100" s="151" t="e">
        <f>+IF(#REF!="Issued",1,IF(#REF!="Not Issued",2,"Nil"))</f>
        <v>#REF!</v>
      </c>
      <c r="K100" s="151" t="s">
        <v>4221</v>
      </c>
      <c r="L100" s="237"/>
      <c r="M100" s="110" t="s">
        <v>4222</v>
      </c>
    </row>
    <row r="101" spans="1:13" s="238" customFormat="1" ht="12.75" customHeight="1" x14ac:dyDescent="0.25">
      <c r="A101" s="190">
        <f t="shared" si="3"/>
        <v>97</v>
      </c>
      <c r="B101" s="279" t="s">
        <v>4407</v>
      </c>
      <c r="C101" s="280">
        <v>60257</v>
      </c>
      <c r="D101" s="281" t="s">
        <v>4408</v>
      </c>
      <c r="E101" s="275" t="s">
        <v>4409</v>
      </c>
      <c r="F101" s="267" t="s">
        <v>121</v>
      </c>
      <c r="G101" s="236">
        <f t="shared" si="4"/>
        <v>1</v>
      </c>
      <c r="H101" s="236" t="s">
        <v>93</v>
      </c>
      <c r="I101" s="151">
        <f t="shared" si="5"/>
        <v>1</v>
      </c>
      <c r="J101" s="151" t="e">
        <f>+IF(#REF!="Issued",1,IF(#REF!="Not Issued",2,"Nil"))</f>
        <v>#REF!</v>
      </c>
      <c r="K101" s="151" t="s">
        <v>4226</v>
      </c>
      <c r="L101" s="237"/>
      <c r="M101" s="110" t="s">
        <v>4227</v>
      </c>
    </row>
    <row r="102" spans="1:13" s="238" customFormat="1" ht="12.75" customHeight="1" x14ac:dyDescent="0.25">
      <c r="A102" s="190">
        <f t="shared" si="3"/>
        <v>98</v>
      </c>
      <c r="B102" s="279" t="s">
        <v>4417</v>
      </c>
      <c r="C102" s="280">
        <v>60259</v>
      </c>
      <c r="D102" s="281" t="s">
        <v>4418</v>
      </c>
      <c r="E102" s="275" t="s">
        <v>4419</v>
      </c>
      <c r="F102" s="267" t="s">
        <v>121</v>
      </c>
      <c r="G102" s="236">
        <f t="shared" si="4"/>
        <v>1</v>
      </c>
      <c r="H102" s="236" t="s">
        <v>93</v>
      </c>
      <c r="I102" s="151">
        <f t="shared" si="5"/>
        <v>1</v>
      </c>
      <c r="J102" s="151" t="e">
        <f>+IF(#REF!="Issued",1,IF(#REF!="Not Issued",2,"Nil"))</f>
        <v>#REF!</v>
      </c>
      <c r="K102" s="151" t="s">
        <v>4231</v>
      </c>
      <c r="L102" s="237"/>
      <c r="M102" s="110" t="s">
        <v>4232</v>
      </c>
    </row>
    <row r="103" spans="1:13" s="238" customFormat="1" ht="12.75" customHeight="1" x14ac:dyDescent="0.25">
      <c r="A103" s="190">
        <f t="shared" si="3"/>
        <v>99</v>
      </c>
      <c r="B103" s="279" t="s">
        <v>4427</v>
      </c>
      <c r="C103" s="280">
        <v>60261</v>
      </c>
      <c r="D103" s="281" t="s">
        <v>4428</v>
      </c>
      <c r="E103" s="275" t="s">
        <v>4429</v>
      </c>
      <c r="F103" s="267" t="s">
        <v>192</v>
      </c>
      <c r="G103" s="236">
        <f t="shared" si="4"/>
        <v>2</v>
      </c>
      <c r="H103" s="236" t="s">
        <v>93</v>
      </c>
      <c r="I103" s="151">
        <f t="shared" si="5"/>
        <v>1</v>
      </c>
      <c r="J103" s="151" t="e">
        <f>+IF(#REF!="Issued",1,IF(#REF!="Not Issued",2,"Nil"))</f>
        <v>#REF!</v>
      </c>
      <c r="K103" s="151" t="s">
        <v>4236</v>
      </c>
      <c r="L103" s="237"/>
      <c r="M103" s="110" t="s">
        <v>4237</v>
      </c>
    </row>
    <row r="104" spans="1:13" s="238" customFormat="1" ht="12.75" customHeight="1" x14ac:dyDescent="0.25">
      <c r="A104" s="190">
        <f t="shared" si="3"/>
        <v>100</v>
      </c>
      <c r="B104" s="279" t="s">
        <v>4437</v>
      </c>
      <c r="C104" s="280">
        <v>60263</v>
      </c>
      <c r="D104" s="281" t="s">
        <v>4438</v>
      </c>
      <c r="E104" s="275" t="s">
        <v>4439</v>
      </c>
      <c r="F104" s="267" t="s">
        <v>121</v>
      </c>
      <c r="G104" s="236">
        <f t="shared" si="4"/>
        <v>1</v>
      </c>
      <c r="H104" s="236" t="s">
        <v>93</v>
      </c>
      <c r="I104" s="151">
        <f t="shared" si="5"/>
        <v>1</v>
      </c>
      <c r="J104" s="151" t="e">
        <f>+IF(#REF!="Issued",1,IF(#REF!="Not Issued",2,"Nil"))</f>
        <v>#REF!</v>
      </c>
      <c r="K104" s="151" t="s">
        <v>4238</v>
      </c>
      <c r="L104" s="237"/>
      <c r="M104" s="110" t="s">
        <v>4239</v>
      </c>
    </row>
    <row r="105" spans="1:13" s="238" customFormat="1" ht="12.75" customHeight="1" x14ac:dyDescent="0.25">
      <c r="A105" s="190">
        <f t="shared" si="3"/>
        <v>101</v>
      </c>
      <c r="B105" s="279" t="s">
        <v>4447</v>
      </c>
      <c r="C105" s="280">
        <v>60265</v>
      </c>
      <c r="D105" s="281" t="s">
        <v>4448</v>
      </c>
      <c r="E105" s="275" t="s">
        <v>4449</v>
      </c>
      <c r="F105" s="267" t="s">
        <v>121</v>
      </c>
      <c r="G105" s="236">
        <f t="shared" si="4"/>
        <v>1</v>
      </c>
      <c r="H105" s="236" t="s">
        <v>93</v>
      </c>
      <c r="I105" s="151">
        <f t="shared" si="5"/>
        <v>1</v>
      </c>
      <c r="J105" s="151" t="e">
        <f>+IF(#REF!="Issued",1,IF(#REF!="Not Issued",2,"Nil"))</f>
        <v>#REF!</v>
      </c>
      <c r="K105" s="151" t="s">
        <v>4243</v>
      </c>
      <c r="L105" s="237"/>
      <c r="M105" s="110" t="s">
        <v>4244</v>
      </c>
    </row>
    <row r="106" spans="1:13" s="238" customFormat="1" ht="12.75" customHeight="1" x14ac:dyDescent="0.25">
      <c r="A106" s="190">
        <f t="shared" si="3"/>
        <v>102</v>
      </c>
      <c r="B106" s="279" t="s">
        <v>4452</v>
      </c>
      <c r="C106" s="280">
        <v>60266</v>
      </c>
      <c r="D106" s="281" t="s">
        <v>4453</v>
      </c>
      <c r="E106" s="275" t="s">
        <v>4454</v>
      </c>
      <c r="F106" s="267" t="s">
        <v>121</v>
      </c>
      <c r="G106" s="236">
        <f t="shared" si="4"/>
        <v>1</v>
      </c>
      <c r="H106" s="236" t="s">
        <v>93</v>
      </c>
      <c r="I106" s="151">
        <f t="shared" si="5"/>
        <v>1</v>
      </c>
      <c r="J106" s="151" t="e">
        <f>+IF(#REF!="Issued",1,IF(#REF!="Not Issued",2,"Nil"))</f>
        <v>#REF!</v>
      </c>
      <c r="K106" s="151" t="s">
        <v>4248</v>
      </c>
      <c r="L106" s="237"/>
      <c r="M106" s="110" t="s">
        <v>4249</v>
      </c>
    </row>
    <row r="107" spans="1:13" s="238" customFormat="1" ht="12.75" customHeight="1" x14ac:dyDescent="0.25">
      <c r="A107" s="190">
        <f t="shared" si="3"/>
        <v>103</v>
      </c>
      <c r="B107" s="279" t="s">
        <v>4462</v>
      </c>
      <c r="C107" s="280">
        <v>60268</v>
      </c>
      <c r="D107" s="281" t="s">
        <v>4463</v>
      </c>
      <c r="E107" s="275" t="s">
        <v>1349</v>
      </c>
      <c r="F107" s="267" t="s">
        <v>121</v>
      </c>
      <c r="G107" s="236">
        <f t="shared" si="4"/>
        <v>1</v>
      </c>
      <c r="H107" s="236" t="s">
        <v>93</v>
      </c>
      <c r="I107" s="151">
        <f t="shared" si="5"/>
        <v>1</v>
      </c>
      <c r="J107" s="151" t="e">
        <f>+IF(#REF!="Issued",1,IF(#REF!="Not Issued",2,"Nil"))</f>
        <v>#REF!</v>
      </c>
      <c r="K107" s="151" t="s">
        <v>4253</v>
      </c>
      <c r="L107" s="237"/>
      <c r="M107" s="110" t="s">
        <v>4254</v>
      </c>
    </row>
    <row r="108" spans="1:13" s="238" customFormat="1" ht="12.75" customHeight="1" x14ac:dyDescent="0.25">
      <c r="A108" s="190">
        <f t="shared" si="3"/>
        <v>104</v>
      </c>
      <c r="B108" s="279" t="s">
        <v>4475</v>
      </c>
      <c r="C108" s="280">
        <v>60271</v>
      </c>
      <c r="D108" s="281" t="s">
        <v>3274</v>
      </c>
      <c r="E108" s="275" t="s">
        <v>4476</v>
      </c>
      <c r="F108" s="267" t="s">
        <v>121</v>
      </c>
      <c r="G108" s="236">
        <f t="shared" si="4"/>
        <v>1</v>
      </c>
      <c r="H108" s="236" t="s">
        <v>93</v>
      </c>
      <c r="I108" s="151">
        <f t="shared" si="5"/>
        <v>1</v>
      </c>
      <c r="J108" s="151" t="e">
        <f>+IF(#REF!="Issued",1,IF(#REF!="Not Issued",2,"Nil"))</f>
        <v>#REF!</v>
      </c>
      <c r="K108" s="151" t="s">
        <v>4258</v>
      </c>
      <c r="L108" s="237"/>
      <c r="M108" s="110" t="s">
        <v>4259</v>
      </c>
    </row>
    <row r="109" spans="1:13" s="238" customFormat="1" ht="12.75" customHeight="1" x14ac:dyDescent="0.25">
      <c r="A109" s="190">
        <f t="shared" si="3"/>
        <v>105</v>
      </c>
      <c r="B109" s="279" t="s">
        <v>4483</v>
      </c>
      <c r="C109" s="280">
        <v>60273</v>
      </c>
      <c r="D109" s="281" t="s">
        <v>4484</v>
      </c>
      <c r="E109" s="275" t="s">
        <v>2340</v>
      </c>
      <c r="F109" s="267" t="s">
        <v>192</v>
      </c>
      <c r="G109" s="236">
        <f t="shared" si="4"/>
        <v>2</v>
      </c>
      <c r="H109" s="236" t="s">
        <v>93</v>
      </c>
      <c r="I109" s="151">
        <f t="shared" si="5"/>
        <v>1</v>
      </c>
      <c r="J109" s="151" t="e">
        <f>+IF(#REF!="Issued",1,IF(#REF!="Not Issued",2,"Nil"))</f>
        <v>#REF!</v>
      </c>
      <c r="K109" s="151" t="s">
        <v>4262</v>
      </c>
      <c r="L109" s="237"/>
      <c r="M109" s="110" t="s">
        <v>4263</v>
      </c>
    </row>
    <row r="110" spans="1:13" s="238" customFormat="1" ht="12.75" customHeight="1" x14ac:dyDescent="0.25">
      <c r="A110" s="190">
        <f t="shared" si="3"/>
        <v>106</v>
      </c>
      <c r="B110" s="279" t="s">
        <v>4491</v>
      </c>
      <c r="C110" s="280">
        <v>60275</v>
      </c>
      <c r="D110" s="281" t="s">
        <v>4492</v>
      </c>
      <c r="E110" s="275" t="s">
        <v>4493</v>
      </c>
      <c r="F110" s="267" t="s">
        <v>121</v>
      </c>
      <c r="G110" s="236">
        <f t="shared" si="4"/>
        <v>1</v>
      </c>
      <c r="H110" s="236" t="s">
        <v>93</v>
      </c>
      <c r="I110" s="151">
        <f t="shared" si="5"/>
        <v>1</v>
      </c>
      <c r="J110" s="151" t="e">
        <f>+IF(#REF!="Issued",1,IF(#REF!="Not Issued",2,"Nil"))</f>
        <v>#REF!</v>
      </c>
      <c r="K110" s="151" t="s">
        <v>4266</v>
      </c>
      <c r="L110" s="237"/>
      <c r="M110" s="110" t="s">
        <v>4267</v>
      </c>
    </row>
    <row r="111" spans="1:13" s="238" customFormat="1" ht="12.75" customHeight="1" x14ac:dyDescent="0.25">
      <c r="A111" s="190">
        <f t="shared" si="3"/>
        <v>107</v>
      </c>
      <c r="B111" s="279" t="s">
        <v>4500</v>
      </c>
      <c r="C111" s="280">
        <v>60277</v>
      </c>
      <c r="D111" s="281" t="s">
        <v>4501</v>
      </c>
      <c r="E111" s="275" t="s">
        <v>4502</v>
      </c>
      <c r="F111" s="267" t="s">
        <v>121</v>
      </c>
      <c r="G111" s="236">
        <f t="shared" si="4"/>
        <v>1</v>
      </c>
      <c r="H111" s="236" t="s">
        <v>93</v>
      </c>
      <c r="I111" s="151">
        <f t="shared" si="5"/>
        <v>1</v>
      </c>
      <c r="J111" s="151" t="e">
        <f>+IF(#REF!="Issued",1,IF(#REF!="Not Issued",2,"Nil"))</f>
        <v>#REF!</v>
      </c>
      <c r="K111" s="151" t="s">
        <v>4270</v>
      </c>
      <c r="L111" s="237"/>
      <c r="M111" s="110" t="s">
        <v>4271</v>
      </c>
    </row>
    <row r="112" spans="1:13" s="238" customFormat="1" ht="12.75" customHeight="1" x14ac:dyDescent="0.25">
      <c r="A112" s="190">
        <f t="shared" si="3"/>
        <v>108</v>
      </c>
      <c r="B112" s="279" t="s">
        <v>4505</v>
      </c>
      <c r="C112" s="280">
        <v>60278</v>
      </c>
      <c r="D112" s="281" t="s">
        <v>4506</v>
      </c>
      <c r="E112" s="275" t="s">
        <v>4346</v>
      </c>
      <c r="F112" s="267" t="s">
        <v>121</v>
      </c>
      <c r="G112" s="236">
        <f t="shared" si="4"/>
        <v>1</v>
      </c>
      <c r="H112" s="236" t="s">
        <v>93</v>
      </c>
      <c r="I112" s="151">
        <f t="shared" si="5"/>
        <v>1</v>
      </c>
      <c r="J112" s="151" t="e">
        <f>+IF(#REF!="Issued",1,IF(#REF!="Not Issued",2,"Nil"))</f>
        <v>#REF!</v>
      </c>
      <c r="K112" s="151" t="s">
        <v>4275</v>
      </c>
      <c r="L112" s="237"/>
      <c r="M112" s="110" t="s">
        <v>4276</v>
      </c>
    </row>
    <row r="113" spans="1:13" s="238" customFormat="1" ht="12.75" customHeight="1" x14ac:dyDescent="0.25">
      <c r="A113" s="190">
        <f t="shared" si="3"/>
        <v>109</v>
      </c>
      <c r="B113" s="279" t="s">
        <v>4509</v>
      </c>
      <c r="C113" s="280">
        <v>57348</v>
      </c>
      <c r="D113" s="281" t="s">
        <v>2433</v>
      </c>
      <c r="E113" s="275" t="s">
        <v>2434</v>
      </c>
      <c r="F113" s="267" t="s">
        <v>121</v>
      </c>
      <c r="G113" s="236">
        <f t="shared" si="4"/>
        <v>1</v>
      </c>
      <c r="H113" s="236" t="s">
        <v>93</v>
      </c>
      <c r="I113" s="151">
        <f t="shared" si="5"/>
        <v>1</v>
      </c>
      <c r="J113" s="151" t="e">
        <f>+IF(#REF!="Issued",1,IF(#REF!="Not Issued",2,"Nil"))</f>
        <v>#REF!</v>
      </c>
      <c r="K113" s="151" t="s">
        <v>4280</v>
      </c>
      <c r="L113" s="237"/>
      <c r="M113" s="110" t="s">
        <v>4281</v>
      </c>
    </row>
    <row r="114" spans="1:13" s="238" customFormat="1" ht="12.75" customHeight="1" x14ac:dyDescent="0.25">
      <c r="A114" s="190">
        <f t="shared" si="3"/>
        <v>110</v>
      </c>
      <c r="B114" s="279" t="s">
        <v>4520</v>
      </c>
      <c r="C114" s="280">
        <v>60281</v>
      </c>
      <c r="D114" s="281" t="s">
        <v>4521</v>
      </c>
      <c r="E114" s="275" t="s">
        <v>4522</v>
      </c>
      <c r="F114" s="267" t="s">
        <v>121</v>
      </c>
      <c r="G114" s="236">
        <f t="shared" si="4"/>
        <v>1</v>
      </c>
      <c r="H114" s="236" t="s">
        <v>93</v>
      </c>
      <c r="I114" s="151">
        <f t="shared" si="5"/>
        <v>1</v>
      </c>
      <c r="J114" s="151" t="e">
        <f>+IF(#REF!="Issued",1,IF(#REF!="Not Issued",2,"Nil"))</f>
        <v>#REF!</v>
      </c>
      <c r="K114" s="151" t="s">
        <v>4284</v>
      </c>
      <c r="L114" s="237"/>
      <c r="M114" s="110" t="s">
        <v>4285</v>
      </c>
    </row>
    <row r="115" spans="1:13" s="238" customFormat="1" ht="12.75" customHeight="1" x14ac:dyDescent="0.25">
      <c r="A115" s="190">
        <f t="shared" si="3"/>
        <v>111</v>
      </c>
      <c r="B115" s="279" t="s">
        <v>4525</v>
      </c>
      <c r="C115" s="280">
        <v>60282</v>
      </c>
      <c r="D115" s="281" t="s">
        <v>4526</v>
      </c>
      <c r="E115" s="275" t="s">
        <v>4527</v>
      </c>
      <c r="F115" s="267" t="s">
        <v>192</v>
      </c>
      <c r="G115" s="236">
        <f t="shared" si="4"/>
        <v>2</v>
      </c>
      <c r="H115" s="236" t="s">
        <v>93</v>
      </c>
      <c r="I115" s="151">
        <f t="shared" si="5"/>
        <v>1</v>
      </c>
      <c r="J115" s="151" t="e">
        <f>+IF(#REF!="Issued",1,IF(#REF!="Not Issued",2,"Nil"))</f>
        <v>#REF!</v>
      </c>
      <c r="K115" s="151" t="s">
        <v>4289</v>
      </c>
      <c r="L115" s="237"/>
      <c r="M115" s="110" t="s">
        <v>4290</v>
      </c>
    </row>
    <row r="116" spans="1:13" s="238" customFormat="1" ht="12.75" customHeight="1" x14ac:dyDescent="0.25">
      <c r="A116" s="190">
        <f t="shared" si="3"/>
        <v>112</v>
      </c>
      <c r="B116" s="279" t="s">
        <v>4530</v>
      </c>
      <c r="C116" s="280">
        <v>60283</v>
      </c>
      <c r="D116" s="281" t="s">
        <v>4531</v>
      </c>
      <c r="E116" s="275" t="s">
        <v>367</v>
      </c>
      <c r="F116" s="267" t="s">
        <v>192</v>
      </c>
      <c r="G116" s="236">
        <f t="shared" si="4"/>
        <v>2</v>
      </c>
      <c r="H116" s="236" t="s">
        <v>93</v>
      </c>
      <c r="I116" s="151">
        <f t="shared" si="5"/>
        <v>1</v>
      </c>
      <c r="J116" s="151" t="e">
        <f>+IF(#REF!="Issued",1,IF(#REF!="Not Issued",2,"Nil"))</f>
        <v>#REF!</v>
      </c>
      <c r="K116" s="151" t="s">
        <v>4294</v>
      </c>
      <c r="L116" s="237"/>
      <c r="M116" s="110" t="s">
        <v>4295</v>
      </c>
    </row>
    <row r="117" spans="1:13" s="238" customFormat="1" ht="12.75" customHeight="1" x14ac:dyDescent="0.25">
      <c r="A117" s="190">
        <f t="shared" si="3"/>
        <v>113</v>
      </c>
      <c r="B117" s="279" t="s">
        <v>4534</v>
      </c>
      <c r="C117" s="280">
        <v>60284</v>
      </c>
      <c r="D117" s="281" t="s">
        <v>4535</v>
      </c>
      <c r="E117" s="275" t="s">
        <v>4536</v>
      </c>
      <c r="F117" s="267" t="s">
        <v>121</v>
      </c>
      <c r="G117" s="236">
        <f t="shared" si="4"/>
        <v>1</v>
      </c>
      <c r="H117" s="236" t="s">
        <v>93</v>
      </c>
      <c r="I117" s="151">
        <f t="shared" si="5"/>
        <v>1</v>
      </c>
      <c r="J117" s="151" t="e">
        <f>+IF(#REF!="Issued",1,IF(#REF!="Not Issued",2,"Nil"))</f>
        <v>#REF!</v>
      </c>
      <c r="K117" s="151" t="s">
        <v>4299</v>
      </c>
      <c r="L117" s="237"/>
      <c r="M117" s="110" t="s">
        <v>4300</v>
      </c>
    </row>
    <row r="118" spans="1:13" s="238" customFormat="1" ht="12.75" customHeight="1" x14ac:dyDescent="0.25">
      <c r="A118" s="190">
        <f t="shared" si="3"/>
        <v>114</v>
      </c>
      <c r="B118" s="279" t="s">
        <v>4539</v>
      </c>
      <c r="C118" s="280">
        <v>60285</v>
      </c>
      <c r="D118" s="281" t="s">
        <v>4540</v>
      </c>
      <c r="E118" s="275" t="s">
        <v>4541</v>
      </c>
      <c r="F118" s="267" t="s">
        <v>192</v>
      </c>
      <c r="G118" s="236">
        <f t="shared" si="4"/>
        <v>2</v>
      </c>
      <c r="H118" s="236" t="s">
        <v>93</v>
      </c>
      <c r="I118" s="151">
        <f t="shared" si="5"/>
        <v>1</v>
      </c>
      <c r="J118" s="151" t="e">
        <f>+IF(#REF!="Issued",1,IF(#REF!="Not Issued",2,"Nil"))</f>
        <v>#REF!</v>
      </c>
      <c r="K118" s="151" t="s">
        <v>4304</v>
      </c>
      <c r="L118" s="237"/>
      <c r="M118" s="110" t="s">
        <v>4305</v>
      </c>
    </row>
    <row r="119" spans="1:13" s="238" customFormat="1" ht="12.75" customHeight="1" x14ac:dyDescent="0.25">
      <c r="A119" s="190">
        <f t="shared" si="3"/>
        <v>115</v>
      </c>
      <c r="B119" s="279" t="s">
        <v>4553</v>
      </c>
      <c r="C119" s="280">
        <v>60288</v>
      </c>
      <c r="D119" s="281" t="s">
        <v>4554</v>
      </c>
      <c r="E119" s="275" t="s">
        <v>4555</v>
      </c>
      <c r="F119" s="267" t="s">
        <v>192</v>
      </c>
      <c r="G119" s="236">
        <f t="shared" si="4"/>
        <v>2</v>
      </c>
      <c r="H119" s="236" t="s">
        <v>93</v>
      </c>
      <c r="I119" s="151">
        <f t="shared" si="5"/>
        <v>1</v>
      </c>
      <c r="J119" s="151" t="e">
        <f>+IF(#REF!="Issued",1,IF(#REF!="Not Issued",2,"Nil"))</f>
        <v>#REF!</v>
      </c>
      <c r="K119" s="151" t="s">
        <v>4309</v>
      </c>
      <c r="L119" s="237"/>
      <c r="M119" s="110" t="s">
        <v>4310</v>
      </c>
    </row>
    <row r="120" spans="1:13" s="238" customFormat="1" ht="12.75" customHeight="1" x14ac:dyDescent="0.25">
      <c r="A120" s="190">
        <f t="shared" si="3"/>
        <v>116</v>
      </c>
      <c r="B120" s="279" t="s">
        <v>4558</v>
      </c>
      <c r="C120" s="280">
        <v>60289</v>
      </c>
      <c r="D120" s="281" t="s">
        <v>4559</v>
      </c>
      <c r="E120" s="275" t="s">
        <v>4560</v>
      </c>
      <c r="F120" s="267" t="s">
        <v>192</v>
      </c>
      <c r="G120" s="236">
        <f t="shared" si="4"/>
        <v>2</v>
      </c>
      <c r="H120" s="236" t="s">
        <v>93</v>
      </c>
      <c r="I120" s="151">
        <f t="shared" si="5"/>
        <v>1</v>
      </c>
      <c r="J120" s="151" t="e">
        <f>+IF(#REF!="Issued",1,IF(#REF!="Not Issued",2,"Nil"))</f>
        <v>#REF!</v>
      </c>
      <c r="K120" s="151" t="s">
        <v>4314</v>
      </c>
      <c r="L120" s="237"/>
      <c r="M120" s="110" t="s">
        <v>4315</v>
      </c>
    </row>
    <row r="121" spans="1:13" s="238" customFormat="1" ht="12.75" customHeight="1" x14ac:dyDescent="0.25">
      <c r="A121" s="190">
        <f t="shared" si="3"/>
        <v>117</v>
      </c>
      <c r="B121" s="279" t="s">
        <v>4563</v>
      </c>
      <c r="C121" s="280">
        <v>60290</v>
      </c>
      <c r="D121" s="281" t="s">
        <v>4564</v>
      </c>
      <c r="E121" s="275" t="s">
        <v>3147</v>
      </c>
      <c r="F121" s="267" t="s">
        <v>121</v>
      </c>
      <c r="G121" s="236">
        <f t="shared" si="4"/>
        <v>1</v>
      </c>
      <c r="H121" s="236" t="s">
        <v>93</v>
      </c>
      <c r="I121" s="151">
        <f t="shared" si="5"/>
        <v>1</v>
      </c>
      <c r="J121" s="151" t="e">
        <f>+IF(#REF!="Issued",1,IF(#REF!="Not Issued",2,"Nil"))</f>
        <v>#REF!</v>
      </c>
      <c r="K121" s="151" t="s">
        <v>4319</v>
      </c>
      <c r="L121" s="237"/>
      <c r="M121" s="110" t="s">
        <v>4320</v>
      </c>
    </row>
    <row r="122" spans="1:13" s="238" customFormat="1" ht="12.75" customHeight="1" x14ac:dyDescent="0.25">
      <c r="A122" s="190">
        <f t="shared" si="3"/>
        <v>118</v>
      </c>
      <c r="B122" s="279" t="s">
        <v>4567</v>
      </c>
      <c r="C122" s="280">
        <v>60291</v>
      </c>
      <c r="D122" s="281" t="s">
        <v>4568</v>
      </c>
      <c r="E122" s="275" t="s">
        <v>3722</v>
      </c>
      <c r="F122" s="267" t="s">
        <v>121</v>
      </c>
      <c r="G122" s="236">
        <f t="shared" si="4"/>
        <v>1</v>
      </c>
      <c r="H122" s="236" t="s">
        <v>93</v>
      </c>
      <c r="I122" s="151">
        <f t="shared" si="5"/>
        <v>1</v>
      </c>
      <c r="J122" s="151" t="e">
        <f>+IF(#REF!="Issued",1,IF(#REF!="Not Issued",2,"Nil"))</f>
        <v>#REF!</v>
      </c>
      <c r="K122" s="151" t="s">
        <v>4323</v>
      </c>
      <c r="L122" s="237"/>
      <c r="M122" s="110" t="s">
        <v>4324</v>
      </c>
    </row>
    <row r="123" spans="1:13" s="238" customFormat="1" ht="12.75" customHeight="1" x14ac:dyDescent="0.25">
      <c r="A123" s="190">
        <f t="shared" si="3"/>
        <v>119</v>
      </c>
      <c r="B123" s="279" t="s">
        <v>4571</v>
      </c>
      <c r="C123" s="280">
        <v>60292</v>
      </c>
      <c r="D123" s="281" t="s">
        <v>4572</v>
      </c>
      <c r="E123" s="275" t="s">
        <v>2499</v>
      </c>
      <c r="F123" s="267" t="s">
        <v>121</v>
      </c>
      <c r="G123" s="236">
        <f t="shared" si="4"/>
        <v>1</v>
      </c>
      <c r="H123" s="236" t="s">
        <v>93</v>
      </c>
      <c r="I123" s="151">
        <f t="shared" si="5"/>
        <v>1</v>
      </c>
      <c r="J123" s="151" t="e">
        <f>+IF(#REF!="Issued",1,IF(#REF!="Not Issued",2,"Nil"))</f>
        <v>#REF!</v>
      </c>
      <c r="K123" s="151" t="s">
        <v>4328</v>
      </c>
      <c r="L123" s="237"/>
      <c r="M123" s="110" t="s">
        <v>4329</v>
      </c>
    </row>
    <row r="124" spans="1:13" s="238" customFormat="1" ht="12.75" customHeight="1" x14ac:dyDescent="0.25">
      <c r="A124" s="190">
        <f t="shared" si="3"/>
        <v>120</v>
      </c>
      <c r="B124" s="279" t="s">
        <v>4575</v>
      </c>
      <c r="C124" s="280">
        <v>60293</v>
      </c>
      <c r="D124" s="281" t="s">
        <v>4576</v>
      </c>
      <c r="E124" s="275" t="s">
        <v>4577</v>
      </c>
      <c r="F124" s="267" t="s">
        <v>121</v>
      </c>
      <c r="G124" s="236">
        <f t="shared" si="4"/>
        <v>1</v>
      </c>
      <c r="H124" s="236" t="s">
        <v>93</v>
      </c>
      <c r="I124" s="151">
        <f t="shared" si="5"/>
        <v>1</v>
      </c>
      <c r="J124" s="151" t="e">
        <f>+IF(#REF!="Issued",1,IF(#REF!="Not Issued",2,"Nil"))</f>
        <v>#REF!</v>
      </c>
      <c r="K124" s="151" t="s">
        <v>4332</v>
      </c>
      <c r="L124" s="237"/>
      <c r="M124" s="110" t="s">
        <v>4333</v>
      </c>
    </row>
    <row r="125" spans="1:13" s="238" customFormat="1" ht="12.75" customHeight="1" x14ac:dyDescent="0.25">
      <c r="A125" s="190">
        <f t="shared" si="3"/>
        <v>121</v>
      </c>
      <c r="B125" s="279" t="s">
        <v>4580</v>
      </c>
      <c r="C125" s="280">
        <v>60294</v>
      </c>
      <c r="D125" s="281" t="s">
        <v>4581</v>
      </c>
      <c r="E125" s="275" t="s">
        <v>4582</v>
      </c>
      <c r="F125" s="267" t="s">
        <v>192</v>
      </c>
      <c r="G125" s="236">
        <f t="shared" si="4"/>
        <v>2</v>
      </c>
      <c r="H125" s="236" t="s">
        <v>93</v>
      </c>
      <c r="I125" s="151">
        <f t="shared" si="5"/>
        <v>1</v>
      </c>
      <c r="J125" s="151" t="e">
        <f>+IF(#REF!="Issued",1,IF(#REF!="Not Issued",2,"Nil"))</f>
        <v>#REF!</v>
      </c>
      <c r="K125" s="151" t="s">
        <v>4337</v>
      </c>
      <c r="L125" s="237"/>
      <c r="M125" s="110" t="s">
        <v>4338</v>
      </c>
    </row>
    <row r="126" spans="1:13" s="238" customFormat="1" ht="12.75" customHeight="1" x14ac:dyDescent="0.25">
      <c r="A126" s="190">
        <f t="shared" si="3"/>
        <v>122</v>
      </c>
      <c r="B126" s="279" t="s">
        <v>4585</v>
      </c>
      <c r="C126" s="280">
        <v>60295</v>
      </c>
      <c r="D126" s="281" t="s">
        <v>4586</v>
      </c>
      <c r="E126" s="275" t="s">
        <v>4587</v>
      </c>
      <c r="F126" s="267" t="s">
        <v>121</v>
      </c>
      <c r="G126" s="236">
        <f t="shared" si="4"/>
        <v>1</v>
      </c>
      <c r="H126" s="236" t="s">
        <v>93</v>
      </c>
      <c r="I126" s="151">
        <f t="shared" si="5"/>
        <v>1</v>
      </c>
      <c r="J126" s="151" t="e">
        <f>+IF(#REF!="Issued",1,IF(#REF!="Not Issued",2,"Nil"))</f>
        <v>#REF!</v>
      </c>
      <c r="K126" s="151" t="s">
        <v>4342</v>
      </c>
      <c r="L126" s="237"/>
      <c r="M126" s="110" t="s">
        <v>4343</v>
      </c>
    </row>
    <row r="127" spans="1:13" s="238" customFormat="1" ht="12.75" customHeight="1" x14ac:dyDescent="0.25">
      <c r="A127" s="190">
        <f t="shared" si="3"/>
        <v>123</v>
      </c>
      <c r="B127" s="279" t="s">
        <v>4590</v>
      </c>
      <c r="C127" s="280">
        <v>60296</v>
      </c>
      <c r="D127" s="281" t="s">
        <v>4591</v>
      </c>
      <c r="E127" s="275" t="s">
        <v>4592</v>
      </c>
      <c r="F127" s="267" t="s">
        <v>121</v>
      </c>
      <c r="G127" s="236">
        <f t="shared" si="4"/>
        <v>1</v>
      </c>
      <c r="H127" s="236" t="s">
        <v>93</v>
      </c>
      <c r="I127" s="151">
        <f t="shared" si="5"/>
        <v>1</v>
      </c>
      <c r="J127" s="151" t="e">
        <f>+IF(#REF!="Issued",1,IF(#REF!="Not Issued",2,"Nil"))</f>
        <v>#REF!</v>
      </c>
      <c r="K127" s="151" t="s">
        <v>4347</v>
      </c>
      <c r="L127" s="237"/>
      <c r="M127" s="110" t="s">
        <v>4348</v>
      </c>
    </row>
    <row r="128" spans="1:13" s="238" customFormat="1" ht="12.75" customHeight="1" x14ac:dyDescent="0.25">
      <c r="A128" s="190">
        <f t="shared" si="3"/>
        <v>124</v>
      </c>
      <c r="B128" s="279" t="s">
        <v>4595</v>
      </c>
      <c r="C128" s="280">
        <v>60297</v>
      </c>
      <c r="D128" s="281" t="s">
        <v>4596</v>
      </c>
      <c r="E128" s="275" t="s">
        <v>4597</v>
      </c>
      <c r="F128" s="267" t="s">
        <v>192</v>
      </c>
      <c r="G128" s="236">
        <f t="shared" si="4"/>
        <v>2</v>
      </c>
      <c r="H128" s="236" t="s">
        <v>93</v>
      </c>
      <c r="I128" s="151">
        <f t="shared" si="5"/>
        <v>1</v>
      </c>
      <c r="J128" s="151" t="e">
        <f>+IF(#REF!="Issued",1,IF(#REF!="Not Issued",2,"Nil"))</f>
        <v>#REF!</v>
      </c>
      <c r="K128" s="151" t="s">
        <v>4352</v>
      </c>
      <c r="L128" s="237"/>
      <c r="M128" s="110" t="s">
        <v>4353</v>
      </c>
    </row>
    <row r="129" spans="1:13" s="238" customFormat="1" ht="12.75" customHeight="1" x14ac:dyDescent="0.25">
      <c r="A129" s="190">
        <f t="shared" si="3"/>
        <v>125</v>
      </c>
      <c r="B129" s="279" t="s">
        <v>4600</v>
      </c>
      <c r="C129" s="280">
        <v>60298</v>
      </c>
      <c r="D129" s="281" t="s">
        <v>4601</v>
      </c>
      <c r="E129" s="275" t="s">
        <v>4602</v>
      </c>
      <c r="F129" s="267" t="s">
        <v>192</v>
      </c>
      <c r="G129" s="236">
        <f t="shared" si="4"/>
        <v>2</v>
      </c>
      <c r="H129" s="236" t="s">
        <v>93</v>
      </c>
      <c r="I129" s="151">
        <f t="shared" si="5"/>
        <v>1</v>
      </c>
      <c r="J129" s="151" t="e">
        <f>+IF(#REF!="Issued",1,IF(#REF!="Not Issued",2,"Nil"))</f>
        <v>#REF!</v>
      </c>
      <c r="K129" s="151" t="s">
        <v>4357</v>
      </c>
      <c r="L129" s="237"/>
      <c r="M129" s="110" t="s">
        <v>4358</v>
      </c>
    </row>
    <row r="130" spans="1:13" s="238" customFormat="1" ht="12.75" customHeight="1" x14ac:dyDescent="0.25">
      <c r="A130" s="190">
        <f t="shared" si="3"/>
        <v>126</v>
      </c>
      <c r="B130" s="279" t="s">
        <v>4605</v>
      </c>
      <c r="C130" s="280">
        <v>60299</v>
      </c>
      <c r="D130" s="281" t="s">
        <v>4606</v>
      </c>
      <c r="E130" s="275" t="s">
        <v>4607</v>
      </c>
      <c r="F130" s="267" t="s">
        <v>192</v>
      </c>
      <c r="G130" s="236">
        <f t="shared" si="4"/>
        <v>2</v>
      </c>
      <c r="H130" s="236" t="s">
        <v>93</v>
      </c>
      <c r="I130" s="151">
        <f t="shared" si="5"/>
        <v>1</v>
      </c>
      <c r="J130" s="151" t="e">
        <f>+IF(#REF!="Issued",1,IF(#REF!="Not Issued",2,"Nil"))</f>
        <v>#REF!</v>
      </c>
      <c r="K130" s="151" t="s">
        <v>4362</v>
      </c>
      <c r="L130" s="237"/>
      <c r="M130" s="110" t="s">
        <v>4363</v>
      </c>
    </row>
    <row r="131" spans="1:13" s="238" customFormat="1" ht="12.75" customHeight="1" x14ac:dyDescent="0.25">
      <c r="A131" s="190">
        <f t="shared" si="3"/>
        <v>127</v>
      </c>
      <c r="B131" s="279" t="s">
        <v>4614</v>
      </c>
      <c r="C131" s="280">
        <v>60301</v>
      </c>
      <c r="D131" s="281" t="s">
        <v>4615</v>
      </c>
      <c r="E131" s="275" t="s">
        <v>1294</v>
      </c>
      <c r="F131" s="267" t="s">
        <v>192</v>
      </c>
      <c r="G131" s="236">
        <f t="shared" si="4"/>
        <v>2</v>
      </c>
      <c r="H131" s="236" t="s">
        <v>93</v>
      </c>
      <c r="I131" s="151">
        <f t="shared" si="5"/>
        <v>1</v>
      </c>
      <c r="J131" s="151" t="e">
        <f>+IF(#REF!="Issued",1,IF(#REF!="Not Issued",2,"Nil"))</f>
        <v>#REF!</v>
      </c>
      <c r="K131" s="151" t="s">
        <v>4366</v>
      </c>
      <c r="L131" s="237"/>
      <c r="M131" s="110" t="s">
        <v>4367</v>
      </c>
    </row>
    <row r="132" spans="1:13" s="238" customFormat="1" ht="12.75" customHeight="1" x14ac:dyDescent="0.25">
      <c r="A132" s="190">
        <f t="shared" si="3"/>
        <v>128</v>
      </c>
      <c r="B132" s="279" t="s">
        <v>4618</v>
      </c>
      <c r="C132" s="280">
        <v>60302</v>
      </c>
      <c r="D132" s="281" t="s">
        <v>4619</v>
      </c>
      <c r="E132" s="275" t="s">
        <v>4620</v>
      </c>
      <c r="F132" s="267" t="s">
        <v>121</v>
      </c>
      <c r="G132" s="236">
        <f t="shared" si="4"/>
        <v>1</v>
      </c>
      <c r="H132" s="236" t="s">
        <v>93</v>
      </c>
      <c r="I132" s="151">
        <f t="shared" si="5"/>
        <v>1</v>
      </c>
      <c r="J132" s="151" t="e">
        <f>+IF(#REF!="Issued",1,IF(#REF!="Not Issued",2,"Nil"))</f>
        <v>#REF!</v>
      </c>
      <c r="K132" s="151" t="s">
        <v>4371</v>
      </c>
      <c r="L132" s="237"/>
      <c r="M132" s="110" t="s">
        <v>4372</v>
      </c>
    </row>
    <row r="133" spans="1:13" s="238" customFormat="1" ht="12.75" customHeight="1" x14ac:dyDescent="0.25">
      <c r="A133" s="190">
        <f t="shared" ref="A133:A196" si="6">+A132+1</f>
        <v>129</v>
      </c>
      <c r="B133" s="279" t="s">
        <v>4623</v>
      </c>
      <c r="C133" s="280">
        <v>60303</v>
      </c>
      <c r="D133" s="281" t="s">
        <v>4624</v>
      </c>
      <c r="E133" s="275" t="s">
        <v>4625</v>
      </c>
      <c r="F133" s="267" t="s">
        <v>121</v>
      </c>
      <c r="G133" s="236">
        <f t="shared" ref="G133:G196" si="7">+IF(F133="M",1,IF(F133="f",2,IF(F133="Civ",3,"Error")))</f>
        <v>1</v>
      </c>
      <c r="H133" s="236" t="s">
        <v>93</v>
      </c>
      <c r="I133" s="151">
        <f t="shared" ref="I133:I196" si="8">+IF(H133="Incomplete",5,IF(H133="Complete",1,IF(H133="Incomplete",2,IF(H133="Left",3,IF(H133="Dropped",4,"Error")))))</f>
        <v>1</v>
      </c>
      <c r="J133" s="151" t="e">
        <f>+IF(#REF!="Issued",1,IF(#REF!="Not Issued",2,"Nil"))</f>
        <v>#REF!</v>
      </c>
      <c r="K133" s="151" t="s">
        <v>4376</v>
      </c>
      <c r="L133" s="237"/>
      <c r="M133" s="110" t="s">
        <v>4377</v>
      </c>
    </row>
    <row r="134" spans="1:13" s="238" customFormat="1" ht="12.75" customHeight="1" x14ac:dyDescent="0.25">
      <c r="A134" s="190">
        <f t="shared" si="6"/>
        <v>130</v>
      </c>
      <c r="B134" s="279" t="s">
        <v>4628</v>
      </c>
      <c r="C134" s="280">
        <v>60304</v>
      </c>
      <c r="D134" s="281" t="s">
        <v>3830</v>
      </c>
      <c r="E134" s="275" t="s">
        <v>4629</v>
      </c>
      <c r="F134" s="267" t="s">
        <v>192</v>
      </c>
      <c r="G134" s="236">
        <f t="shared" si="7"/>
        <v>2</v>
      </c>
      <c r="H134" s="236" t="s">
        <v>93</v>
      </c>
      <c r="I134" s="151">
        <f t="shared" si="8"/>
        <v>1</v>
      </c>
      <c r="J134" s="151" t="e">
        <f>+IF(#REF!="Issued",1,IF(#REF!="Not Issued",2,"Nil"))</f>
        <v>#REF!</v>
      </c>
      <c r="K134" s="151" t="s">
        <v>4381</v>
      </c>
      <c r="L134" s="237"/>
      <c r="M134" s="110" t="s">
        <v>4382</v>
      </c>
    </row>
    <row r="135" spans="1:13" s="238" customFormat="1" ht="12.75" customHeight="1" x14ac:dyDescent="0.25">
      <c r="A135" s="190">
        <f t="shared" si="6"/>
        <v>131</v>
      </c>
      <c r="B135" s="279" t="s">
        <v>4632</v>
      </c>
      <c r="C135" s="280">
        <v>60305</v>
      </c>
      <c r="D135" s="281" t="s">
        <v>4633</v>
      </c>
      <c r="E135" s="275" t="s">
        <v>4634</v>
      </c>
      <c r="F135" s="267" t="s">
        <v>192</v>
      </c>
      <c r="G135" s="236">
        <f t="shared" si="7"/>
        <v>2</v>
      </c>
      <c r="H135" s="236" t="s">
        <v>93</v>
      </c>
      <c r="I135" s="151">
        <f t="shared" si="8"/>
        <v>1</v>
      </c>
      <c r="J135" s="151" t="e">
        <f>+IF(#REF!="Issued",1,IF(#REF!="Not Issued",2,"Nil"))</f>
        <v>#REF!</v>
      </c>
      <c r="K135" s="151" t="s">
        <v>4386</v>
      </c>
      <c r="L135" s="237"/>
      <c r="M135" s="110" t="s">
        <v>4387</v>
      </c>
    </row>
    <row r="136" spans="1:13" s="238" customFormat="1" ht="12.75" customHeight="1" x14ac:dyDescent="0.25">
      <c r="A136" s="190">
        <f t="shared" si="6"/>
        <v>132</v>
      </c>
      <c r="B136" s="279" t="s">
        <v>4647</v>
      </c>
      <c r="C136" s="280">
        <v>60308</v>
      </c>
      <c r="D136" s="281" t="s">
        <v>4648</v>
      </c>
      <c r="E136" s="275" t="s">
        <v>4649</v>
      </c>
      <c r="F136" s="267" t="s">
        <v>192</v>
      </c>
      <c r="G136" s="236">
        <f t="shared" si="7"/>
        <v>2</v>
      </c>
      <c r="H136" s="236" t="s">
        <v>93</v>
      </c>
      <c r="I136" s="151">
        <f t="shared" si="8"/>
        <v>1</v>
      </c>
      <c r="J136" s="151" t="e">
        <f>+IF(#REF!="Issued",1,IF(#REF!="Not Issued",2,"Nil"))</f>
        <v>#REF!</v>
      </c>
      <c r="K136" s="151" t="s">
        <v>4391</v>
      </c>
      <c r="L136" s="237"/>
      <c r="M136" s="110" t="s">
        <v>4392</v>
      </c>
    </row>
    <row r="137" spans="1:13" s="238" customFormat="1" ht="12.75" customHeight="1" x14ac:dyDescent="0.25">
      <c r="A137" s="190">
        <f t="shared" si="6"/>
        <v>133</v>
      </c>
      <c r="B137" s="279" t="s">
        <v>4652</v>
      </c>
      <c r="C137" s="280">
        <v>60309</v>
      </c>
      <c r="D137" s="281" t="s">
        <v>4653</v>
      </c>
      <c r="E137" s="275" t="s">
        <v>141</v>
      </c>
      <c r="F137" s="267" t="s">
        <v>121</v>
      </c>
      <c r="G137" s="236">
        <f t="shared" si="7"/>
        <v>1</v>
      </c>
      <c r="H137" s="236" t="s">
        <v>93</v>
      </c>
      <c r="I137" s="151">
        <f t="shared" si="8"/>
        <v>1</v>
      </c>
      <c r="J137" s="151" t="e">
        <f>+IF(#REF!="Issued",1,IF(#REF!="Not Issued",2,"Nil"))</f>
        <v>#REF!</v>
      </c>
      <c r="K137" s="151" t="s">
        <v>4396</v>
      </c>
      <c r="L137" s="239"/>
      <c r="M137" s="110" t="s">
        <v>4397</v>
      </c>
    </row>
    <row r="138" spans="1:13" s="238" customFormat="1" ht="12.75" customHeight="1" x14ac:dyDescent="0.25">
      <c r="A138" s="190">
        <f t="shared" si="6"/>
        <v>134</v>
      </c>
      <c r="B138" s="279" t="s">
        <v>4656</v>
      </c>
      <c r="C138" s="280">
        <v>60310</v>
      </c>
      <c r="D138" s="281" t="s">
        <v>455</v>
      </c>
      <c r="E138" s="275" t="s">
        <v>4657</v>
      </c>
      <c r="F138" s="267" t="s">
        <v>121</v>
      </c>
      <c r="G138" s="236">
        <f t="shared" si="7"/>
        <v>1</v>
      </c>
      <c r="H138" s="236" t="s">
        <v>93</v>
      </c>
      <c r="I138" s="151">
        <f t="shared" si="8"/>
        <v>1</v>
      </c>
      <c r="J138" s="151" t="e">
        <f>+IF(#REF!="Issued",1,IF(#REF!="Not Issued",2,"Nil"))</f>
        <v>#REF!</v>
      </c>
      <c r="K138" s="151" t="s">
        <v>4400</v>
      </c>
      <c r="L138" s="237"/>
      <c r="M138" s="110" t="s">
        <v>4401</v>
      </c>
    </row>
    <row r="139" spans="1:13" s="238" customFormat="1" ht="12.75" customHeight="1" x14ac:dyDescent="0.25">
      <c r="A139" s="190">
        <f t="shared" si="6"/>
        <v>135</v>
      </c>
      <c r="B139" s="279" t="s">
        <v>4660</v>
      </c>
      <c r="C139" s="280">
        <v>60311</v>
      </c>
      <c r="D139" s="281" t="s">
        <v>4661</v>
      </c>
      <c r="E139" s="275" t="s">
        <v>4662</v>
      </c>
      <c r="F139" s="267" t="s">
        <v>121</v>
      </c>
      <c r="G139" s="236">
        <f t="shared" si="7"/>
        <v>1</v>
      </c>
      <c r="H139" s="236" t="s">
        <v>93</v>
      </c>
      <c r="I139" s="151">
        <f t="shared" si="8"/>
        <v>1</v>
      </c>
      <c r="J139" s="151" t="e">
        <f>+IF(#REF!="Issued",1,IF(#REF!="Not Issued",2,"Nil"))</f>
        <v>#REF!</v>
      </c>
      <c r="K139" s="151" t="s">
        <v>4405</v>
      </c>
      <c r="L139" s="237"/>
      <c r="M139" s="110" t="s">
        <v>4406</v>
      </c>
    </row>
    <row r="140" spans="1:13" s="238" customFormat="1" ht="12.75" customHeight="1" x14ac:dyDescent="0.25">
      <c r="A140" s="190">
        <f t="shared" si="6"/>
        <v>136</v>
      </c>
      <c r="B140" s="279" t="s">
        <v>4674</v>
      </c>
      <c r="C140" s="280">
        <v>60314</v>
      </c>
      <c r="D140" s="281" t="s">
        <v>4675</v>
      </c>
      <c r="E140" s="275" t="s">
        <v>4676</v>
      </c>
      <c r="F140" s="267" t="s">
        <v>121</v>
      </c>
      <c r="G140" s="236">
        <f t="shared" si="7"/>
        <v>1</v>
      </c>
      <c r="H140" s="236" t="s">
        <v>93</v>
      </c>
      <c r="I140" s="151">
        <f t="shared" si="8"/>
        <v>1</v>
      </c>
      <c r="J140" s="151" t="e">
        <f>+IF(#REF!="Issued",1,IF(#REF!="Not Issued",2,"Nil"))</f>
        <v>#REF!</v>
      </c>
      <c r="K140" s="151" t="s">
        <v>4410</v>
      </c>
      <c r="L140" s="237"/>
      <c r="M140" s="110" t="s">
        <v>4411</v>
      </c>
    </row>
    <row r="141" spans="1:13" s="238" customFormat="1" ht="12.75" customHeight="1" x14ac:dyDescent="0.25">
      <c r="A141" s="190">
        <f t="shared" si="6"/>
        <v>137</v>
      </c>
      <c r="B141" s="279" t="s">
        <v>4679</v>
      </c>
      <c r="C141" s="280">
        <v>60315</v>
      </c>
      <c r="D141" s="281" t="s">
        <v>4680</v>
      </c>
      <c r="E141" s="275" t="s">
        <v>4424</v>
      </c>
      <c r="F141" s="267" t="s">
        <v>121</v>
      </c>
      <c r="G141" s="236">
        <f t="shared" si="7"/>
        <v>1</v>
      </c>
      <c r="H141" s="236" t="s">
        <v>93</v>
      </c>
      <c r="I141" s="151">
        <f t="shared" si="8"/>
        <v>1</v>
      </c>
      <c r="J141" s="151" t="e">
        <f>+IF(#REF!="Issued",1,IF(#REF!="Not Issued",2,"Nil"))</f>
        <v>#REF!</v>
      </c>
      <c r="K141" s="151" t="s">
        <v>4415</v>
      </c>
      <c r="L141" s="237"/>
      <c r="M141" s="110" t="s">
        <v>4416</v>
      </c>
    </row>
    <row r="142" spans="1:13" s="238" customFormat="1" ht="12.75" customHeight="1" x14ac:dyDescent="0.25">
      <c r="A142" s="190">
        <f t="shared" si="6"/>
        <v>138</v>
      </c>
      <c r="B142" s="279" t="s">
        <v>4688</v>
      </c>
      <c r="C142" s="280">
        <v>60317</v>
      </c>
      <c r="D142" s="281" t="s">
        <v>4689</v>
      </c>
      <c r="E142" s="275" t="s">
        <v>191</v>
      </c>
      <c r="F142" s="267" t="s">
        <v>192</v>
      </c>
      <c r="G142" s="236">
        <f t="shared" si="7"/>
        <v>2</v>
      </c>
      <c r="H142" s="236" t="s">
        <v>93</v>
      </c>
      <c r="I142" s="151">
        <f t="shared" si="8"/>
        <v>1</v>
      </c>
      <c r="J142" s="151" t="e">
        <f>+IF(#REF!="Issued",1,IF(#REF!="Not Issued",2,"Nil"))</f>
        <v>#REF!</v>
      </c>
      <c r="K142" s="151" t="s">
        <v>4420</v>
      </c>
      <c r="L142" s="237"/>
      <c r="M142" s="110" t="s">
        <v>4421</v>
      </c>
    </row>
    <row r="143" spans="1:13" s="238" customFormat="1" ht="12.75" customHeight="1" x14ac:dyDescent="0.25">
      <c r="A143" s="190">
        <f t="shared" si="6"/>
        <v>139</v>
      </c>
      <c r="B143" s="279" t="s">
        <v>4692</v>
      </c>
      <c r="C143" s="280">
        <v>60318</v>
      </c>
      <c r="D143" s="281" t="s">
        <v>4693</v>
      </c>
      <c r="E143" s="275" t="s">
        <v>4694</v>
      </c>
      <c r="F143" s="267" t="s">
        <v>121</v>
      </c>
      <c r="G143" s="236">
        <f t="shared" si="7"/>
        <v>1</v>
      </c>
      <c r="H143" s="236" t="s">
        <v>93</v>
      </c>
      <c r="I143" s="151">
        <f t="shared" si="8"/>
        <v>1</v>
      </c>
      <c r="J143" s="151" t="e">
        <f>+IF(#REF!="Issued",1,IF(#REF!="Not Issued",2,"Nil"))</f>
        <v>#REF!</v>
      </c>
      <c r="K143" s="151" t="s">
        <v>4425</v>
      </c>
      <c r="L143" s="237"/>
      <c r="M143" s="110" t="s">
        <v>4426</v>
      </c>
    </row>
    <row r="144" spans="1:13" s="238" customFormat="1" ht="12.75" customHeight="1" x14ac:dyDescent="0.25">
      <c r="A144" s="190">
        <f t="shared" si="6"/>
        <v>140</v>
      </c>
      <c r="B144" s="279" t="s">
        <v>4701</v>
      </c>
      <c r="C144" s="280">
        <v>60320</v>
      </c>
      <c r="D144" s="281" t="s">
        <v>4702</v>
      </c>
      <c r="E144" s="275" t="s">
        <v>4703</v>
      </c>
      <c r="F144" s="267" t="s">
        <v>192</v>
      </c>
      <c r="G144" s="236">
        <f t="shared" si="7"/>
        <v>2</v>
      </c>
      <c r="H144" s="236" t="s">
        <v>93</v>
      </c>
      <c r="I144" s="151">
        <f t="shared" si="8"/>
        <v>1</v>
      </c>
      <c r="J144" s="151" t="e">
        <f>+IF(#REF!="Issued",1,IF(#REF!="Not Issued",2,"Nil"))</f>
        <v>#REF!</v>
      </c>
      <c r="K144" s="151" t="s">
        <v>4430</v>
      </c>
      <c r="L144" s="237"/>
      <c r="M144" s="110" t="s">
        <v>4431</v>
      </c>
    </row>
    <row r="145" spans="1:13" s="238" customFormat="1" ht="12.75" customHeight="1" x14ac:dyDescent="0.25">
      <c r="A145" s="190">
        <f t="shared" si="6"/>
        <v>141</v>
      </c>
      <c r="B145" s="279" t="s">
        <v>4706</v>
      </c>
      <c r="C145" s="280">
        <v>60321</v>
      </c>
      <c r="D145" s="281" t="s">
        <v>4707</v>
      </c>
      <c r="E145" s="275" t="s">
        <v>4708</v>
      </c>
      <c r="F145" s="267" t="s">
        <v>192</v>
      </c>
      <c r="G145" s="236">
        <f t="shared" si="7"/>
        <v>2</v>
      </c>
      <c r="H145" s="236" t="s">
        <v>93</v>
      </c>
      <c r="I145" s="151">
        <f t="shared" si="8"/>
        <v>1</v>
      </c>
      <c r="J145" s="151" t="e">
        <f>+IF(#REF!="Issued",1,IF(#REF!="Not Issued",2,"Nil"))</f>
        <v>#REF!</v>
      </c>
      <c r="K145" s="151" t="s">
        <v>4435</v>
      </c>
      <c r="L145" s="237"/>
      <c r="M145" s="110" t="s">
        <v>4436</v>
      </c>
    </row>
    <row r="146" spans="1:13" s="238" customFormat="1" ht="12.75" customHeight="1" x14ac:dyDescent="0.25">
      <c r="A146" s="190">
        <f t="shared" si="6"/>
        <v>142</v>
      </c>
      <c r="B146" s="279" t="s">
        <v>4715</v>
      </c>
      <c r="C146" s="280">
        <v>60322</v>
      </c>
      <c r="D146" s="281" t="s">
        <v>4716</v>
      </c>
      <c r="E146" s="275" t="s">
        <v>154</v>
      </c>
      <c r="F146" s="267" t="s">
        <v>192</v>
      </c>
      <c r="G146" s="236">
        <f t="shared" si="7"/>
        <v>2</v>
      </c>
      <c r="H146" s="236" t="s">
        <v>93</v>
      </c>
      <c r="I146" s="151">
        <f t="shared" si="8"/>
        <v>1</v>
      </c>
      <c r="J146" s="151" t="e">
        <f>+IF(#REF!="Issued",1,IF(#REF!="Not Issued",2,"Nil"))</f>
        <v>#REF!</v>
      </c>
      <c r="K146" s="151" t="s">
        <v>4440</v>
      </c>
      <c r="L146" s="237"/>
      <c r="M146" s="110" t="s">
        <v>4441</v>
      </c>
    </row>
    <row r="147" spans="1:13" s="238" customFormat="1" ht="12.75" customHeight="1" x14ac:dyDescent="0.25">
      <c r="A147" s="190">
        <f t="shared" si="6"/>
        <v>143</v>
      </c>
      <c r="B147" s="279" t="s">
        <v>4719</v>
      </c>
      <c r="C147" s="280">
        <v>60323</v>
      </c>
      <c r="D147" s="281" t="s">
        <v>4720</v>
      </c>
      <c r="E147" s="275" t="s">
        <v>4721</v>
      </c>
      <c r="F147" s="267" t="s">
        <v>192</v>
      </c>
      <c r="G147" s="236">
        <f t="shared" si="7"/>
        <v>2</v>
      </c>
      <c r="H147" s="236" t="s">
        <v>93</v>
      </c>
      <c r="I147" s="151">
        <f t="shared" si="8"/>
        <v>1</v>
      </c>
      <c r="J147" s="151" t="e">
        <f>+IF(#REF!="Issued",1,IF(#REF!="Not Issued",2,"Nil"))</f>
        <v>#REF!</v>
      </c>
      <c r="K147" s="151" t="s">
        <v>4445</v>
      </c>
      <c r="L147" s="237"/>
      <c r="M147" s="110" t="s">
        <v>4446</v>
      </c>
    </row>
    <row r="148" spans="1:13" s="238" customFormat="1" ht="12.75" customHeight="1" x14ac:dyDescent="0.25">
      <c r="A148" s="190">
        <f t="shared" si="6"/>
        <v>144</v>
      </c>
      <c r="B148" s="279" t="s">
        <v>4729</v>
      </c>
      <c r="C148" s="280">
        <v>60325</v>
      </c>
      <c r="D148" s="281" t="s">
        <v>4730</v>
      </c>
      <c r="E148" s="275" t="s">
        <v>4731</v>
      </c>
      <c r="F148" s="267" t="s">
        <v>121</v>
      </c>
      <c r="G148" s="236">
        <f t="shared" si="7"/>
        <v>1</v>
      </c>
      <c r="H148" s="236" t="s">
        <v>93</v>
      </c>
      <c r="I148" s="151">
        <f t="shared" si="8"/>
        <v>1</v>
      </c>
      <c r="J148" s="151" t="e">
        <f>+IF(#REF!="Issued",1,IF(#REF!="Not Issued",2,"Nil"))</f>
        <v>#REF!</v>
      </c>
      <c r="K148" s="151" t="s">
        <v>4450</v>
      </c>
      <c r="L148" s="237"/>
      <c r="M148" s="110" t="s">
        <v>4451</v>
      </c>
    </row>
    <row r="149" spans="1:13" s="238" customFormat="1" ht="12.75" customHeight="1" x14ac:dyDescent="0.25">
      <c r="A149" s="190">
        <f t="shared" si="6"/>
        <v>145</v>
      </c>
      <c r="B149" s="279" t="s">
        <v>4737</v>
      </c>
      <c r="C149" s="280">
        <v>60326</v>
      </c>
      <c r="D149" s="281" t="s">
        <v>4738</v>
      </c>
      <c r="E149" s="275" t="s">
        <v>4739</v>
      </c>
      <c r="F149" s="267" t="s">
        <v>192</v>
      </c>
      <c r="G149" s="236">
        <f t="shared" si="7"/>
        <v>2</v>
      </c>
      <c r="H149" s="236" t="s">
        <v>93</v>
      </c>
      <c r="I149" s="151">
        <f t="shared" si="8"/>
        <v>1</v>
      </c>
      <c r="J149" s="151" t="e">
        <f>+IF(#REF!="Issued",1,IF(#REF!="Not Issued",2,"Nil"))</f>
        <v>#REF!</v>
      </c>
      <c r="K149" s="151" t="s">
        <v>4455</v>
      </c>
      <c r="L149" s="237"/>
      <c r="M149" s="110" t="s">
        <v>4456</v>
      </c>
    </row>
    <row r="150" spans="1:13" s="238" customFormat="1" ht="12.75" customHeight="1" x14ac:dyDescent="0.25">
      <c r="A150" s="190">
        <f t="shared" si="6"/>
        <v>146</v>
      </c>
      <c r="B150" s="279" t="s">
        <v>4747</v>
      </c>
      <c r="C150" s="280">
        <v>60328</v>
      </c>
      <c r="D150" s="281" t="s">
        <v>4748</v>
      </c>
      <c r="E150" s="275" t="s">
        <v>4749</v>
      </c>
      <c r="F150" s="267" t="s">
        <v>121</v>
      </c>
      <c r="G150" s="236">
        <f t="shared" si="7"/>
        <v>1</v>
      </c>
      <c r="H150" s="236" t="s">
        <v>93</v>
      </c>
      <c r="I150" s="151">
        <f t="shared" si="8"/>
        <v>1</v>
      </c>
      <c r="J150" s="151" t="e">
        <f>+IF(#REF!="Issued",1,IF(#REF!="Not Issued",2,"Nil"))</f>
        <v>#REF!</v>
      </c>
      <c r="K150" s="151" t="s">
        <v>4460</v>
      </c>
      <c r="L150" s="237"/>
      <c r="M150" s="110" t="s">
        <v>4461</v>
      </c>
    </row>
    <row r="151" spans="1:13" s="238" customFormat="1" ht="12.75" customHeight="1" x14ac:dyDescent="0.25">
      <c r="A151" s="190">
        <f t="shared" si="6"/>
        <v>147</v>
      </c>
      <c r="B151" s="279" t="s">
        <v>4752</v>
      </c>
      <c r="C151" s="280">
        <v>60329</v>
      </c>
      <c r="D151" s="281" t="s">
        <v>4753</v>
      </c>
      <c r="E151" s="275" t="s">
        <v>4754</v>
      </c>
      <c r="F151" s="267" t="s">
        <v>192</v>
      </c>
      <c r="G151" s="236">
        <f t="shared" si="7"/>
        <v>2</v>
      </c>
      <c r="H151" s="236" t="s">
        <v>93</v>
      </c>
      <c r="I151" s="151">
        <f t="shared" si="8"/>
        <v>1</v>
      </c>
      <c r="J151" s="151" t="e">
        <f>+IF(#REF!="Issued",1,IF(#REF!="Not Issued",2,"Nil"))</f>
        <v>#REF!</v>
      </c>
      <c r="K151" s="151" t="s">
        <v>4464</v>
      </c>
      <c r="L151" s="237"/>
      <c r="M151" s="110" t="s">
        <v>4465</v>
      </c>
    </row>
    <row r="152" spans="1:13" s="238" customFormat="1" ht="12.75" customHeight="1" x14ac:dyDescent="0.25">
      <c r="A152" s="190">
        <f t="shared" si="6"/>
        <v>148</v>
      </c>
      <c r="B152" s="279" t="s">
        <v>4757</v>
      </c>
      <c r="C152" s="280">
        <v>60330</v>
      </c>
      <c r="D152" s="281" t="s">
        <v>4758</v>
      </c>
      <c r="E152" s="275" t="s">
        <v>4759</v>
      </c>
      <c r="F152" s="267" t="s">
        <v>192</v>
      </c>
      <c r="G152" s="236">
        <f t="shared" si="7"/>
        <v>2</v>
      </c>
      <c r="H152" s="236" t="s">
        <v>93</v>
      </c>
      <c r="I152" s="151">
        <f t="shared" si="8"/>
        <v>1</v>
      </c>
      <c r="J152" s="151" t="e">
        <f>+IF(#REF!="Issued",1,IF(#REF!="Not Issued",2,"Nil"))</f>
        <v>#REF!</v>
      </c>
      <c r="K152" s="151" t="s">
        <v>4468</v>
      </c>
      <c r="L152" s="237"/>
      <c r="M152" s="110" t="s">
        <v>4469</v>
      </c>
    </row>
    <row r="153" spans="1:13" s="238" customFormat="1" ht="12.75" customHeight="1" x14ac:dyDescent="0.25">
      <c r="A153" s="190">
        <f t="shared" si="6"/>
        <v>149</v>
      </c>
      <c r="B153" s="279" t="s">
        <v>4765</v>
      </c>
      <c r="C153" s="280">
        <v>60331</v>
      </c>
      <c r="D153" s="281" t="s">
        <v>4766</v>
      </c>
      <c r="E153" s="275" t="s">
        <v>4767</v>
      </c>
      <c r="F153" s="267" t="s">
        <v>192</v>
      </c>
      <c r="G153" s="236">
        <f t="shared" si="7"/>
        <v>2</v>
      </c>
      <c r="H153" s="236" t="s">
        <v>93</v>
      </c>
      <c r="I153" s="151">
        <f t="shared" si="8"/>
        <v>1</v>
      </c>
      <c r="J153" s="151" t="e">
        <f>+IF(#REF!="Issued",1,IF(#REF!="Not Issued",2,"Nil"))</f>
        <v>#REF!</v>
      </c>
      <c r="K153" s="151" t="s">
        <v>4473</v>
      </c>
      <c r="L153" s="237"/>
      <c r="M153" s="110" t="s">
        <v>4474</v>
      </c>
    </row>
    <row r="154" spans="1:13" s="238" customFormat="1" ht="12.75" customHeight="1" x14ac:dyDescent="0.25">
      <c r="A154" s="190">
        <f t="shared" si="6"/>
        <v>150</v>
      </c>
      <c r="B154" s="279" t="s">
        <v>4780</v>
      </c>
      <c r="C154" s="280">
        <v>60334</v>
      </c>
      <c r="D154" s="281" t="s">
        <v>4781</v>
      </c>
      <c r="E154" s="275" t="s">
        <v>4782</v>
      </c>
      <c r="F154" s="267" t="s">
        <v>121</v>
      </c>
      <c r="G154" s="236">
        <f t="shared" si="7"/>
        <v>1</v>
      </c>
      <c r="H154" s="236" t="s">
        <v>93</v>
      </c>
      <c r="I154" s="151">
        <f t="shared" si="8"/>
        <v>1</v>
      </c>
      <c r="J154" s="151" t="e">
        <f>+IF(#REF!="Issued",1,IF(#REF!="Not Issued",2,"Nil"))</f>
        <v>#REF!</v>
      </c>
      <c r="K154" s="151" t="s">
        <v>4477</v>
      </c>
      <c r="L154" s="237"/>
      <c r="M154" s="110" t="s">
        <v>4478</v>
      </c>
    </row>
    <row r="155" spans="1:13" s="238" customFormat="1" ht="12.75" customHeight="1" x14ac:dyDescent="0.25">
      <c r="A155" s="190">
        <f t="shared" si="6"/>
        <v>151</v>
      </c>
      <c r="B155" s="279" t="s">
        <v>4785</v>
      </c>
      <c r="C155" s="280">
        <v>60335</v>
      </c>
      <c r="D155" s="281" t="s">
        <v>4786</v>
      </c>
      <c r="E155" s="275" t="s">
        <v>4787</v>
      </c>
      <c r="F155" s="267" t="s">
        <v>121</v>
      </c>
      <c r="G155" s="236">
        <f t="shared" si="7"/>
        <v>1</v>
      </c>
      <c r="H155" s="236" t="s">
        <v>93</v>
      </c>
      <c r="I155" s="151">
        <f t="shared" si="8"/>
        <v>1</v>
      </c>
      <c r="J155" s="151" t="e">
        <f>+IF(#REF!="Issued",1,IF(#REF!="Not Issued",2,"Nil"))</f>
        <v>#REF!</v>
      </c>
      <c r="K155" s="151" t="s">
        <v>4481</v>
      </c>
      <c r="L155" s="237"/>
      <c r="M155" s="110" t="s">
        <v>4482</v>
      </c>
    </row>
    <row r="156" spans="1:13" s="238" customFormat="1" ht="12.75" customHeight="1" x14ac:dyDescent="0.25">
      <c r="A156" s="190">
        <f t="shared" si="6"/>
        <v>152</v>
      </c>
      <c r="B156" s="279" t="s">
        <v>4795</v>
      </c>
      <c r="C156" s="280">
        <v>60337</v>
      </c>
      <c r="D156" s="281" t="s">
        <v>4796</v>
      </c>
      <c r="E156" s="275" t="s">
        <v>4797</v>
      </c>
      <c r="F156" s="267" t="s">
        <v>192</v>
      </c>
      <c r="G156" s="236">
        <f t="shared" si="7"/>
        <v>2</v>
      </c>
      <c r="H156" s="236" t="s">
        <v>93</v>
      </c>
      <c r="I156" s="151">
        <f t="shared" si="8"/>
        <v>1</v>
      </c>
      <c r="J156" s="151" t="e">
        <f>+IF(#REF!="Issued",1,IF(#REF!="Not Issued",2,"Nil"))</f>
        <v>#REF!</v>
      </c>
      <c r="K156" s="151" t="s">
        <v>4485</v>
      </c>
      <c r="L156" s="237"/>
      <c r="M156" s="110" t="s">
        <v>4486</v>
      </c>
    </row>
    <row r="157" spans="1:13" s="238" customFormat="1" ht="12.75" customHeight="1" x14ac:dyDescent="0.25">
      <c r="A157" s="190">
        <f t="shared" si="6"/>
        <v>153</v>
      </c>
      <c r="B157" s="279" t="s">
        <v>4800</v>
      </c>
      <c r="C157" s="280">
        <v>60338</v>
      </c>
      <c r="D157" s="281" t="s">
        <v>731</v>
      </c>
      <c r="E157" s="275" t="s">
        <v>4801</v>
      </c>
      <c r="F157" s="267" t="s">
        <v>192</v>
      </c>
      <c r="G157" s="236">
        <f t="shared" si="7"/>
        <v>2</v>
      </c>
      <c r="H157" s="236" t="s">
        <v>93</v>
      </c>
      <c r="I157" s="151">
        <f t="shared" si="8"/>
        <v>1</v>
      </c>
      <c r="J157" s="151" t="e">
        <f>+IF(#REF!="Issued",1,IF(#REF!="Not Issued",2,"Nil"))</f>
        <v>#REF!</v>
      </c>
      <c r="K157" s="151" t="s">
        <v>4489</v>
      </c>
      <c r="L157" s="237"/>
      <c r="M157" s="110" t="s">
        <v>4490</v>
      </c>
    </row>
    <row r="158" spans="1:13" s="238" customFormat="1" ht="12.75" customHeight="1" x14ac:dyDescent="0.25">
      <c r="A158" s="190">
        <f t="shared" si="6"/>
        <v>154</v>
      </c>
      <c r="B158" s="279" t="s">
        <v>4803</v>
      </c>
      <c r="C158" s="280">
        <v>60339</v>
      </c>
      <c r="D158" s="281" t="s">
        <v>4804</v>
      </c>
      <c r="E158" s="275" t="s">
        <v>4805</v>
      </c>
      <c r="F158" s="267" t="s">
        <v>192</v>
      </c>
      <c r="G158" s="236">
        <f t="shared" si="7"/>
        <v>2</v>
      </c>
      <c r="H158" s="236" t="s">
        <v>93</v>
      </c>
      <c r="I158" s="151">
        <f t="shared" si="8"/>
        <v>1</v>
      </c>
      <c r="J158" s="151" t="e">
        <f>+IF(#REF!="Issued",1,IF(#REF!="Not Issued",2,"Nil"))</f>
        <v>#REF!</v>
      </c>
      <c r="K158" s="151" t="s">
        <v>4494</v>
      </c>
      <c r="L158" s="237"/>
      <c r="M158" s="110" t="s">
        <v>4495</v>
      </c>
    </row>
    <row r="159" spans="1:13" s="238" customFormat="1" ht="12.75" customHeight="1" x14ac:dyDescent="0.25">
      <c r="A159" s="190">
        <f t="shared" si="6"/>
        <v>155</v>
      </c>
      <c r="B159" s="279" t="s">
        <v>4808</v>
      </c>
      <c r="C159" s="280">
        <v>60340</v>
      </c>
      <c r="D159" s="281" t="s">
        <v>4809</v>
      </c>
      <c r="E159" s="275" t="s">
        <v>4810</v>
      </c>
      <c r="F159" s="267" t="s">
        <v>121</v>
      </c>
      <c r="G159" s="236">
        <f t="shared" si="7"/>
        <v>1</v>
      </c>
      <c r="H159" s="236" t="s">
        <v>93</v>
      </c>
      <c r="I159" s="151">
        <f t="shared" si="8"/>
        <v>1</v>
      </c>
      <c r="J159" s="151" t="e">
        <f>+IF(#REF!="Issued",1,IF(#REF!="Not Issued",2,"Nil"))</f>
        <v>#REF!</v>
      </c>
      <c r="K159" s="151" t="s">
        <v>4498</v>
      </c>
      <c r="L159" s="237"/>
      <c r="M159" s="110" t="s">
        <v>4499</v>
      </c>
    </row>
    <row r="160" spans="1:13" s="238" customFormat="1" ht="12.75" customHeight="1" x14ac:dyDescent="0.25">
      <c r="A160" s="190">
        <f t="shared" si="6"/>
        <v>156</v>
      </c>
      <c r="B160" s="279" t="s">
        <v>4813</v>
      </c>
      <c r="C160" s="280">
        <v>60341</v>
      </c>
      <c r="D160" s="281" t="s">
        <v>4814</v>
      </c>
      <c r="E160" s="275" t="s">
        <v>4815</v>
      </c>
      <c r="F160" s="267" t="s">
        <v>192</v>
      </c>
      <c r="G160" s="236">
        <f t="shared" si="7"/>
        <v>2</v>
      </c>
      <c r="H160" s="236" t="s">
        <v>93</v>
      </c>
      <c r="I160" s="151">
        <f t="shared" si="8"/>
        <v>1</v>
      </c>
      <c r="J160" s="151" t="e">
        <f>+IF(#REF!="Issued",1,IF(#REF!="Not Issued",2,"Nil"))</f>
        <v>#REF!</v>
      </c>
      <c r="K160" s="151" t="s">
        <v>4503</v>
      </c>
      <c r="L160" s="237"/>
      <c r="M160" s="110" t="s">
        <v>4504</v>
      </c>
    </row>
    <row r="161" spans="1:14" s="238" customFormat="1" ht="12.75" customHeight="1" x14ac:dyDescent="0.25">
      <c r="A161" s="190">
        <f t="shared" si="6"/>
        <v>157</v>
      </c>
      <c r="B161" s="279" t="s">
        <v>4818</v>
      </c>
      <c r="C161" s="280">
        <v>60342</v>
      </c>
      <c r="D161" s="281" t="s">
        <v>4819</v>
      </c>
      <c r="E161" s="275" t="s">
        <v>4820</v>
      </c>
      <c r="F161" s="267" t="s">
        <v>192</v>
      </c>
      <c r="G161" s="236">
        <f t="shared" si="7"/>
        <v>2</v>
      </c>
      <c r="H161" s="236" t="s">
        <v>93</v>
      </c>
      <c r="I161" s="151">
        <f t="shared" si="8"/>
        <v>1</v>
      </c>
      <c r="J161" s="151" t="e">
        <f>+IF(#REF!="Issued",1,IF(#REF!="Not Issued",2,"Nil"))</f>
        <v>#REF!</v>
      </c>
      <c r="K161" s="151" t="s">
        <v>4507</v>
      </c>
      <c r="L161" s="237"/>
      <c r="M161" s="110" t="s">
        <v>4508</v>
      </c>
    </row>
    <row r="162" spans="1:14" s="238" customFormat="1" ht="12.75" customHeight="1" x14ac:dyDescent="0.25">
      <c r="A162" s="190">
        <f t="shared" si="6"/>
        <v>158</v>
      </c>
      <c r="B162" s="279" t="s">
        <v>4822</v>
      </c>
      <c r="C162" s="280">
        <v>60343</v>
      </c>
      <c r="D162" s="281" t="s">
        <v>4823</v>
      </c>
      <c r="E162" s="275" t="s">
        <v>4824</v>
      </c>
      <c r="F162" s="267" t="s">
        <v>192</v>
      </c>
      <c r="G162" s="236">
        <f t="shared" si="7"/>
        <v>2</v>
      </c>
      <c r="H162" s="236" t="s">
        <v>93</v>
      </c>
      <c r="I162" s="151">
        <f t="shared" si="8"/>
        <v>1</v>
      </c>
      <c r="J162" s="151" t="e">
        <f>+IF(#REF!="Issued",1,IF(#REF!="Not Issued",2,"Nil"))</f>
        <v>#REF!</v>
      </c>
      <c r="K162" s="151" t="s">
        <v>4510</v>
      </c>
      <c r="L162" s="237"/>
      <c r="M162" s="110" t="s">
        <v>4511</v>
      </c>
    </row>
    <row r="163" spans="1:14" s="238" customFormat="1" ht="12.75" customHeight="1" x14ac:dyDescent="0.25">
      <c r="A163" s="190">
        <f t="shared" si="6"/>
        <v>159</v>
      </c>
      <c r="B163" s="279" t="s">
        <v>4826</v>
      </c>
      <c r="C163" s="280">
        <v>59840</v>
      </c>
      <c r="D163" s="281" t="s">
        <v>4827</v>
      </c>
      <c r="E163" s="275" t="s">
        <v>767</v>
      </c>
      <c r="F163" s="267" t="s">
        <v>192</v>
      </c>
      <c r="G163" s="236">
        <f t="shared" si="7"/>
        <v>2</v>
      </c>
      <c r="H163" s="236" t="s">
        <v>93</v>
      </c>
      <c r="I163" s="151">
        <f t="shared" si="8"/>
        <v>1</v>
      </c>
      <c r="J163" s="151" t="e">
        <f>+IF(#REF!="Issued",1,IF(#REF!="Not Issued",2,"Nil"))</f>
        <v>#REF!</v>
      </c>
      <c r="K163" s="151" t="s">
        <v>4514</v>
      </c>
      <c r="L163" s="237"/>
      <c r="M163" s="110" t="s">
        <v>4515</v>
      </c>
    </row>
    <row r="164" spans="1:14" s="238" customFormat="1" ht="12.75" customHeight="1" x14ac:dyDescent="0.25">
      <c r="A164" s="190">
        <f t="shared" si="6"/>
        <v>160</v>
      </c>
      <c r="B164" s="279" t="s">
        <v>4829</v>
      </c>
      <c r="C164" s="280">
        <v>60344</v>
      </c>
      <c r="D164" s="281" t="s">
        <v>4830</v>
      </c>
      <c r="E164" s="275" t="s">
        <v>4831</v>
      </c>
      <c r="F164" s="267" t="s">
        <v>192</v>
      </c>
      <c r="G164" s="236">
        <f t="shared" si="7"/>
        <v>2</v>
      </c>
      <c r="H164" s="236" t="s">
        <v>93</v>
      </c>
      <c r="I164" s="151">
        <f t="shared" si="8"/>
        <v>1</v>
      </c>
      <c r="J164" s="151" t="e">
        <f>+IF(#REF!="Issued",1,IF(#REF!="Not Issued",2,"Nil"))</f>
        <v>#REF!</v>
      </c>
      <c r="K164" s="151" t="s">
        <v>4518</v>
      </c>
      <c r="L164" s="237"/>
      <c r="M164" s="110" t="s">
        <v>4519</v>
      </c>
    </row>
    <row r="165" spans="1:14" s="238" customFormat="1" ht="12.75" customHeight="1" x14ac:dyDescent="0.25">
      <c r="A165" s="190">
        <f t="shared" si="6"/>
        <v>161</v>
      </c>
      <c r="B165" s="279" t="s">
        <v>4837</v>
      </c>
      <c r="C165" s="280">
        <v>60346</v>
      </c>
      <c r="D165" s="281" t="s">
        <v>4838</v>
      </c>
      <c r="E165" s="275" t="s">
        <v>1150</v>
      </c>
      <c r="F165" s="267" t="s">
        <v>192</v>
      </c>
      <c r="G165" s="236">
        <f t="shared" si="7"/>
        <v>2</v>
      </c>
      <c r="H165" s="236" t="s">
        <v>93</v>
      </c>
      <c r="I165" s="151">
        <f t="shared" si="8"/>
        <v>1</v>
      </c>
      <c r="J165" s="151" t="e">
        <f>+IF(#REF!="Issued",1,IF(#REF!="Not Issued",2,"Nil"))</f>
        <v>#REF!</v>
      </c>
      <c r="K165" s="151" t="s">
        <v>4523</v>
      </c>
      <c r="L165" s="237"/>
      <c r="M165" s="110" t="s">
        <v>4524</v>
      </c>
    </row>
    <row r="166" spans="1:14" s="238" customFormat="1" ht="12.75" customHeight="1" x14ac:dyDescent="0.25">
      <c r="A166" s="190">
        <f t="shared" si="6"/>
        <v>162</v>
      </c>
      <c r="B166" s="279" t="s">
        <v>4843</v>
      </c>
      <c r="C166" s="280">
        <v>60348</v>
      </c>
      <c r="D166" s="281" t="s">
        <v>4844</v>
      </c>
      <c r="E166" s="275" t="s">
        <v>4845</v>
      </c>
      <c r="F166" s="267" t="s">
        <v>121</v>
      </c>
      <c r="G166" s="236">
        <f t="shared" si="7"/>
        <v>1</v>
      </c>
      <c r="H166" s="236" t="s">
        <v>93</v>
      </c>
      <c r="I166" s="151">
        <f t="shared" si="8"/>
        <v>1</v>
      </c>
      <c r="J166" s="151" t="e">
        <f>+IF(#REF!="Issued",1,IF(#REF!="Not Issued",2,"Nil"))</f>
        <v>#REF!</v>
      </c>
      <c r="K166" s="151" t="s">
        <v>4528</v>
      </c>
      <c r="L166" s="237"/>
      <c r="M166" s="110" t="s">
        <v>4529</v>
      </c>
    </row>
    <row r="167" spans="1:14" s="238" customFormat="1" ht="12.75" customHeight="1" x14ac:dyDescent="0.25">
      <c r="A167" s="190">
        <f t="shared" si="6"/>
        <v>163</v>
      </c>
      <c r="B167" s="279" t="s">
        <v>4847</v>
      </c>
      <c r="C167" s="280">
        <v>60349</v>
      </c>
      <c r="D167" s="281" t="s">
        <v>4848</v>
      </c>
      <c r="E167" s="275" t="s">
        <v>4849</v>
      </c>
      <c r="F167" s="267" t="s">
        <v>121</v>
      </c>
      <c r="G167" s="236">
        <f t="shared" si="7"/>
        <v>1</v>
      </c>
      <c r="H167" s="236" t="s">
        <v>93</v>
      </c>
      <c r="I167" s="151">
        <f t="shared" si="8"/>
        <v>1</v>
      </c>
      <c r="J167" s="151" t="e">
        <f>+IF(#REF!="Issued",1,IF(#REF!="Not Issued",2,"Nil"))</f>
        <v>#REF!</v>
      </c>
      <c r="K167" s="151" t="s">
        <v>4532</v>
      </c>
      <c r="L167" s="237"/>
      <c r="M167" s="110" t="s">
        <v>4533</v>
      </c>
    </row>
    <row r="168" spans="1:14" s="238" customFormat="1" ht="12.75" customHeight="1" x14ac:dyDescent="0.25">
      <c r="A168" s="190">
        <f t="shared" si="6"/>
        <v>164</v>
      </c>
      <c r="B168" s="279" t="s">
        <v>4863</v>
      </c>
      <c r="C168" s="280">
        <v>60352</v>
      </c>
      <c r="D168" s="281" t="s">
        <v>4864</v>
      </c>
      <c r="E168" s="275" t="s">
        <v>4865</v>
      </c>
      <c r="F168" s="267" t="s">
        <v>192</v>
      </c>
      <c r="G168" s="236">
        <f t="shared" si="7"/>
        <v>2</v>
      </c>
      <c r="H168" s="236" t="s">
        <v>93</v>
      </c>
      <c r="I168" s="151">
        <f t="shared" si="8"/>
        <v>1</v>
      </c>
      <c r="J168" s="151" t="e">
        <f>+IF(#REF!="Issued",1,IF(#REF!="Not Issued",2,"Nil"))</f>
        <v>#REF!</v>
      </c>
      <c r="K168" s="151" t="s">
        <v>4537</v>
      </c>
      <c r="L168" s="237"/>
      <c r="M168" s="110" t="s">
        <v>4538</v>
      </c>
    </row>
    <row r="169" spans="1:14" s="238" customFormat="1" ht="12.75" customHeight="1" x14ac:dyDescent="0.25">
      <c r="A169" s="190">
        <f t="shared" si="6"/>
        <v>165</v>
      </c>
      <c r="B169" s="279" t="s">
        <v>4867</v>
      </c>
      <c r="C169" s="280">
        <v>60353</v>
      </c>
      <c r="D169" s="281" t="s">
        <v>4868</v>
      </c>
      <c r="E169" s="275" t="s">
        <v>4869</v>
      </c>
      <c r="F169" s="267" t="s">
        <v>121</v>
      </c>
      <c r="G169" s="236">
        <f t="shared" si="7"/>
        <v>1</v>
      </c>
      <c r="H169" s="236" t="s">
        <v>93</v>
      </c>
      <c r="I169" s="151">
        <f t="shared" si="8"/>
        <v>1</v>
      </c>
      <c r="J169" s="151" t="e">
        <f>+IF(#REF!="Issued",1,IF(#REF!="Not Issued",2,"Nil"))</f>
        <v>#REF!</v>
      </c>
      <c r="K169" s="151" t="s">
        <v>4542</v>
      </c>
      <c r="L169" s="237"/>
      <c r="M169" s="110" t="s">
        <v>4543</v>
      </c>
    </row>
    <row r="170" spans="1:14" s="238" customFormat="1" ht="12.75" customHeight="1" x14ac:dyDescent="0.25">
      <c r="A170" s="190">
        <f t="shared" si="6"/>
        <v>166</v>
      </c>
      <c r="B170" s="279" t="s">
        <v>4871</v>
      </c>
      <c r="C170" s="280">
        <v>60354</v>
      </c>
      <c r="D170" s="281" t="s">
        <v>4872</v>
      </c>
      <c r="E170" s="275" t="s">
        <v>4873</v>
      </c>
      <c r="F170" s="267" t="s">
        <v>192</v>
      </c>
      <c r="G170" s="236">
        <f t="shared" si="7"/>
        <v>2</v>
      </c>
      <c r="H170" s="236" t="s">
        <v>93</v>
      </c>
      <c r="I170" s="151">
        <f t="shared" si="8"/>
        <v>1</v>
      </c>
      <c r="J170" s="151" t="e">
        <f>+IF(#REF!="Issued",1,IF(#REF!="Not Issued",2,"Nil"))</f>
        <v>#REF!</v>
      </c>
      <c r="K170" s="151" t="s">
        <v>4547</v>
      </c>
      <c r="L170" s="237"/>
      <c r="M170" s="110" t="s">
        <v>4548</v>
      </c>
    </row>
    <row r="171" spans="1:14" s="238" customFormat="1" ht="12.75" customHeight="1" x14ac:dyDescent="0.25">
      <c r="A171" s="190">
        <f t="shared" si="6"/>
        <v>167</v>
      </c>
      <c r="B171" s="279" t="s">
        <v>4875</v>
      </c>
      <c r="C171" s="280">
        <v>60355</v>
      </c>
      <c r="D171" s="281" t="s">
        <v>4876</v>
      </c>
      <c r="E171" s="275" t="s">
        <v>4877</v>
      </c>
      <c r="F171" s="267" t="s">
        <v>192</v>
      </c>
      <c r="G171" s="236">
        <f t="shared" si="7"/>
        <v>2</v>
      </c>
      <c r="H171" s="236" t="s">
        <v>93</v>
      </c>
      <c r="I171" s="151">
        <f t="shared" si="8"/>
        <v>1</v>
      </c>
      <c r="J171" s="151" t="e">
        <f>+IF(#REF!="Issued",1,IF(#REF!="Not Issued",2,"Nil"))</f>
        <v>#REF!</v>
      </c>
      <c r="K171" s="151" t="s">
        <v>4551</v>
      </c>
      <c r="L171" s="237"/>
      <c r="M171" s="110" t="s">
        <v>4552</v>
      </c>
    </row>
    <row r="172" spans="1:14" s="238" customFormat="1" ht="12.75" customHeight="1" x14ac:dyDescent="0.25">
      <c r="A172" s="190">
        <f t="shared" si="6"/>
        <v>168</v>
      </c>
      <c r="B172" s="279" t="s">
        <v>4879</v>
      </c>
      <c r="C172" s="280">
        <v>60356</v>
      </c>
      <c r="D172" s="281" t="s">
        <v>4880</v>
      </c>
      <c r="E172" s="275" t="s">
        <v>4881</v>
      </c>
      <c r="F172" s="267" t="s">
        <v>192</v>
      </c>
      <c r="G172" s="236">
        <f t="shared" si="7"/>
        <v>2</v>
      </c>
      <c r="H172" s="236" t="s">
        <v>93</v>
      </c>
      <c r="I172" s="151">
        <f t="shared" si="8"/>
        <v>1</v>
      </c>
      <c r="J172" s="151" t="e">
        <f>+IF(#REF!="Issued",1,IF(#REF!="Not Issued",2,"Nil"))</f>
        <v>#REF!</v>
      </c>
      <c r="K172" s="151" t="s">
        <v>4556</v>
      </c>
      <c r="L172" s="237"/>
      <c r="M172" s="110" t="s">
        <v>4557</v>
      </c>
    </row>
    <row r="173" spans="1:14" s="238" customFormat="1" ht="12.75" customHeight="1" x14ac:dyDescent="0.25">
      <c r="A173" s="190">
        <f t="shared" si="6"/>
        <v>169</v>
      </c>
      <c r="B173" s="279" t="s">
        <v>4883</v>
      </c>
      <c r="C173" s="280">
        <v>60357</v>
      </c>
      <c r="D173" s="281" t="s">
        <v>4884</v>
      </c>
      <c r="E173" s="275" t="s">
        <v>4885</v>
      </c>
      <c r="F173" s="267" t="s">
        <v>192</v>
      </c>
      <c r="G173" s="236">
        <f t="shared" si="7"/>
        <v>2</v>
      </c>
      <c r="H173" s="236" t="s">
        <v>93</v>
      </c>
      <c r="I173" s="151">
        <f t="shared" si="8"/>
        <v>1</v>
      </c>
      <c r="J173" s="151" t="e">
        <f>+IF(#REF!="Issued",1,IF(#REF!="Not Issued",2,"Nil"))</f>
        <v>#REF!</v>
      </c>
      <c r="K173" s="151" t="s">
        <v>4561</v>
      </c>
      <c r="L173" s="237"/>
      <c r="M173" s="110" t="s">
        <v>4562</v>
      </c>
    </row>
    <row r="174" spans="1:14" s="238" customFormat="1" ht="12.75" customHeight="1" x14ac:dyDescent="0.25">
      <c r="A174" s="190">
        <f t="shared" si="6"/>
        <v>170</v>
      </c>
      <c r="B174" s="279" t="s">
        <v>4887</v>
      </c>
      <c r="C174" s="280">
        <v>60358</v>
      </c>
      <c r="D174" s="281" t="s">
        <v>3138</v>
      </c>
      <c r="E174" s="275" t="s">
        <v>323</v>
      </c>
      <c r="F174" s="267" t="s">
        <v>121</v>
      </c>
      <c r="G174" s="236">
        <f t="shared" si="7"/>
        <v>1</v>
      </c>
      <c r="H174" s="236" t="s">
        <v>93</v>
      </c>
      <c r="I174" s="151">
        <f t="shared" si="8"/>
        <v>1</v>
      </c>
      <c r="J174" s="151" t="e">
        <f>+IF(#REF!="Issued",1,IF(#REF!="Not Issued",2,"Nil"))</f>
        <v>#REF!</v>
      </c>
      <c r="K174" s="151" t="s">
        <v>4565</v>
      </c>
      <c r="L174" s="237"/>
      <c r="M174" s="110" t="s">
        <v>4566</v>
      </c>
    </row>
    <row r="175" spans="1:14" s="238" customFormat="1" ht="12.75" customHeight="1" x14ac:dyDescent="0.25">
      <c r="A175" s="190">
        <f t="shared" si="6"/>
        <v>171</v>
      </c>
      <c r="B175" s="279" t="s">
        <v>4893</v>
      </c>
      <c r="C175" s="280">
        <v>60359</v>
      </c>
      <c r="D175" s="281" t="s">
        <v>4894</v>
      </c>
      <c r="E175" s="275" t="s">
        <v>3274</v>
      </c>
      <c r="F175" s="267" t="s">
        <v>121</v>
      </c>
      <c r="G175" s="236">
        <f t="shared" si="7"/>
        <v>1</v>
      </c>
      <c r="H175" s="236" t="s">
        <v>93</v>
      </c>
      <c r="I175" s="151">
        <f t="shared" si="8"/>
        <v>1</v>
      </c>
      <c r="J175" s="151" t="e">
        <f>+IF(#REF!="Issued",1,IF(#REF!="Not Issued",2,"Nil"))</f>
        <v>#REF!</v>
      </c>
      <c r="K175" s="151" t="s">
        <v>4569</v>
      </c>
      <c r="L175" s="237"/>
      <c r="M175" s="110" t="s">
        <v>4570</v>
      </c>
    </row>
    <row r="176" spans="1:14" s="238" customFormat="1" ht="12.75" customHeight="1" x14ac:dyDescent="0.25">
      <c r="A176" s="190">
        <f t="shared" si="6"/>
        <v>172</v>
      </c>
      <c r="B176" s="279" t="s">
        <v>4896</v>
      </c>
      <c r="C176" s="280">
        <v>60360</v>
      </c>
      <c r="D176" s="281" t="s">
        <v>4897</v>
      </c>
      <c r="E176" s="275" t="s">
        <v>4898</v>
      </c>
      <c r="F176" s="267" t="s">
        <v>121</v>
      </c>
      <c r="G176" s="236">
        <f t="shared" si="7"/>
        <v>1</v>
      </c>
      <c r="H176" s="236" t="s">
        <v>93</v>
      </c>
      <c r="I176" s="151">
        <f t="shared" si="8"/>
        <v>1</v>
      </c>
      <c r="J176" s="151" t="e">
        <f>+IF(#REF!="Issued",1,IF(#REF!="Not Issued",2,"Nil"))</f>
        <v>#REF!</v>
      </c>
      <c r="K176" s="151" t="s">
        <v>4573</v>
      </c>
      <c r="L176" s="223"/>
      <c r="M176" s="110" t="s">
        <v>4574</v>
      </c>
      <c r="N176" s="240"/>
    </row>
    <row r="177" spans="1:13" s="238" customFormat="1" ht="12.75" customHeight="1" x14ac:dyDescent="0.25">
      <c r="A177" s="190">
        <f t="shared" si="6"/>
        <v>173</v>
      </c>
      <c r="B177" s="279" t="s">
        <v>4903</v>
      </c>
      <c r="C177" s="280">
        <v>60362</v>
      </c>
      <c r="D177" s="281" t="s">
        <v>4904</v>
      </c>
      <c r="E177" s="275" t="s">
        <v>1800</v>
      </c>
      <c r="F177" s="267" t="s">
        <v>192</v>
      </c>
      <c r="G177" s="236">
        <f t="shared" si="7"/>
        <v>2</v>
      </c>
      <c r="H177" s="236" t="s">
        <v>93</v>
      </c>
      <c r="I177" s="151">
        <f t="shared" si="8"/>
        <v>1</v>
      </c>
      <c r="J177" s="151" t="e">
        <f>+IF(#REF!="Issued",1,IF(#REF!="Not Issued",2,"Nil"))</f>
        <v>#REF!</v>
      </c>
      <c r="K177" s="151" t="s">
        <v>4578</v>
      </c>
      <c r="L177" s="237"/>
      <c r="M177" s="110" t="s">
        <v>4579</v>
      </c>
    </row>
    <row r="178" spans="1:13" s="238" customFormat="1" ht="12.75" customHeight="1" x14ac:dyDescent="0.25">
      <c r="A178" s="190">
        <f t="shared" si="6"/>
        <v>174</v>
      </c>
      <c r="B178" s="279" t="s">
        <v>4906</v>
      </c>
      <c r="C178" s="280">
        <v>60363</v>
      </c>
      <c r="D178" s="281" t="s">
        <v>4907</v>
      </c>
      <c r="E178" s="275" t="s">
        <v>141</v>
      </c>
      <c r="F178" s="267" t="s">
        <v>192</v>
      </c>
      <c r="G178" s="236">
        <f t="shared" si="7"/>
        <v>2</v>
      </c>
      <c r="H178" s="236" t="s">
        <v>93</v>
      </c>
      <c r="I178" s="151">
        <f t="shared" si="8"/>
        <v>1</v>
      </c>
      <c r="J178" s="151" t="e">
        <f>+IF(#REF!="Issued",1,IF(#REF!="Not Issued",2,"Nil"))</f>
        <v>#REF!</v>
      </c>
      <c r="K178" s="151" t="s">
        <v>4583</v>
      </c>
      <c r="L178" s="237"/>
      <c r="M178" s="110" t="s">
        <v>4584</v>
      </c>
    </row>
    <row r="179" spans="1:13" s="238" customFormat="1" ht="12.75" customHeight="1" x14ac:dyDescent="0.25">
      <c r="A179" s="190">
        <f t="shared" si="6"/>
        <v>175</v>
      </c>
      <c r="B179" s="279" t="s">
        <v>4913</v>
      </c>
      <c r="C179" s="280">
        <v>45936</v>
      </c>
      <c r="D179" s="281" t="s">
        <v>4914</v>
      </c>
      <c r="E179" s="275" t="s">
        <v>4915</v>
      </c>
      <c r="F179" s="267" t="s">
        <v>121</v>
      </c>
      <c r="G179" s="236">
        <f t="shared" si="7"/>
        <v>1</v>
      </c>
      <c r="H179" s="236" t="s">
        <v>93</v>
      </c>
      <c r="I179" s="151">
        <f t="shared" si="8"/>
        <v>1</v>
      </c>
      <c r="J179" s="151" t="e">
        <f>+IF(#REF!="Issued",1,IF(#REF!="Not Issued",2,"Nil"))</f>
        <v>#REF!</v>
      </c>
      <c r="K179" s="151" t="s">
        <v>4588</v>
      </c>
      <c r="L179" s="237"/>
      <c r="M179" s="110" t="s">
        <v>4589</v>
      </c>
    </row>
    <row r="180" spans="1:13" s="238" customFormat="1" ht="12.75" customHeight="1" x14ac:dyDescent="0.25">
      <c r="A180" s="190">
        <f t="shared" si="6"/>
        <v>176</v>
      </c>
      <c r="B180" s="279" t="s">
        <v>4917</v>
      </c>
      <c r="C180" s="280">
        <v>60365</v>
      </c>
      <c r="D180" s="281" t="s">
        <v>4918</v>
      </c>
      <c r="E180" s="275" t="s">
        <v>4919</v>
      </c>
      <c r="F180" s="267" t="s">
        <v>121</v>
      </c>
      <c r="G180" s="236">
        <f t="shared" si="7"/>
        <v>1</v>
      </c>
      <c r="H180" s="236" t="s">
        <v>93</v>
      </c>
      <c r="I180" s="151">
        <f t="shared" si="8"/>
        <v>1</v>
      </c>
      <c r="J180" s="151" t="e">
        <f>+IF(#REF!="Issued",1,IF(#REF!="Not Issued",2,"Nil"))</f>
        <v>#REF!</v>
      </c>
      <c r="K180" s="151" t="s">
        <v>4593</v>
      </c>
      <c r="L180" s="237"/>
      <c r="M180" s="110" t="s">
        <v>4594</v>
      </c>
    </row>
    <row r="181" spans="1:13" s="238" customFormat="1" ht="12.75" customHeight="1" x14ac:dyDescent="0.25">
      <c r="A181" s="190">
        <f t="shared" si="6"/>
        <v>177</v>
      </c>
      <c r="B181" s="279" t="s">
        <v>4931</v>
      </c>
      <c r="C181" s="280">
        <v>60369</v>
      </c>
      <c r="D181" s="281" t="s">
        <v>4932</v>
      </c>
      <c r="E181" s="275" t="s">
        <v>4933</v>
      </c>
      <c r="F181" s="267" t="s">
        <v>192</v>
      </c>
      <c r="G181" s="236">
        <f t="shared" si="7"/>
        <v>2</v>
      </c>
      <c r="H181" s="236" t="s">
        <v>93</v>
      </c>
      <c r="I181" s="151">
        <f t="shared" si="8"/>
        <v>1</v>
      </c>
      <c r="J181" s="151" t="e">
        <f>+IF(#REF!="Issued",1,IF(#REF!="Not Issued",2,"Nil"))</f>
        <v>#REF!</v>
      </c>
      <c r="K181" s="151" t="s">
        <v>4598</v>
      </c>
      <c r="L181" s="237"/>
      <c r="M181" s="110" t="s">
        <v>4599</v>
      </c>
    </row>
    <row r="182" spans="1:13" s="238" customFormat="1" ht="12.75" customHeight="1" x14ac:dyDescent="0.25">
      <c r="A182" s="190">
        <f t="shared" si="6"/>
        <v>178</v>
      </c>
      <c r="B182" s="279" t="s">
        <v>4935</v>
      </c>
      <c r="C182" s="280">
        <v>60370</v>
      </c>
      <c r="D182" s="281" t="s">
        <v>4936</v>
      </c>
      <c r="E182" s="275" t="s">
        <v>4937</v>
      </c>
      <c r="F182" s="267" t="s">
        <v>192</v>
      </c>
      <c r="G182" s="236">
        <f t="shared" si="7"/>
        <v>2</v>
      </c>
      <c r="H182" s="236" t="s">
        <v>93</v>
      </c>
      <c r="I182" s="151">
        <f t="shared" si="8"/>
        <v>1</v>
      </c>
      <c r="J182" s="151" t="e">
        <f>+IF(#REF!="Issued",1,IF(#REF!="Not Issued",2,"Nil"))</f>
        <v>#REF!</v>
      </c>
      <c r="K182" s="151" t="s">
        <v>4603</v>
      </c>
      <c r="L182" s="237"/>
      <c r="M182" s="110" t="s">
        <v>4604</v>
      </c>
    </row>
    <row r="183" spans="1:13" s="238" customFormat="1" ht="12.75" customHeight="1" x14ac:dyDescent="0.25">
      <c r="A183" s="190">
        <f t="shared" si="6"/>
        <v>179</v>
      </c>
      <c r="B183" s="279" t="s">
        <v>4939</v>
      </c>
      <c r="C183" s="280">
        <v>60371</v>
      </c>
      <c r="D183" s="281" t="s">
        <v>4940</v>
      </c>
      <c r="E183" s="275" t="s">
        <v>4941</v>
      </c>
      <c r="F183" s="267" t="s">
        <v>192</v>
      </c>
      <c r="G183" s="236">
        <f t="shared" si="7"/>
        <v>2</v>
      </c>
      <c r="H183" s="236" t="s">
        <v>93</v>
      </c>
      <c r="I183" s="151">
        <f t="shared" si="8"/>
        <v>1</v>
      </c>
      <c r="J183" s="151" t="e">
        <f>+IF(#REF!="Issued",1,IF(#REF!="Not Issued",2,"Nil"))</f>
        <v>#REF!</v>
      </c>
      <c r="K183" s="151" t="s">
        <v>4608</v>
      </c>
      <c r="L183" s="237"/>
      <c r="M183" s="110" t="s">
        <v>4609</v>
      </c>
    </row>
    <row r="184" spans="1:13" s="238" customFormat="1" ht="12.75" customHeight="1" x14ac:dyDescent="0.25">
      <c r="A184" s="190">
        <f t="shared" si="6"/>
        <v>180</v>
      </c>
      <c r="B184" s="279" t="s">
        <v>4943</v>
      </c>
      <c r="C184" s="280">
        <v>60372</v>
      </c>
      <c r="D184" s="281" t="s">
        <v>4944</v>
      </c>
      <c r="E184" s="275" t="s">
        <v>4945</v>
      </c>
      <c r="F184" s="267" t="s">
        <v>121</v>
      </c>
      <c r="G184" s="236">
        <f t="shared" si="7"/>
        <v>1</v>
      </c>
      <c r="H184" s="236" t="s">
        <v>93</v>
      </c>
      <c r="I184" s="151">
        <f t="shared" si="8"/>
        <v>1</v>
      </c>
      <c r="J184" s="151" t="e">
        <f>+IF(#REF!="Issued",1,IF(#REF!="Not Issued",2,"Nil"))</f>
        <v>#REF!</v>
      </c>
      <c r="K184" s="151" t="s">
        <v>4612</v>
      </c>
      <c r="L184" s="237"/>
      <c r="M184" s="110" t="s">
        <v>4613</v>
      </c>
    </row>
    <row r="185" spans="1:13" s="238" customFormat="1" ht="12.75" customHeight="1" x14ac:dyDescent="0.25">
      <c r="A185" s="190">
        <f t="shared" si="6"/>
        <v>181</v>
      </c>
      <c r="B185" s="279" t="s">
        <v>4947</v>
      </c>
      <c r="C185" s="280">
        <v>60373</v>
      </c>
      <c r="D185" s="281" t="s">
        <v>4948</v>
      </c>
      <c r="E185" s="275" t="s">
        <v>4949</v>
      </c>
      <c r="F185" s="267" t="s">
        <v>121</v>
      </c>
      <c r="G185" s="236">
        <f t="shared" si="7"/>
        <v>1</v>
      </c>
      <c r="H185" s="236" t="s">
        <v>93</v>
      </c>
      <c r="I185" s="151">
        <f t="shared" si="8"/>
        <v>1</v>
      </c>
      <c r="J185" s="151" t="e">
        <f>+IF(#REF!="Issued",1,IF(#REF!="Not Issued",2,"Nil"))</f>
        <v>#REF!</v>
      </c>
      <c r="K185" s="151" t="s">
        <v>4616</v>
      </c>
      <c r="L185" s="237"/>
      <c r="M185" s="110" t="s">
        <v>4617</v>
      </c>
    </row>
    <row r="186" spans="1:13" s="238" customFormat="1" ht="12.75" customHeight="1" x14ac:dyDescent="0.25">
      <c r="A186" s="190">
        <f t="shared" si="6"/>
        <v>182</v>
      </c>
      <c r="B186" s="279" t="s">
        <v>4951</v>
      </c>
      <c r="C186" s="280">
        <v>60374</v>
      </c>
      <c r="D186" s="281" t="s">
        <v>4952</v>
      </c>
      <c r="E186" s="275" t="s">
        <v>4953</v>
      </c>
      <c r="F186" s="267" t="s">
        <v>121</v>
      </c>
      <c r="G186" s="236">
        <f t="shared" si="7"/>
        <v>1</v>
      </c>
      <c r="H186" s="236" t="s">
        <v>93</v>
      </c>
      <c r="I186" s="151">
        <f t="shared" si="8"/>
        <v>1</v>
      </c>
      <c r="J186" s="151" t="e">
        <f>+IF(#REF!="Issued",1,IF(#REF!="Not Issued",2,"Nil"))</f>
        <v>#REF!</v>
      </c>
      <c r="K186" s="151" t="s">
        <v>4621</v>
      </c>
      <c r="L186" s="237"/>
      <c r="M186" s="110" t="s">
        <v>4622</v>
      </c>
    </row>
    <row r="187" spans="1:13" s="238" customFormat="1" ht="12.75" customHeight="1" x14ac:dyDescent="0.25">
      <c r="A187" s="190">
        <f t="shared" si="6"/>
        <v>183</v>
      </c>
      <c r="B187" s="279" t="s">
        <v>4955</v>
      </c>
      <c r="C187" s="280">
        <v>60375</v>
      </c>
      <c r="D187" s="281" t="s">
        <v>4956</v>
      </c>
      <c r="E187" s="275" t="s">
        <v>510</v>
      </c>
      <c r="F187" s="267" t="s">
        <v>121</v>
      </c>
      <c r="G187" s="236">
        <f t="shared" si="7"/>
        <v>1</v>
      </c>
      <c r="H187" s="236" t="s">
        <v>93</v>
      </c>
      <c r="I187" s="151">
        <f t="shared" si="8"/>
        <v>1</v>
      </c>
      <c r="J187" s="151" t="e">
        <f>+IF(#REF!="Issued",1,IF(#REF!="Not Issued",2,"Nil"))</f>
        <v>#REF!</v>
      </c>
      <c r="K187" s="151" t="s">
        <v>4626</v>
      </c>
      <c r="L187" s="237"/>
      <c r="M187" s="110" t="s">
        <v>4627</v>
      </c>
    </row>
    <row r="188" spans="1:13" s="238" customFormat="1" ht="12.75" customHeight="1" x14ac:dyDescent="0.25">
      <c r="A188" s="190">
        <f t="shared" si="6"/>
        <v>184</v>
      </c>
      <c r="B188" s="279" t="s">
        <v>4958</v>
      </c>
      <c r="C188" s="280">
        <v>60376</v>
      </c>
      <c r="D188" s="281" t="s">
        <v>4959</v>
      </c>
      <c r="E188" s="275" t="s">
        <v>4960</v>
      </c>
      <c r="F188" s="267" t="s">
        <v>121</v>
      </c>
      <c r="G188" s="236">
        <f t="shared" si="7"/>
        <v>1</v>
      </c>
      <c r="H188" s="236" t="s">
        <v>93</v>
      </c>
      <c r="I188" s="151">
        <f t="shared" si="8"/>
        <v>1</v>
      </c>
      <c r="J188" s="151" t="e">
        <f>+IF(#REF!="Issued",1,IF(#REF!="Not Issued",2,"Nil"))</f>
        <v>#REF!</v>
      </c>
      <c r="K188" s="151" t="s">
        <v>4630</v>
      </c>
      <c r="L188" s="237"/>
      <c r="M188" s="110" t="s">
        <v>4631</v>
      </c>
    </row>
    <row r="189" spans="1:13" s="238" customFormat="1" ht="12.75" customHeight="1" x14ac:dyDescent="0.25">
      <c r="A189" s="190">
        <f t="shared" si="6"/>
        <v>185</v>
      </c>
      <c r="B189" s="279" t="s">
        <v>4962</v>
      </c>
      <c r="C189" s="280">
        <v>60377</v>
      </c>
      <c r="D189" s="281" t="s">
        <v>4963</v>
      </c>
      <c r="E189" s="275" t="s">
        <v>4964</v>
      </c>
      <c r="F189" s="267" t="s">
        <v>192</v>
      </c>
      <c r="G189" s="236">
        <f t="shared" si="7"/>
        <v>2</v>
      </c>
      <c r="H189" s="236" t="s">
        <v>93</v>
      </c>
      <c r="I189" s="151">
        <f t="shared" si="8"/>
        <v>1</v>
      </c>
      <c r="J189" s="151" t="e">
        <f>+IF(#REF!="Issued",1,IF(#REF!="Not Issued",2,"Nil"))</f>
        <v>#REF!</v>
      </c>
      <c r="K189" s="151" t="s">
        <v>4635</v>
      </c>
      <c r="L189" s="237"/>
      <c r="M189" s="110" t="s">
        <v>4636</v>
      </c>
    </row>
    <row r="190" spans="1:13" s="238" customFormat="1" ht="12.75" customHeight="1" x14ac:dyDescent="0.25">
      <c r="A190" s="190">
        <f t="shared" si="6"/>
        <v>186</v>
      </c>
      <c r="B190" s="279" t="s">
        <v>4966</v>
      </c>
      <c r="C190" s="280">
        <v>60378</v>
      </c>
      <c r="D190" s="281" t="s">
        <v>891</v>
      </c>
      <c r="E190" s="275" t="s">
        <v>4967</v>
      </c>
      <c r="F190" s="267" t="s">
        <v>121</v>
      </c>
      <c r="G190" s="236">
        <f t="shared" si="7"/>
        <v>1</v>
      </c>
      <c r="H190" s="236" t="s">
        <v>93</v>
      </c>
      <c r="I190" s="151">
        <f t="shared" si="8"/>
        <v>1</v>
      </c>
      <c r="J190" s="151" t="e">
        <f>+IF(#REF!="Issued",1,IF(#REF!="Not Issued",2,"Nil"))</f>
        <v>#REF!</v>
      </c>
      <c r="K190" s="151" t="s">
        <v>4640</v>
      </c>
      <c r="L190" s="237"/>
      <c r="M190" s="110" t="s">
        <v>4641</v>
      </c>
    </row>
    <row r="191" spans="1:13" s="238" customFormat="1" ht="12.75" customHeight="1" x14ac:dyDescent="0.25">
      <c r="A191" s="190">
        <f t="shared" si="6"/>
        <v>187</v>
      </c>
      <c r="B191" s="279" t="s">
        <v>4979</v>
      </c>
      <c r="C191" s="280">
        <v>60381</v>
      </c>
      <c r="D191" s="281" t="s">
        <v>4980</v>
      </c>
      <c r="E191" s="275" t="s">
        <v>4981</v>
      </c>
      <c r="F191" s="267" t="s">
        <v>121</v>
      </c>
      <c r="G191" s="236">
        <f t="shared" si="7"/>
        <v>1</v>
      </c>
      <c r="H191" s="236" t="s">
        <v>93</v>
      </c>
      <c r="I191" s="151">
        <f t="shared" si="8"/>
        <v>1</v>
      </c>
      <c r="J191" s="151" t="e">
        <f>+IF(#REF!="Issued",1,IF(#REF!="Not Issued",2,"Nil"))</f>
        <v>#REF!</v>
      </c>
      <c r="K191" s="151" t="s">
        <v>4645</v>
      </c>
      <c r="L191" s="237"/>
      <c r="M191" s="110" t="s">
        <v>4646</v>
      </c>
    </row>
    <row r="192" spans="1:13" s="238" customFormat="1" ht="12.75" customHeight="1" x14ac:dyDescent="0.25">
      <c r="A192" s="190">
        <f t="shared" si="6"/>
        <v>188</v>
      </c>
      <c r="B192" s="279" t="s">
        <v>4991</v>
      </c>
      <c r="C192" s="280">
        <v>60384</v>
      </c>
      <c r="D192" s="281" t="s">
        <v>4992</v>
      </c>
      <c r="E192" s="275" t="s">
        <v>4993</v>
      </c>
      <c r="F192" s="267" t="s">
        <v>121</v>
      </c>
      <c r="G192" s="236">
        <f t="shared" si="7"/>
        <v>1</v>
      </c>
      <c r="H192" s="236" t="s">
        <v>93</v>
      </c>
      <c r="I192" s="151">
        <f t="shared" si="8"/>
        <v>1</v>
      </c>
      <c r="J192" s="151" t="e">
        <f>+IF(#REF!="Issued",1,IF(#REF!="Not Issued",2,"Nil"))</f>
        <v>#REF!</v>
      </c>
      <c r="K192" s="151" t="s">
        <v>4650</v>
      </c>
      <c r="L192" s="237"/>
      <c r="M192" s="110" t="s">
        <v>4651</v>
      </c>
    </row>
    <row r="193" spans="1:13" s="238" customFormat="1" ht="12.75" customHeight="1" x14ac:dyDescent="0.25">
      <c r="A193" s="190">
        <f t="shared" si="6"/>
        <v>189</v>
      </c>
      <c r="B193" s="279" t="s">
        <v>4995</v>
      </c>
      <c r="C193" s="280">
        <v>60385</v>
      </c>
      <c r="D193" s="281" t="s">
        <v>4996</v>
      </c>
      <c r="E193" s="275" t="s">
        <v>4997</v>
      </c>
      <c r="F193" s="267" t="s">
        <v>121</v>
      </c>
      <c r="G193" s="236">
        <f t="shared" si="7"/>
        <v>1</v>
      </c>
      <c r="H193" s="236" t="s">
        <v>93</v>
      </c>
      <c r="I193" s="151">
        <f t="shared" si="8"/>
        <v>1</v>
      </c>
      <c r="J193" s="151" t="e">
        <f>+IF(#REF!="Issued",1,IF(#REF!="Not Issued",2,"Nil"))</f>
        <v>#REF!</v>
      </c>
      <c r="K193" s="151" t="s">
        <v>4654</v>
      </c>
      <c r="L193" s="237"/>
      <c r="M193" s="110" t="s">
        <v>4655</v>
      </c>
    </row>
    <row r="194" spans="1:13" s="238" customFormat="1" ht="12.75" customHeight="1" x14ac:dyDescent="0.25">
      <c r="A194" s="190">
        <f t="shared" si="6"/>
        <v>190</v>
      </c>
      <c r="B194" s="279" t="s">
        <v>5003</v>
      </c>
      <c r="C194" s="280">
        <v>60387</v>
      </c>
      <c r="D194" s="281" t="s">
        <v>5004</v>
      </c>
      <c r="E194" s="275" t="s">
        <v>4568</v>
      </c>
      <c r="F194" s="267" t="s">
        <v>121</v>
      </c>
      <c r="G194" s="236">
        <f t="shared" si="7"/>
        <v>1</v>
      </c>
      <c r="H194" s="236" t="s">
        <v>93</v>
      </c>
      <c r="I194" s="151">
        <f t="shared" si="8"/>
        <v>1</v>
      </c>
      <c r="J194" s="151" t="e">
        <f>+IF(#REF!="Issued",1,IF(#REF!="Not Issued",2,"Nil"))</f>
        <v>#REF!</v>
      </c>
      <c r="K194" s="151" t="s">
        <v>4658</v>
      </c>
      <c r="L194" s="237"/>
      <c r="M194" s="110" t="s">
        <v>4659</v>
      </c>
    </row>
    <row r="195" spans="1:13" s="238" customFormat="1" ht="12.75" customHeight="1" x14ac:dyDescent="0.25">
      <c r="A195" s="190">
        <f t="shared" si="6"/>
        <v>191</v>
      </c>
      <c r="B195" s="279" t="s">
        <v>5006</v>
      </c>
      <c r="C195" s="280">
        <v>60388</v>
      </c>
      <c r="D195" s="281" t="s">
        <v>5007</v>
      </c>
      <c r="E195" s="275" t="s">
        <v>5008</v>
      </c>
      <c r="F195" s="267" t="s">
        <v>192</v>
      </c>
      <c r="G195" s="236">
        <f t="shared" si="7"/>
        <v>2</v>
      </c>
      <c r="H195" s="236" t="s">
        <v>93</v>
      </c>
      <c r="I195" s="151">
        <f t="shared" si="8"/>
        <v>1</v>
      </c>
      <c r="J195" s="151" t="e">
        <f>+IF(#REF!="Issued",1,IF(#REF!="Not Issued",2,"Nil"))</f>
        <v>#REF!</v>
      </c>
      <c r="K195" s="151" t="s">
        <v>4663</v>
      </c>
      <c r="L195" s="237"/>
      <c r="M195" s="110" t="s">
        <v>4664</v>
      </c>
    </row>
    <row r="196" spans="1:13" s="238" customFormat="1" ht="12.75" customHeight="1" x14ac:dyDescent="0.25">
      <c r="A196" s="190">
        <f t="shared" si="6"/>
        <v>192</v>
      </c>
      <c r="B196" s="279" t="s">
        <v>5010</v>
      </c>
      <c r="C196" s="280">
        <v>60389</v>
      </c>
      <c r="D196" s="281" t="s">
        <v>5011</v>
      </c>
      <c r="E196" s="275" t="s">
        <v>5012</v>
      </c>
      <c r="F196" s="267" t="s">
        <v>192</v>
      </c>
      <c r="G196" s="236">
        <f t="shared" si="7"/>
        <v>2</v>
      </c>
      <c r="H196" s="236" t="s">
        <v>93</v>
      </c>
      <c r="I196" s="151">
        <f t="shared" si="8"/>
        <v>1</v>
      </c>
      <c r="J196" s="151" t="e">
        <f>+IF(#REF!="Issued",1,IF(#REF!="Not Issued",2,"Nil"))</f>
        <v>#REF!</v>
      </c>
      <c r="K196" s="151" t="s">
        <v>4667</v>
      </c>
      <c r="L196" s="237"/>
      <c r="M196" s="110" t="s">
        <v>4668</v>
      </c>
    </row>
    <row r="197" spans="1:13" s="238" customFormat="1" ht="12.75" customHeight="1" x14ac:dyDescent="0.25">
      <c r="A197" s="190">
        <f t="shared" ref="A197:A260" si="9">+A196+1</f>
        <v>193</v>
      </c>
      <c r="B197" s="279" t="s">
        <v>5014</v>
      </c>
      <c r="C197" s="280">
        <v>60390</v>
      </c>
      <c r="D197" s="281" t="s">
        <v>5015</v>
      </c>
      <c r="E197" s="275" t="s">
        <v>5016</v>
      </c>
      <c r="F197" s="267" t="s">
        <v>121</v>
      </c>
      <c r="G197" s="236">
        <f t="shared" ref="G197:G260" si="10">+IF(F197="M",1,IF(F197="f",2,IF(F197="Civ",3,"Error")))</f>
        <v>1</v>
      </c>
      <c r="H197" s="236" t="s">
        <v>93</v>
      </c>
      <c r="I197" s="151">
        <f t="shared" ref="I197:I259" si="11">+IF(H197="Incomplete",5,IF(H197="Complete",1,IF(H197="Incomplete",2,IF(H197="Left",3,IF(H197="Dropped",4,"Error")))))</f>
        <v>1</v>
      </c>
      <c r="J197" s="151" t="e">
        <f>+IF(#REF!="Issued",1,IF(#REF!="Not Issued",2,"Nil"))</f>
        <v>#REF!</v>
      </c>
      <c r="K197" s="151" t="s">
        <v>4672</v>
      </c>
      <c r="L197" s="237"/>
      <c r="M197" s="110" t="s">
        <v>4673</v>
      </c>
    </row>
    <row r="198" spans="1:13" s="238" customFormat="1" ht="12.75" customHeight="1" x14ac:dyDescent="0.25">
      <c r="A198" s="190">
        <f t="shared" si="9"/>
        <v>194</v>
      </c>
      <c r="B198" s="279" t="s">
        <v>5018</v>
      </c>
      <c r="C198" s="280">
        <v>60391</v>
      </c>
      <c r="D198" s="281" t="s">
        <v>5019</v>
      </c>
      <c r="E198" s="275" t="s">
        <v>5020</v>
      </c>
      <c r="F198" s="267" t="s">
        <v>192</v>
      </c>
      <c r="G198" s="236">
        <f t="shared" si="10"/>
        <v>2</v>
      </c>
      <c r="H198" s="236" t="s">
        <v>93</v>
      </c>
      <c r="I198" s="151">
        <f t="shared" si="11"/>
        <v>1</v>
      </c>
      <c r="J198" s="151" t="e">
        <f>+IF(#REF!="Issued",1,IF(#REF!="Not Issued",2,"Nil"))</f>
        <v>#REF!</v>
      </c>
      <c r="K198" s="151" t="s">
        <v>4677</v>
      </c>
      <c r="L198" s="237"/>
      <c r="M198" s="110" t="s">
        <v>4678</v>
      </c>
    </row>
    <row r="199" spans="1:13" s="238" customFormat="1" ht="12.75" customHeight="1" x14ac:dyDescent="0.25">
      <c r="A199" s="190">
        <f t="shared" si="9"/>
        <v>195</v>
      </c>
      <c r="B199" s="279" t="s">
        <v>5022</v>
      </c>
      <c r="C199" s="280">
        <v>60392</v>
      </c>
      <c r="D199" s="281" t="s">
        <v>5023</v>
      </c>
      <c r="E199" s="275" t="s">
        <v>5024</v>
      </c>
      <c r="F199" s="267" t="s">
        <v>121</v>
      </c>
      <c r="G199" s="236">
        <f t="shared" si="10"/>
        <v>1</v>
      </c>
      <c r="H199" s="236" t="s">
        <v>93</v>
      </c>
      <c r="I199" s="151">
        <f t="shared" si="11"/>
        <v>1</v>
      </c>
      <c r="J199" s="151" t="e">
        <f>+IF(#REF!="Issued",1,IF(#REF!="Not Issued",2,"Nil"))</f>
        <v>#REF!</v>
      </c>
      <c r="K199" s="151" t="s">
        <v>4681</v>
      </c>
      <c r="L199" s="237"/>
      <c r="M199" s="110" t="s">
        <v>4682</v>
      </c>
    </row>
    <row r="200" spans="1:13" s="238" customFormat="1" ht="12.75" customHeight="1" x14ac:dyDescent="0.25">
      <c r="A200" s="190">
        <f t="shared" si="9"/>
        <v>196</v>
      </c>
      <c r="B200" s="279" t="s">
        <v>5026</v>
      </c>
      <c r="C200" s="280">
        <v>60393</v>
      </c>
      <c r="D200" s="281" t="s">
        <v>5027</v>
      </c>
      <c r="E200" s="275" t="s">
        <v>5016</v>
      </c>
      <c r="F200" s="267" t="s">
        <v>121</v>
      </c>
      <c r="G200" s="236">
        <f t="shared" si="10"/>
        <v>1</v>
      </c>
      <c r="H200" s="236" t="s">
        <v>93</v>
      </c>
      <c r="I200" s="151">
        <f t="shared" si="11"/>
        <v>1</v>
      </c>
      <c r="J200" s="151" t="e">
        <f>+IF(#REF!="Issued",1,IF(#REF!="Not Issued",2,"Nil"))</f>
        <v>#REF!</v>
      </c>
      <c r="K200" s="151" t="s">
        <v>4686</v>
      </c>
      <c r="L200" s="237"/>
      <c r="M200" s="110" t="s">
        <v>4687</v>
      </c>
    </row>
    <row r="201" spans="1:13" s="238" customFormat="1" ht="12.75" customHeight="1" x14ac:dyDescent="0.25">
      <c r="A201" s="190">
        <f t="shared" si="9"/>
        <v>197</v>
      </c>
      <c r="B201" s="279" t="s">
        <v>5029</v>
      </c>
      <c r="C201" s="280">
        <v>60394</v>
      </c>
      <c r="D201" s="281" t="s">
        <v>5030</v>
      </c>
      <c r="E201" s="275" t="s">
        <v>1283</v>
      </c>
      <c r="F201" s="267" t="s">
        <v>121</v>
      </c>
      <c r="G201" s="236">
        <f t="shared" si="10"/>
        <v>1</v>
      </c>
      <c r="H201" s="236" t="s">
        <v>93</v>
      </c>
      <c r="I201" s="151">
        <f t="shared" si="11"/>
        <v>1</v>
      </c>
      <c r="J201" s="151" t="e">
        <f>+IF(#REF!="Issued",1,IF(#REF!="Not Issued",2,"Nil"))</f>
        <v>#REF!</v>
      </c>
      <c r="K201" s="151" t="s">
        <v>4690</v>
      </c>
      <c r="L201" s="237"/>
      <c r="M201" s="110" t="s">
        <v>4691</v>
      </c>
    </row>
    <row r="202" spans="1:13" s="238" customFormat="1" ht="12.75" customHeight="1" x14ac:dyDescent="0.25">
      <c r="A202" s="190">
        <f t="shared" si="9"/>
        <v>198</v>
      </c>
      <c r="B202" s="279" t="s">
        <v>5032</v>
      </c>
      <c r="C202" s="280">
        <v>60395</v>
      </c>
      <c r="D202" s="281" t="s">
        <v>5033</v>
      </c>
      <c r="E202" s="275" t="s">
        <v>5034</v>
      </c>
      <c r="F202" s="267" t="s">
        <v>121</v>
      </c>
      <c r="G202" s="236">
        <f t="shared" si="10"/>
        <v>1</v>
      </c>
      <c r="H202" s="236" t="s">
        <v>93</v>
      </c>
      <c r="I202" s="151">
        <f t="shared" si="11"/>
        <v>1</v>
      </c>
      <c r="J202" s="151" t="e">
        <f>+IF(#REF!="Issued",1,IF(#REF!="Not Issued",2,"Nil"))</f>
        <v>#REF!</v>
      </c>
      <c r="K202" s="151" t="s">
        <v>4695</v>
      </c>
      <c r="L202" s="237"/>
      <c r="M202" s="110" t="s">
        <v>4696</v>
      </c>
    </row>
    <row r="203" spans="1:13" s="238" customFormat="1" ht="12.75" customHeight="1" x14ac:dyDescent="0.25">
      <c r="A203" s="190">
        <f t="shared" si="9"/>
        <v>199</v>
      </c>
      <c r="B203" s="279" t="s">
        <v>5039</v>
      </c>
      <c r="C203" s="280">
        <v>60397</v>
      </c>
      <c r="D203" s="281" t="s">
        <v>5040</v>
      </c>
      <c r="E203" s="275" t="s">
        <v>5041</v>
      </c>
      <c r="F203" s="267" t="s">
        <v>121</v>
      </c>
      <c r="G203" s="236">
        <f t="shared" si="10"/>
        <v>1</v>
      </c>
      <c r="H203" s="236" t="s">
        <v>93</v>
      </c>
      <c r="I203" s="151">
        <f t="shared" si="11"/>
        <v>1</v>
      </c>
      <c r="J203" s="151" t="e">
        <f>+IF(#REF!="Issued",1,IF(#REF!="Not Issued",2,"Nil"))</f>
        <v>#REF!</v>
      </c>
      <c r="K203" s="151" t="s">
        <v>4699</v>
      </c>
      <c r="L203" s="237"/>
      <c r="M203" s="110" t="s">
        <v>4700</v>
      </c>
    </row>
    <row r="204" spans="1:13" s="238" customFormat="1" ht="12.75" customHeight="1" x14ac:dyDescent="0.25">
      <c r="A204" s="190">
        <f t="shared" si="9"/>
        <v>200</v>
      </c>
      <c r="B204" s="279" t="s">
        <v>5043</v>
      </c>
      <c r="C204" s="280">
        <v>60398</v>
      </c>
      <c r="D204" s="281" t="s">
        <v>5044</v>
      </c>
      <c r="E204" s="275" t="s">
        <v>5045</v>
      </c>
      <c r="F204" s="267" t="s">
        <v>121</v>
      </c>
      <c r="G204" s="236">
        <f t="shared" si="10"/>
        <v>1</v>
      </c>
      <c r="H204" s="236" t="s">
        <v>93</v>
      </c>
      <c r="I204" s="151">
        <f t="shared" si="11"/>
        <v>1</v>
      </c>
      <c r="J204" s="151" t="e">
        <f>+IF(#REF!="Issued",1,IF(#REF!="Not Issued",2,"Nil"))</f>
        <v>#REF!</v>
      </c>
      <c r="K204" s="151" t="s">
        <v>4704</v>
      </c>
      <c r="L204" s="237"/>
      <c r="M204" s="110" t="s">
        <v>4705</v>
      </c>
    </row>
    <row r="205" spans="1:13" s="238" customFormat="1" ht="12.75" customHeight="1" x14ac:dyDescent="0.25">
      <c r="A205" s="190">
        <f t="shared" si="9"/>
        <v>201</v>
      </c>
      <c r="B205" s="279" t="s">
        <v>5047</v>
      </c>
      <c r="C205" s="280">
        <v>60399</v>
      </c>
      <c r="D205" s="281" t="s">
        <v>5048</v>
      </c>
      <c r="E205" s="275" t="s">
        <v>5049</v>
      </c>
      <c r="F205" s="267" t="s">
        <v>121</v>
      </c>
      <c r="G205" s="236">
        <f t="shared" si="10"/>
        <v>1</v>
      </c>
      <c r="H205" s="236" t="s">
        <v>93</v>
      </c>
      <c r="I205" s="151">
        <f t="shared" si="11"/>
        <v>1</v>
      </c>
      <c r="J205" s="151" t="e">
        <f>+IF(#REF!="Issued",1,IF(#REF!="Not Issued",2,"Nil"))</f>
        <v>#REF!</v>
      </c>
      <c r="K205" s="151" t="s">
        <v>4709</v>
      </c>
      <c r="L205" s="237"/>
      <c r="M205" s="110" t="s">
        <v>4710</v>
      </c>
    </row>
    <row r="206" spans="1:13" s="238" customFormat="1" ht="12.75" customHeight="1" x14ac:dyDescent="0.25">
      <c r="A206" s="190">
        <f t="shared" si="9"/>
        <v>202</v>
      </c>
      <c r="B206" s="279" t="s">
        <v>5051</v>
      </c>
      <c r="C206" s="280">
        <v>61683</v>
      </c>
      <c r="D206" s="281" t="s">
        <v>5052</v>
      </c>
      <c r="E206" s="275" t="s">
        <v>5053</v>
      </c>
      <c r="F206" s="267" t="s">
        <v>192</v>
      </c>
      <c r="G206" s="236">
        <f t="shared" si="10"/>
        <v>2</v>
      </c>
      <c r="H206" s="236" t="s">
        <v>93</v>
      </c>
      <c r="I206" s="151">
        <f t="shared" si="11"/>
        <v>1</v>
      </c>
      <c r="J206" s="151" t="e">
        <f>+IF(#REF!="Issued",1,IF(#REF!="Not Issued",2,"Nil"))</f>
        <v>#REF!</v>
      </c>
      <c r="K206" s="151" t="s">
        <v>4713</v>
      </c>
      <c r="L206" s="237"/>
      <c r="M206" s="110" t="s">
        <v>4714</v>
      </c>
    </row>
    <row r="207" spans="1:13" s="238" customFormat="1" ht="12.75" customHeight="1" x14ac:dyDescent="0.25">
      <c r="A207" s="190">
        <f t="shared" si="9"/>
        <v>203</v>
      </c>
      <c r="B207" s="279" t="s">
        <v>5055</v>
      </c>
      <c r="C207" s="280">
        <v>60400</v>
      </c>
      <c r="D207" s="281" t="s">
        <v>5056</v>
      </c>
      <c r="E207" s="275" t="s">
        <v>5057</v>
      </c>
      <c r="F207" s="267" t="s">
        <v>192</v>
      </c>
      <c r="G207" s="236">
        <f t="shared" si="10"/>
        <v>2</v>
      </c>
      <c r="H207" s="236" t="s">
        <v>93</v>
      </c>
      <c r="I207" s="151">
        <f t="shared" si="11"/>
        <v>1</v>
      </c>
      <c r="J207" s="151" t="e">
        <f>+IF(#REF!="Issued",1,IF(#REF!="Not Issued",2,"Nil"))</f>
        <v>#REF!</v>
      </c>
      <c r="K207" s="151" t="s">
        <v>4717</v>
      </c>
      <c r="L207" s="237"/>
      <c r="M207" s="110" t="s">
        <v>4718</v>
      </c>
    </row>
    <row r="208" spans="1:13" s="238" customFormat="1" ht="12.75" customHeight="1" x14ac:dyDescent="0.25">
      <c r="A208" s="190">
        <f t="shared" si="9"/>
        <v>204</v>
      </c>
      <c r="B208" s="279" t="s">
        <v>3787</v>
      </c>
      <c r="C208" s="280">
        <v>60131</v>
      </c>
      <c r="D208" s="281" t="s">
        <v>3788</v>
      </c>
      <c r="E208" s="275" t="s">
        <v>250</v>
      </c>
      <c r="F208" s="267" t="s">
        <v>121</v>
      </c>
      <c r="G208" s="236">
        <f t="shared" si="10"/>
        <v>1</v>
      </c>
      <c r="H208" s="236" t="s">
        <v>2</v>
      </c>
      <c r="I208" s="151">
        <f t="shared" si="11"/>
        <v>5</v>
      </c>
      <c r="J208" s="151" t="e">
        <f>+IF(#REF!="Issued",1,IF(#REF!="Not Issued",2,"Nil"))</f>
        <v>#REF!</v>
      </c>
      <c r="K208" s="151" t="s">
        <v>4722</v>
      </c>
      <c r="L208" s="237"/>
      <c r="M208" s="110" t="s">
        <v>4723</v>
      </c>
    </row>
    <row r="209" spans="1:13" s="238" customFormat="1" ht="12.75" customHeight="1" x14ac:dyDescent="0.25">
      <c r="A209" s="190">
        <f t="shared" si="9"/>
        <v>205</v>
      </c>
      <c r="B209" s="279" t="s">
        <v>3796</v>
      </c>
      <c r="C209" s="280">
        <v>60133</v>
      </c>
      <c r="D209" s="281" t="s">
        <v>3797</v>
      </c>
      <c r="E209" s="275" t="s">
        <v>2225</v>
      </c>
      <c r="F209" s="267" t="s">
        <v>192</v>
      </c>
      <c r="G209" s="236">
        <f t="shared" si="10"/>
        <v>2</v>
      </c>
      <c r="H209" s="236" t="s">
        <v>2</v>
      </c>
      <c r="I209" s="151">
        <f t="shared" si="11"/>
        <v>5</v>
      </c>
      <c r="J209" s="151" t="e">
        <f>+IF(#REF!="Issued",1,IF(#REF!="Not Issued",2,"Nil"))</f>
        <v>#REF!</v>
      </c>
      <c r="K209" s="151" t="s">
        <v>4727</v>
      </c>
      <c r="L209" s="237"/>
      <c r="M209" s="110" t="s">
        <v>4728</v>
      </c>
    </row>
    <row r="210" spans="1:13" s="238" customFormat="1" ht="12.75" customHeight="1" x14ac:dyDescent="0.25">
      <c r="A210" s="190">
        <f t="shared" si="9"/>
        <v>206</v>
      </c>
      <c r="B210" s="279" t="s">
        <v>3805</v>
      </c>
      <c r="C210" s="280">
        <v>60135</v>
      </c>
      <c r="D210" s="281" t="s">
        <v>3806</v>
      </c>
      <c r="E210" s="275" t="s">
        <v>3807</v>
      </c>
      <c r="F210" s="267" t="s">
        <v>121</v>
      </c>
      <c r="G210" s="236">
        <f t="shared" si="10"/>
        <v>1</v>
      </c>
      <c r="H210" s="236" t="s">
        <v>2</v>
      </c>
      <c r="I210" s="151">
        <f t="shared" si="11"/>
        <v>5</v>
      </c>
      <c r="J210" s="151" t="e">
        <f>+IF(#REF!="Issued",1,IF(#REF!="Not Issued",2,"Nil"))</f>
        <v>#REF!</v>
      </c>
      <c r="K210" s="151" t="s">
        <v>4732</v>
      </c>
      <c r="L210" s="237"/>
      <c r="M210" s="110" t="s">
        <v>4733</v>
      </c>
    </row>
    <row r="211" spans="1:13" s="238" customFormat="1" ht="12.75" customHeight="1" x14ac:dyDescent="0.25">
      <c r="A211" s="190">
        <f t="shared" si="9"/>
        <v>207</v>
      </c>
      <c r="B211" s="279" t="s">
        <v>3824</v>
      </c>
      <c r="C211" s="280">
        <v>60139</v>
      </c>
      <c r="D211" s="281" t="s">
        <v>3825</v>
      </c>
      <c r="E211" s="275" t="s">
        <v>3826</v>
      </c>
      <c r="F211" s="267" t="s">
        <v>192</v>
      </c>
      <c r="G211" s="236">
        <f t="shared" si="10"/>
        <v>2</v>
      </c>
      <c r="H211" s="236" t="s">
        <v>2</v>
      </c>
      <c r="I211" s="151">
        <f t="shared" si="11"/>
        <v>5</v>
      </c>
      <c r="J211" s="151" t="e">
        <f>+IF(#REF!="Issued",1,IF(#REF!="Not Issued",2,"Nil"))</f>
        <v>#REF!</v>
      </c>
      <c r="K211" s="151" t="s">
        <v>4735</v>
      </c>
      <c r="L211" s="237"/>
      <c r="M211" s="110" t="s">
        <v>4736</v>
      </c>
    </row>
    <row r="212" spans="1:13" s="238" customFormat="1" ht="12.75" customHeight="1" x14ac:dyDescent="0.25">
      <c r="A212" s="190">
        <f t="shared" si="9"/>
        <v>208</v>
      </c>
      <c r="B212" s="279" t="s">
        <v>3856</v>
      </c>
      <c r="C212" s="280">
        <v>60146</v>
      </c>
      <c r="D212" s="281" t="s">
        <v>3857</v>
      </c>
      <c r="E212" s="275" t="s">
        <v>3726</v>
      </c>
      <c r="F212" s="267" t="s">
        <v>121</v>
      </c>
      <c r="G212" s="236">
        <f t="shared" si="10"/>
        <v>1</v>
      </c>
      <c r="H212" s="236" t="s">
        <v>2</v>
      </c>
      <c r="I212" s="151">
        <f t="shared" si="11"/>
        <v>5</v>
      </c>
      <c r="J212" s="151" t="e">
        <f>+IF(#REF!="Issued",1,IF(#REF!="Not Issued",2,"Nil"))</f>
        <v>#REF!</v>
      </c>
      <c r="K212" s="151" t="s">
        <v>4740</v>
      </c>
      <c r="L212" s="237"/>
      <c r="M212" s="110" t="s">
        <v>4741</v>
      </c>
    </row>
    <row r="213" spans="1:13" s="238" customFormat="1" ht="12.75" customHeight="1" x14ac:dyDescent="0.25">
      <c r="A213" s="190">
        <f t="shared" si="9"/>
        <v>209</v>
      </c>
      <c r="B213" s="279" t="s">
        <v>3860</v>
      </c>
      <c r="C213" s="280">
        <v>60147</v>
      </c>
      <c r="D213" s="281" t="s">
        <v>3861</v>
      </c>
      <c r="E213" s="275" t="s">
        <v>3862</v>
      </c>
      <c r="F213" s="267" t="s">
        <v>121</v>
      </c>
      <c r="G213" s="236">
        <f t="shared" si="10"/>
        <v>1</v>
      </c>
      <c r="H213" s="236" t="s">
        <v>2</v>
      </c>
      <c r="I213" s="151">
        <f t="shared" si="11"/>
        <v>5</v>
      </c>
      <c r="J213" s="151" t="e">
        <f>+IF(#REF!="Issued",1,IF(#REF!="Not Issued",2,"Nil"))</f>
        <v>#REF!</v>
      </c>
      <c r="K213" s="151" t="s">
        <v>4745</v>
      </c>
      <c r="L213" s="237"/>
      <c r="M213" s="110" t="s">
        <v>4746</v>
      </c>
    </row>
    <row r="214" spans="1:13" s="238" customFormat="1" ht="12.75" customHeight="1" x14ac:dyDescent="0.25">
      <c r="A214" s="190">
        <f t="shared" si="9"/>
        <v>210</v>
      </c>
      <c r="B214" s="279" t="s">
        <v>3901</v>
      </c>
      <c r="C214" s="280">
        <v>60156</v>
      </c>
      <c r="D214" s="281" t="s">
        <v>3902</v>
      </c>
      <c r="E214" s="275" t="s">
        <v>3903</v>
      </c>
      <c r="F214" s="267" t="s">
        <v>192</v>
      </c>
      <c r="G214" s="236">
        <f t="shared" si="10"/>
        <v>2</v>
      </c>
      <c r="H214" s="236" t="s">
        <v>2</v>
      </c>
      <c r="I214" s="151">
        <f t="shared" si="11"/>
        <v>5</v>
      </c>
      <c r="J214" s="151" t="e">
        <f>+IF(#REF!="Issued",1,IF(#REF!="Not Issued",2,"Nil"))</f>
        <v>#REF!</v>
      </c>
      <c r="K214" s="151" t="s">
        <v>4750</v>
      </c>
      <c r="L214" s="237"/>
      <c r="M214" s="110" t="s">
        <v>4751</v>
      </c>
    </row>
    <row r="215" spans="1:13" s="238" customFormat="1" ht="12.75" customHeight="1" x14ac:dyDescent="0.25">
      <c r="A215" s="190">
        <f t="shared" si="9"/>
        <v>211</v>
      </c>
      <c r="B215" s="279" t="s">
        <v>3906</v>
      </c>
      <c r="C215" s="280">
        <v>60157</v>
      </c>
      <c r="D215" s="281" t="s">
        <v>3907</v>
      </c>
      <c r="E215" s="275" t="s">
        <v>3908</v>
      </c>
      <c r="F215" s="267" t="s">
        <v>192</v>
      </c>
      <c r="G215" s="236">
        <f t="shared" si="10"/>
        <v>2</v>
      </c>
      <c r="H215" s="236" t="s">
        <v>2</v>
      </c>
      <c r="I215" s="151">
        <f t="shared" si="11"/>
        <v>5</v>
      </c>
      <c r="J215" s="151" t="e">
        <f>+IF(#REF!="Issued",1,IF(#REF!="Not Issued",2,"Nil"))</f>
        <v>#REF!</v>
      </c>
      <c r="K215" s="151" t="s">
        <v>4755</v>
      </c>
      <c r="L215" s="237"/>
      <c r="M215" s="110" t="s">
        <v>4756</v>
      </c>
    </row>
    <row r="216" spans="1:13" s="238" customFormat="1" ht="12.75" customHeight="1" x14ac:dyDescent="0.25">
      <c r="A216" s="190">
        <f t="shared" si="9"/>
        <v>212</v>
      </c>
      <c r="B216" s="279" t="s">
        <v>3911</v>
      </c>
      <c r="C216" s="280">
        <v>60158</v>
      </c>
      <c r="D216" s="281" t="s">
        <v>3912</v>
      </c>
      <c r="E216" s="275" t="s">
        <v>888</v>
      </c>
      <c r="F216" s="267" t="s">
        <v>121</v>
      </c>
      <c r="G216" s="236">
        <f t="shared" si="10"/>
        <v>1</v>
      </c>
      <c r="H216" s="236" t="s">
        <v>2</v>
      </c>
      <c r="I216" s="151">
        <f t="shared" si="11"/>
        <v>5</v>
      </c>
      <c r="J216" s="151" t="e">
        <f>+IF(#REF!="Issued",1,IF(#REF!="Not Issued",2,"Nil"))</f>
        <v>#REF!</v>
      </c>
      <c r="K216" s="151" t="s">
        <v>4760</v>
      </c>
      <c r="L216" s="237"/>
      <c r="M216" s="110" t="s">
        <v>4761</v>
      </c>
    </row>
    <row r="217" spans="1:13" s="238" customFormat="1" ht="12.75" customHeight="1" x14ac:dyDescent="0.25">
      <c r="A217" s="190">
        <f t="shared" si="9"/>
        <v>213</v>
      </c>
      <c r="B217" s="279" t="s">
        <v>3915</v>
      </c>
      <c r="C217" s="280">
        <v>60159</v>
      </c>
      <c r="D217" s="281" t="s">
        <v>3916</v>
      </c>
      <c r="E217" s="275" t="s">
        <v>3917</v>
      </c>
      <c r="F217" s="267" t="s">
        <v>121</v>
      </c>
      <c r="G217" s="236">
        <f t="shared" si="10"/>
        <v>1</v>
      </c>
      <c r="H217" s="236" t="s">
        <v>2</v>
      </c>
      <c r="I217" s="151">
        <f t="shared" si="11"/>
        <v>5</v>
      </c>
      <c r="J217" s="151" t="e">
        <f>+IF(#REF!="Issued",1,IF(#REF!="Not Issued",2,"Nil"))</f>
        <v>#REF!</v>
      </c>
      <c r="K217" s="151" t="s">
        <v>4763</v>
      </c>
      <c r="L217" s="237"/>
      <c r="M217" s="110" t="s">
        <v>4764</v>
      </c>
    </row>
    <row r="218" spans="1:13" s="238" customFormat="1" ht="12.75" customHeight="1" x14ac:dyDescent="0.25">
      <c r="A218" s="190">
        <f t="shared" si="9"/>
        <v>214</v>
      </c>
      <c r="B218" s="279" t="s">
        <v>3928</v>
      </c>
      <c r="C218" s="280">
        <v>57794</v>
      </c>
      <c r="D218" s="281" t="s">
        <v>1924</v>
      </c>
      <c r="E218" s="275" t="s">
        <v>1925</v>
      </c>
      <c r="F218" s="267" t="s">
        <v>192</v>
      </c>
      <c r="G218" s="236">
        <f t="shared" si="10"/>
        <v>2</v>
      </c>
      <c r="H218" s="236" t="s">
        <v>2</v>
      </c>
      <c r="I218" s="151">
        <f t="shared" si="11"/>
        <v>5</v>
      </c>
      <c r="J218" s="151" t="e">
        <f>+IF(#REF!="Issued",1,IF(#REF!="Not Issued",2,"Nil"))</f>
        <v>#REF!</v>
      </c>
      <c r="K218" s="151" t="s">
        <v>4768</v>
      </c>
      <c r="L218" s="237"/>
      <c r="M218" s="110" t="s">
        <v>4769</v>
      </c>
    </row>
    <row r="219" spans="1:13" s="238" customFormat="1" ht="12.75" customHeight="1" x14ac:dyDescent="0.25">
      <c r="A219" s="190">
        <f t="shared" si="9"/>
        <v>215</v>
      </c>
      <c r="B219" s="279" t="s">
        <v>3941</v>
      </c>
      <c r="C219" s="280">
        <v>60164</v>
      </c>
      <c r="D219" s="281" t="s">
        <v>3942</v>
      </c>
      <c r="E219" s="275" t="s">
        <v>3943</v>
      </c>
      <c r="F219" s="267" t="s">
        <v>121</v>
      </c>
      <c r="G219" s="236">
        <f t="shared" si="10"/>
        <v>1</v>
      </c>
      <c r="H219" s="236" t="s">
        <v>2</v>
      </c>
      <c r="I219" s="151">
        <f t="shared" si="11"/>
        <v>5</v>
      </c>
      <c r="J219" s="151" t="e">
        <f>+IF(#REF!="Issued",1,IF(#REF!="Not Issued",2,"Nil"))</f>
        <v>#REF!</v>
      </c>
      <c r="K219" s="151" t="s">
        <v>4773</v>
      </c>
      <c r="L219" s="237"/>
      <c r="M219" s="110" t="s">
        <v>4774</v>
      </c>
    </row>
    <row r="220" spans="1:13" s="238" customFormat="1" ht="12.75" customHeight="1" x14ac:dyDescent="0.25">
      <c r="A220" s="190">
        <f t="shared" si="9"/>
        <v>216</v>
      </c>
      <c r="B220" s="279" t="s">
        <v>3961</v>
      </c>
      <c r="C220" s="280">
        <v>60168</v>
      </c>
      <c r="D220" s="281" t="s">
        <v>1133</v>
      </c>
      <c r="E220" s="275" t="s">
        <v>1134</v>
      </c>
      <c r="F220" s="267" t="s">
        <v>121</v>
      </c>
      <c r="G220" s="236">
        <f t="shared" si="10"/>
        <v>1</v>
      </c>
      <c r="H220" s="236" t="s">
        <v>2</v>
      </c>
      <c r="I220" s="151">
        <f t="shared" si="11"/>
        <v>5</v>
      </c>
      <c r="J220" s="151" t="e">
        <f>+IF(#REF!="Issued",1,IF(#REF!="Not Issued",2,"Nil"))</f>
        <v>#REF!</v>
      </c>
      <c r="K220" s="151" t="s">
        <v>4778</v>
      </c>
      <c r="L220" s="237"/>
      <c r="M220" s="110" t="s">
        <v>4779</v>
      </c>
    </row>
    <row r="221" spans="1:13" s="238" customFormat="1" ht="12.75" customHeight="1" x14ac:dyDescent="0.25">
      <c r="A221" s="190">
        <f t="shared" si="9"/>
        <v>217</v>
      </c>
      <c r="B221" s="279" t="s">
        <v>3983</v>
      </c>
      <c r="C221" s="280">
        <v>60172</v>
      </c>
      <c r="D221" s="281" t="s">
        <v>3984</v>
      </c>
      <c r="E221" s="275" t="s">
        <v>3985</v>
      </c>
      <c r="F221" s="267" t="s">
        <v>121</v>
      </c>
      <c r="G221" s="236">
        <f t="shared" si="10"/>
        <v>1</v>
      </c>
      <c r="H221" s="236" t="s">
        <v>2</v>
      </c>
      <c r="I221" s="151">
        <f t="shared" si="11"/>
        <v>5</v>
      </c>
      <c r="J221" s="151" t="e">
        <f>+IF(#REF!="Issued",1,IF(#REF!="Not Issued",2,"Nil"))</f>
        <v>#REF!</v>
      </c>
      <c r="K221" s="151" t="s">
        <v>4783</v>
      </c>
      <c r="L221" s="237"/>
      <c r="M221" s="110" t="s">
        <v>4784</v>
      </c>
    </row>
    <row r="222" spans="1:13" s="238" customFormat="1" ht="12.75" customHeight="1" x14ac:dyDescent="0.25">
      <c r="A222" s="190">
        <f t="shared" si="9"/>
        <v>218</v>
      </c>
      <c r="B222" s="279" t="s">
        <v>4003</v>
      </c>
      <c r="C222" s="280">
        <v>60176</v>
      </c>
      <c r="D222" s="281" t="s">
        <v>4004</v>
      </c>
      <c r="E222" s="275" t="s">
        <v>4005</v>
      </c>
      <c r="F222" s="267" t="s">
        <v>121</v>
      </c>
      <c r="G222" s="236">
        <f t="shared" si="10"/>
        <v>1</v>
      </c>
      <c r="H222" s="236" t="s">
        <v>2</v>
      </c>
      <c r="I222" s="151">
        <f t="shared" si="11"/>
        <v>5</v>
      </c>
      <c r="J222" s="151" t="e">
        <f>+IF(#REF!="Issued",1,IF(#REF!="Not Issued",2,"Nil"))</f>
        <v>#REF!</v>
      </c>
      <c r="K222" s="151" t="s">
        <v>4788</v>
      </c>
      <c r="L222" s="237"/>
      <c r="M222" s="110" t="s">
        <v>4789</v>
      </c>
    </row>
    <row r="223" spans="1:13" s="238" customFormat="1" ht="12.75" customHeight="1" x14ac:dyDescent="0.25">
      <c r="A223" s="190">
        <f t="shared" si="9"/>
        <v>219</v>
      </c>
      <c r="B223" s="279" t="s">
        <v>4013</v>
      </c>
      <c r="C223" s="280">
        <v>60178</v>
      </c>
      <c r="D223" s="281" t="s">
        <v>4014</v>
      </c>
      <c r="E223" s="275" t="s">
        <v>4015</v>
      </c>
      <c r="F223" s="267" t="s">
        <v>192</v>
      </c>
      <c r="G223" s="236">
        <f t="shared" si="10"/>
        <v>2</v>
      </c>
      <c r="H223" s="236" t="s">
        <v>2</v>
      </c>
      <c r="I223" s="151">
        <f t="shared" si="11"/>
        <v>5</v>
      </c>
      <c r="J223" s="151" t="e">
        <f>+IF(#REF!="Issued",1,IF(#REF!="Not Issued",2,"Nil"))</f>
        <v>#REF!</v>
      </c>
      <c r="K223" s="151" t="s">
        <v>4793</v>
      </c>
      <c r="L223" s="237"/>
      <c r="M223" s="110" t="s">
        <v>4794</v>
      </c>
    </row>
    <row r="224" spans="1:13" s="238" customFormat="1" ht="12.75" customHeight="1" x14ac:dyDescent="0.25">
      <c r="A224" s="190">
        <f t="shared" si="9"/>
        <v>220</v>
      </c>
      <c r="B224" s="279" t="s">
        <v>4041</v>
      </c>
      <c r="C224" s="280">
        <v>60184</v>
      </c>
      <c r="D224" s="281" t="s">
        <v>4042</v>
      </c>
      <c r="E224" s="275" t="s">
        <v>4043</v>
      </c>
      <c r="F224" s="267" t="s">
        <v>121</v>
      </c>
      <c r="G224" s="236">
        <f t="shared" si="10"/>
        <v>1</v>
      </c>
      <c r="H224" s="236" t="s">
        <v>2</v>
      </c>
      <c r="I224" s="151">
        <f t="shared" si="11"/>
        <v>5</v>
      </c>
      <c r="J224" s="151" t="e">
        <f>+IF(#REF!="Issued",1,IF(#REF!="Not Issued",2,"Nil"))</f>
        <v>#REF!</v>
      </c>
      <c r="K224" s="151" t="s">
        <v>4798</v>
      </c>
      <c r="L224" s="237"/>
      <c r="M224" s="110" t="s">
        <v>4799</v>
      </c>
    </row>
    <row r="225" spans="1:13" s="238" customFormat="1" ht="12.75" customHeight="1" x14ac:dyDescent="0.25">
      <c r="A225" s="190">
        <f t="shared" si="9"/>
        <v>221</v>
      </c>
      <c r="B225" s="279" t="s">
        <v>4066</v>
      </c>
      <c r="C225" s="280">
        <v>60188</v>
      </c>
      <c r="D225" s="281" t="s">
        <v>4067</v>
      </c>
      <c r="E225" s="275" t="s">
        <v>4068</v>
      </c>
      <c r="F225" s="267" t="s">
        <v>121</v>
      </c>
      <c r="G225" s="236">
        <f t="shared" si="10"/>
        <v>1</v>
      </c>
      <c r="H225" s="236" t="s">
        <v>2</v>
      </c>
      <c r="I225" s="151">
        <f t="shared" si="11"/>
        <v>5</v>
      </c>
      <c r="J225" s="151" t="e">
        <f>+IF(#REF!="Issued",1,IF(#REF!="Not Issued",2,"Nil"))</f>
        <v>#REF!</v>
      </c>
      <c r="K225" s="151" t="s">
        <v>4802</v>
      </c>
      <c r="L225" s="237"/>
      <c r="M225" s="110" t="s">
        <v>4435</v>
      </c>
    </row>
    <row r="226" spans="1:13" s="238" customFormat="1" ht="12.75" customHeight="1" x14ac:dyDescent="0.25">
      <c r="A226" s="190">
        <f t="shared" si="9"/>
        <v>222</v>
      </c>
      <c r="B226" s="279" t="s">
        <v>4090</v>
      </c>
      <c r="C226" s="280">
        <v>60193</v>
      </c>
      <c r="D226" s="281" t="s">
        <v>4091</v>
      </c>
      <c r="E226" s="275" t="s">
        <v>2053</v>
      </c>
      <c r="F226" s="267" t="s">
        <v>121</v>
      </c>
      <c r="G226" s="236">
        <f t="shared" si="10"/>
        <v>1</v>
      </c>
      <c r="H226" s="236" t="s">
        <v>2</v>
      </c>
      <c r="I226" s="151">
        <f t="shared" si="11"/>
        <v>5</v>
      </c>
      <c r="J226" s="151" t="e">
        <f>+IF(#REF!="Issued",1,IF(#REF!="Not Issued",2,"Nil"))</f>
        <v>#REF!</v>
      </c>
      <c r="K226" s="151" t="s">
        <v>4806</v>
      </c>
      <c r="L226" s="237"/>
      <c r="M226" s="110" t="s">
        <v>4807</v>
      </c>
    </row>
    <row r="227" spans="1:13" s="238" customFormat="1" ht="12.75" customHeight="1" x14ac:dyDescent="0.25">
      <c r="A227" s="190">
        <f t="shared" si="9"/>
        <v>223</v>
      </c>
      <c r="B227" s="279" t="s">
        <v>4094</v>
      </c>
      <c r="C227" s="280">
        <v>60194</v>
      </c>
      <c r="D227" s="281" t="s">
        <v>4095</v>
      </c>
      <c r="E227" s="275" t="s">
        <v>1914</v>
      </c>
      <c r="F227" s="267" t="s">
        <v>121</v>
      </c>
      <c r="G227" s="236">
        <f t="shared" si="10"/>
        <v>1</v>
      </c>
      <c r="H227" s="236" t="s">
        <v>2</v>
      </c>
      <c r="I227" s="151">
        <f t="shared" si="11"/>
        <v>5</v>
      </c>
      <c r="J227" s="151" t="e">
        <f>+IF(#REF!="Issued",1,IF(#REF!="Not Issued",2,"Nil"))</f>
        <v>#REF!</v>
      </c>
      <c r="K227" s="151" t="s">
        <v>4811</v>
      </c>
      <c r="L227" s="237"/>
      <c r="M227" s="110" t="s">
        <v>4812</v>
      </c>
    </row>
    <row r="228" spans="1:13" s="238" customFormat="1" ht="12.75" customHeight="1" x14ac:dyDescent="0.25">
      <c r="A228" s="190">
        <f t="shared" si="9"/>
        <v>224</v>
      </c>
      <c r="B228" s="279" t="s">
        <v>4147</v>
      </c>
      <c r="C228" s="280">
        <v>60206</v>
      </c>
      <c r="D228" s="281" t="s">
        <v>4148</v>
      </c>
      <c r="E228" s="275" t="s">
        <v>4149</v>
      </c>
      <c r="F228" s="267" t="s">
        <v>121</v>
      </c>
      <c r="G228" s="236">
        <f t="shared" si="10"/>
        <v>1</v>
      </c>
      <c r="H228" s="236" t="s">
        <v>2</v>
      </c>
      <c r="I228" s="151">
        <f t="shared" si="11"/>
        <v>5</v>
      </c>
      <c r="J228" s="151" t="e">
        <f>+IF(#REF!="Issued",1,IF(#REF!="Not Issued",2,"Nil"))</f>
        <v>#REF!</v>
      </c>
      <c r="K228" s="151" t="s">
        <v>4816</v>
      </c>
      <c r="L228" s="237"/>
      <c r="M228" s="110" t="s">
        <v>4817</v>
      </c>
    </row>
    <row r="229" spans="1:13" s="238" customFormat="1" ht="12.75" customHeight="1" x14ac:dyDescent="0.25">
      <c r="A229" s="190">
        <f t="shared" si="9"/>
        <v>225</v>
      </c>
      <c r="B229" s="279" t="s">
        <v>4152</v>
      </c>
      <c r="C229" s="280">
        <v>60207</v>
      </c>
      <c r="D229" s="281" t="s">
        <v>4153</v>
      </c>
      <c r="E229" s="275" t="s">
        <v>4154</v>
      </c>
      <c r="F229" s="267" t="s">
        <v>121</v>
      </c>
      <c r="G229" s="236">
        <f t="shared" si="10"/>
        <v>1</v>
      </c>
      <c r="H229" s="236" t="s">
        <v>2</v>
      </c>
      <c r="I229" s="151">
        <f t="shared" si="11"/>
        <v>5</v>
      </c>
      <c r="J229" s="151" t="e">
        <f>+IF(#REF!="Issued",1,IF(#REF!="Not Issued",2,"Nil"))</f>
        <v>#REF!</v>
      </c>
      <c r="K229" s="151" t="s">
        <v>4821</v>
      </c>
      <c r="L229" s="237"/>
      <c r="M229" s="110"/>
    </row>
    <row r="230" spans="1:13" s="238" customFormat="1" ht="12.75" customHeight="1" x14ac:dyDescent="0.25">
      <c r="A230" s="190">
        <f t="shared" si="9"/>
        <v>226</v>
      </c>
      <c r="B230" s="279" t="s">
        <v>4172</v>
      </c>
      <c r="C230" s="280">
        <v>60211</v>
      </c>
      <c r="D230" s="281" t="s">
        <v>4173</v>
      </c>
      <c r="E230" s="275" t="s">
        <v>4174</v>
      </c>
      <c r="F230" s="267" t="s">
        <v>121</v>
      </c>
      <c r="G230" s="236">
        <f t="shared" si="10"/>
        <v>1</v>
      </c>
      <c r="H230" s="236" t="s">
        <v>2</v>
      </c>
      <c r="I230" s="151">
        <f t="shared" si="11"/>
        <v>5</v>
      </c>
      <c r="J230" s="151" t="e">
        <f>+IF(#REF!="Issued",1,IF(#REF!="Not Issued",2,"Nil"))</f>
        <v>#REF!</v>
      </c>
      <c r="K230" s="151" t="s">
        <v>4825</v>
      </c>
      <c r="L230" s="237"/>
      <c r="M230" s="110"/>
    </row>
    <row r="231" spans="1:13" s="238" customFormat="1" ht="12.75" customHeight="1" x14ac:dyDescent="0.25">
      <c r="A231" s="190">
        <f t="shared" si="9"/>
        <v>227</v>
      </c>
      <c r="B231" s="279" t="s">
        <v>4191</v>
      </c>
      <c r="C231" s="280">
        <v>60215</v>
      </c>
      <c r="D231" s="281" t="s">
        <v>4192</v>
      </c>
      <c r="E231" s="275" t="s">
        <v>4193</v>
      </c>
      <c r="F231" s="267" t="s">
        <v>121</v>
      </c>
      <c r="G231" s="236">
        <f t="shared" si="10"/>
        <v>1</v>
      </c>
      <c r="H231" s="236" t="s">
        <v>2</v>
      </c>
      <c r="I231" s="151">
        <f t="shared" si="11"/>
        <v>5</v>
      </c>
      <c r="J231" s="151" t="e">
        <f>+IF(#REF!="Issued",1,IF(#REF!="Not Issued",2,"Nil"))</f>
        <v>#REF!</v>
      </c>
      <c r="K231" s="151" t="s">
        <v>4828</v>
      </c>
      <c r="L231" s="237"/>
      <c r="M231" s="110"/>
    </row>
    <row r="232" spans="1:13" s="238" customFormat="1" ht="12.75" customHeight="1" x14ac:dyDescent="0.25">
      <c r="A232" s="190">
        <f t="shared" si="9"/>
        <v>228</v>
      </c>
      <c r="B232" s="279" t="s">
        <v>4196</v>
      </c>
      <c r="C232" s="280">
        <v>60216</v>
      </c>
      <c r="D232" s="281" t="s">
        <v>4197</v>
      </c>
      <c r="E232" s="275" t="s">
        <v>966</v>
      </c>
      <c r="F232" s="267" t="s">
        <v>192</v>
      </c>
      <c r="G232" s="236">
        <f t="shared" si="10"/>
        <v>2</v>
      </c>
      <c r="H232" s="236" t="s">
        <v>2</v>
      </c>
      <c r="I232" s="151">
        <f t="shared" si="11"/>
        <v>5</v>
      </c>
      <c r="J232" s="151" t="e">
        <f>+IF(#REF!="Issued",1,IF(#REF!="Not Issued",2,"Nil"))</f>
        <v>#REF!</v>
      </c>
      <c r="K232" s="151" t="s">
        <v>4832</v>
      </c>
      <c r="L232" s="237"/>
      <c r="M232" s="110"/>
    </row>
    <row r="233" spans="1:13" s="238" customFormat="1" ht="12.75" customHeight="1" x14ac:dyDescent="0.25">
      <c r="A233" s="190">
        <f t="shared" si="9"/>
        <v>229</v>
      </c>
      <c r="B233" s="279" t="s">
        <v>4223</v>
      </c>
      <c r="C233" s="280">
        <v>60222</v>
      </c>
      <c r="D233" s="281" t="s">
        <v>4224</v>
      </c>
      <c r="E233" s="275" t="s">
        <v>4225</v>
      </c>
      <c r="F233" s="267" t="s">
        <v>192</v>
      </c>
      <c r="G233" s="236">
        <f t="shared" si="10"/>
        <v>2</v>
      </c>
      <c r="H233" s="236" t="s">
        <v>2</v>
      </c>
      <c r="I233" s="151">
        <f t="shared" si="11"/>
        <v>5</v>
      </c>
      <c r="J233" s="151" t="e">
        <f>+IF(#REF!="Issued",1,IF(#REF!="Not Issued",2,"Nil"))</f>
        <v>#REF!</v>
      </c>
      <c r="K233" s="151" t="s">
        <v>4836</v>
      </c>
      <c r="L233" s="237"/>
      <c r="M233" s="110"/>
    </row>
    <row r="234" spans="1:13" s="238" customFormat="1" ht="12.75" customHeight="1" x14ac:dyDescent="0.25">
      <c r="A234" s="190">
        <f t="shared" si="9"/>
        <v>230</v>
      </c>
      <c r="B234" s="279" t="s">
        <v>4240</v>
      </c>
      <c r="C234" s="280">
        <v>51206</v>
      </c>
      <c r="D234" s="281" t="s">
        <v>4241</v>
      </c>
      <c r="E234" s="275" t="s">
        <v>4242</v>
      </c>
      <c r="F234" s="267" t="s">
        <v>121</v>
      </c>
      <c r="G234" s="236">
        <f t="shared" si="10"/>
        <v>1</v>
      </c>
      <c r="H234" s="236" t="s">
        <v>2</v>
      </c>
      <c r="I234" s="151">
        <f t="shared" si="11"/>
        <v>5</v>
      </c>
      <c r="J234" s="151" t="e">
        <f>+IF(#REF!="Issued",1,IF(#REF!="Not Issued",2,"Nil"))</f>
        <v>#REF!</v>
      </c>
      <c r="K234" s="151" t="s">
        <v>4842</v>
      </c>
      <c r="L234" s="237"/>
      <c r="M234" s="110"/>
    </row>
    <row r="235" spans="1:13" s="238" customFormat="1" ht="12.75" customHeight="1" x14ac:dyDescent="0.25">
      <c r="A235" s="190">
        <f t="shared" si="9"/>
        <v>231</v>
      </c>
      <c r="B235" s="279" t="s">
        <v>4250</v>
      </c>
      <c r="C235" s="280">
        <v>51143</v>
      </c>
      <c r="D235" s="281" t="s">
        <v>4251</v>
      </c>
      <c r="E235" s="275" t="s">
        <v>4252</v>
      </c>
      <c r="F235" s="267" t="s">
        <v>121</v>
      </c>
      <c r="G235" s="236">
        <f t="shared" si="10"/>
        <v>1</v>
      </c>
      <c r="H235" s="236" t="s">
        <v>2</v>
      </c>
      <c r="I235" s="151">
        <f t="shared" si="11"/>
        <v>5</v>
      </c>
      <c r="J235" s="151" t="e">
        <f>+IF(#REF!="Issued",1,IF(#REF!="Not Issued",2,"Nil"))</f>
        <v>#REF!</v>
      </c>
      <c r="K235" s="151" t="s">
        <v>4846</v>
      </c>
      <c r="L235" s="237"/>
      <c r="M235" s="110"/>
    </row>
    <row r="236" spans="1:13" s="238" customFormat="1" ht="12.75" customHeight="1" x14ac:dyDescent="0.25">
      <c r="A236" s="190">
        <f t="shared" si="9"/>
        <v>232</v>
      </c>
      <c r="B236" s="279" t="s">
        <v>4255</v>
      </c>
      <c r="C236" s="280">
        <v>60228</v>
      </c>
      <c r="D236" s="281" t="s">
        <v>4256</v>
      </c>
      <c r="E236" s="275" t="s">
        <v>4257</v>
      </c>
      <c r="F236" s="267" t="s">
        <v>121</v>
      </c>
      <c r="G236" s="236">
        <f t="shared" si="10"/>
        <v>1</v>
      </c>
      <c r="H236" s="236" t="s">
        <v>2</v>
      </c>
      <c r="I236" s="151">
        <f t="shared" si="11"/>
        <v>5</v>
      </c>
      <c r="J236" s="151" t="e">
        <f>+IF(#REF!="Issued",1,IF(#REF!="Not Issued",2,"Nil"))</f>
        <v>#REF!</v>
      </c>
      <c r="K236" s="151" t="s">
        <v>4850</v>
      </c>
      <c r="L236" s="237"/>
      <c r="M236" s="110"/>
    </row>
    <row r="237" spans="1:13" s="238" customFormat="1" ht="12.75" customHeight="1" x14ac:dyDescent="0.25">
      <c r="A237" s="190">
        <f t="shared" si="9"/>
        <v>233</v>
      </c>
      <c r="B237" s="279" t="s">
        <v>4264</v>
      </c>
      <c r="C237" s="280">
        <v>60230</v>
      </c>
      <c r="D237" s="281" t="s">
        <v>4265</v>
      </c>
      <c r="E237" s="275" t="s">
        <v>507</v>
      </c>
      <c r="F237" s="267" t="s">
        <v>192</v>
      </c>
      <c r="G237" s="236">
        <f t="shared" si="10"/>
        <v>2</v>
      </c>
      <c r="H237" s="236" t="s">
        <v>2</v>
      </c>
      <c r="I237" s="151">
        <f t="shared" si="11"/>
        <v>5</v>
      </c>
      <c r="J237" s="151" t="e">
        <f>+IF(#REF!="Issued",1,IF(#REF!="Not Issued",2,"Nil"))</f>
        <v>#REF!</v>
      </c>
      <c r="K237" s="151" t="s">
        <v>4854</v>
      </c>
      <c r="L237" s="237"/>
      <c r="M237" s="110"/>
    </row>
    <row r="238" spans="1:13" s="238" customFormat="1" ht="12.75" customHeight="1" x14ac:dyDescent="0.25">
      <c r="A238" s="190">
        <f t="shared" si="9"/>
        <v>234</v>
      </c>
      <c r="B238" s="279" t="s">
        <v>4277</v>
      </c>
      <c r="C238" s="280">
        <v>60233</v>
      </c>
      <c r="D238" s="281" t="s">
        <v>4278</v>
      </c>
      <c r="E238" s="275" t="s">
        <v>4279</v>
      </c>
      <c r="F238" s="267" t="s">
        <v>121</v>
      </c>
      <c r="G238" s="236">
        <f t="shared" si="10"/>
        <v>1</v>
      </c>
      <c r="H238" s="236" t="s">
        <v>2</v>
      </c>
      <c r="I238" s="151">
        <f t="shared" si="11"/>
        <v>5</v>
      </c>
      <c r="J238" s="151" t="e">
        <f>+IF(#REF!="Issued",1,IF(#REF!="Not Issued",2,"Nil"))</f>
        <v>#REF!</v>
      </c>
      <c r="K238" s="151" t="s">
        <v>4858</v>
      </c>
      <c r="L238" s="237"/>
      <c r="M238" s="110"/>
    </row>
    <row r="239" spans="1:13" s="238" customFormat="1" ht="12.75" customHeight="1" x14ac:dyDescent="0.25">
      <c r="A239" s="190">
        <f t="shared" si="9"/>
        <v>235</v>
      </c>
      <c r="B239" s="279" t="s">
        <v>4306</v>
      </c>
      <c r="C239" s="280">
        <v>60238</v>
      </c>
      <c r="D239" s="281" t="s">
        <v>4307</v>
      </c>
      <c r="E239" s="275" t="s">
        <v>4308</v>
      </c>
      <c r="F239" s="267" t="s">
        <v>192</v>
      </c>
      <c r="G239" s="236">
        <f t="shared" si="10"/>
        <v>2</v>
      </c>
      <c r="H239" s="236" t="s">
        <v>2</v>
      </c>
      <c r="I239" s="151">
        <f t="shared" si="11"/>
        <v>5</v>
      </c>
      <c r="J239" s="151" t="e">
        <f>+IF(#REF!="Issued",1,IF(#REF!="Not Issued",2,"Nil"))</f>
        <v>#REF!</v>
      </c>
      <c r="K239" s="151" t="s">
        <v>4862</v>
      </c>
      <c r="L239" s="237"/>
      <c r="M239" s="110"/>
    </row>
    <row r="240" spans="1:13" s="238" customFormat="1" ht="12.75" customHeight="1" x14ac:dyDescent="0.25">
      <c r="A240" s="190">
        <f t="shared" si="9"/>
        <v>236</v>
      </c>
      <c r="B240" s="279" t="s">
        <v>4311</v>
      </c>
      <c r="C240" s="280">
        <v>60239</v>
      </c>
      <c r="D240" s="281" t="s">
        <v>4312</v>
      </c>
      <c r="E240" s="275" t="s">
        <v>4313</v>
      </c>
      <c r="F240" s="267" t="s">
        <v>192</v>
      </c>
      <c r="G240" s="236">
        <f t="shared" si="10"/>
        <v>2</v>
      </c>
      <c r="H240" s="236" t="s">
        <v>2</v>
      </c>
      <c r="I240" s="151">
        <f t="shared" si="11"/>
        <v>5</v>
      </c>
      <c r="J240" s="151" t="e">
        <f>+IF(#REF!="Issued",1,IF(#REF!="Not Issued",2,"Nil"))</f>
        <v>#REF!</v>
      </c>
      <c r="K240" s="151" t="s">
        <v>4866</v>
      </c>
      <c r="L240" s="237"/>
      <c r="M240" s="110"/>
    </row>
    <row r="241" spans="1:13" s="238" customFormat="1" ht="12.75" customHeight="1" x14ac:dyDescent="0.25">
      <c r="A241" s="190">
        <f t="shared" si="9"/>
        <v>237</v>
      </c>
      <c r="B241" s="279" t="s">
        <v>4330</v>
      </c>
      <c r="C241" s="280">
        <v>60242</v>
      </c>
      <c r="D241" s="281" t="s">
        <v>4331</v>
      </c>
      <c r="E241" s="275" t="s">
        <v>2357</v>
      </c>
      <c r="F241" s="267" t="s">
        <v>121</v>
      </c>
      <c r="G241" s="236">
        <f t="shared" si="10"/>
        <v>1</v>
      </c>
      <c r="H241" s="236" t="s">
        <v>2</v>
      </c>
      <c r="I241" s="151">
        <f t="shared" si="11"/>
        <v>5</v>
      </c>
      <c r="J241" s="151" t="e">
        <f>+IF(#REF!="Issued",1,IF(#REF!="Not Issued",2,"Nil"))</f>
        <v>#REF!</v>
      </c>
      <c r="K241" s="151" t="s">
        <v>4870</v>
      </c>
      <c r="L241" s="237"/>
      <c r="M241" s="110"/>
    </row>
    <row r="242" spans="1:13" s="238" customFormat="1" ht="12.75" customHeight="1" x14ac:dyDescent="0.25">
      <c r="A242" s="190">
        <f t="shared" si="9"/>
        <v>238</v>
      </c>
      <c r="B242" s="279" t="s">
        <v>4349</v>
      </c>
      <c r="C242" s="280">
        <v>60246</v>
      </c>
      <c r="D242" s="281" t="s">
        <v>4350</v>
      </c>
      <c r="E242" s="275" t="s">
        <v>4351</v>
      </c>
      <c r="F242" s="267" t="s">
        <v>121</v>
      </c>
      <c r="G242" s="236">
        <f t="shared" si="10"/>
        <v>1</v>
      </c>
      <c r="H242" s="236" t="s">
        <v>2</v>
      </c>
      <c r="I242" s="151">
        <f t="shared" si="11"/>
        <v>5</v>
      </c>
      <c r="J242" s="151" t="e">
        <f>+IF(#REF!="Issued",1,IF(#REF!="Not Issued",2,"Nil"))</f>
        <v>#REF!</v>
      </c>
      <c r="K242" s="151" t="s">
        <v>4874</v>
      </c>
      <c r="L242" s="237"/>
      <c r="M242" s="110"/>
    </row>
    <row r="243" spans="1:13" s="238" customFormat="1" ht="12.75" customHeight="1" x14ac:dyDescent="0.25">
      <c r="A243" s="190">
        <f t="shared" si="9"/>
        <v>239</v>
      </c>
      <c r="B243" s="279" t="s">
        <v>4359</v>
      </c>
      <c r="C243" s="280">
        <v>60248</v>
      </c>
      <c r="D243" s="281" t="s">
        <v>4360</v>
      </c>
      <c r="E243" s="275" t="s">
        <v>4361</v>
      </c>
      <c r="F243" s="267" t="s">
        <v>121</v>
      </c>
      <c r="G243" s="236">
        <f t="shared" si="10"/>
        <v>1</v>
      </c>
      <c r="H243" s="236" t="s">
        <v>2</v>
      </c>
      <c r="I243" s="151">
        <f t="shared" si="11"/>
        <v>5</v>
      </c>
      <c r="J243" s="151" t="e">
        <f>+IF(#REF!="Issued",1,IF(#REF!="Not Issued",2,"Nil"))</f>
        <v>#REF!</v>
      </c>
      <c r="K243" s="151" t="s">
        <v>4878</v>
      </c>
      <c r="L243" s="237"/>
      <c r="M243" s="110"/>
    </row>
    <row r="244" spans="1:13" s="238" customFormat="1" ht="12.75" customHeight="1" x14ac:dyDescent="0.25">
      <c r="A244" s="190">
        <f t="shared" si="9"/>
        <v>240</v>
      </c>
      <c r="B244" s="279" t="s">
        <v>4368</v>
      </c>
      <c r="C244" s="280">
        <v>60250</v>
      </c>
      <c r="D244" s="281" t="s">
        <v>4369</v>
      </c>
      <c r="E244" s="275" t="s">
        <v>4370</v>
      </c>
      <c r="F244" s="267" t="s">
        <v>121</v>
      </c>
      <c r="G244" s="236">
        <f t="shared" si="10"/>
        <v>1</v>
      </c>
      <c r="H244" s="236" t="s">
        <v>2</v>
      </c>
      <c r="I244" s="151">
        <f t="shared" si="11"/>
        <v>5</v>
      </c>
      <c r="J244" s="151" t="e">
        <f>+IF(#REF!="Issued",1,IF(#REF!="Not Issued",2,"Nil"))</f>
        <v>#REF!</v>
      </c>
      <c r="K244" s="151" t="s">
        <v>4882</v>
      </c>
      <c r="L244" s="237"/>
      <c r="M244" s="110"/>
    </row>
    <row r="245" spans="1:13" s="238" customFormat="1" ht="12.75" customHeight="1" x14ac:dyDescent="0.25">
      <c r="A245" s="190">
        <f t="shared" si="9"/>
        <v>241</v>
      </c>
      <c r="B245" s="279" t="s">
        <v>4378</v>
      </c>
      <c r="C245" s="280">
        <v>60796</v>
      </c>
      <c r="D245" s="281" t="s">
        <v>4379</v>
      </c>
      <c r="E245" s="275" t="s">
        <v>4380</v>
      </c>
      <c r="F245" s="267" t="s">
        <v>121</v>
      </c>
      <c r="G245" s="236">
        <f t="shared" si="10"/>
        <v>1</v>
      </c>
      <c r="H245" s="236" t="s">
        <v>2</v>
      </c>
      <c r="I245" s="151">
        <f t="shared" si="11"/>
        <v>5</v>
      </c>
      <c r="J245" s="151" t="e">
        <f>+IF(#REF!="Issued",1,IF(#REF!="Not Issued",2,"Nil"))</f>
        <v>#REF!</v>
      </c>
      <c r="K245" s="151" t="s">
        <v>4886</v>
      </c>
      <c r="L245" s="237"/>
      <c r="M245" s="110"/>
    </row>
    <row r="246" spans="1:13" s="238" customFormat="1" ht="12.75" customHeight="1" x14ac:dyDescent="0.25">
      <c r="A246" s="190">
        <f t="shared" si="9"/>
        <v>242</v>
      </c>
      <c r="B246" s="279" t="s">
        <v>4412</v>
      </c>
      <c r="C246" s="280">
        <v>60258</v>
      </c>
      <c r="D246" s="281" t="s">
        <v>4413</v>
      </c>
      <c r="E246" s="275" t="s">
        <v>4414</v>
      </c>
      <c r="F246" s="267" t="s">
        <v>192</v>
      </c>
      <c r="G246" s="236">
        <f t="shared" si="10"/>
        <v>2</v>
      </c>
      <c r="H246" s="236" t="s">
        <v>2</v>
      </c>
      <c r="I246" s="151">
        <f t="shared" si="11"/>
        <v>5</v>
      </c>
      <c r="J246" s="151" t="e">
        <f>+IF(#REF!="Issued",1,IF(#REF!="Not Issued",2,"Nil"))</f>
        <v>#REF!</v>
      </c>
      <c r="K246" s="151" t="s">
        <v>4888</v>
      </c>
      <c r="L246" s="237"/>
      <c r="M246" s="110"/>
    </row>
    <row r="247" spans="1:13" s="238" customFormat="1" ht="12.75" customHeight="1" x14ac:dyDescent="0.25">
      <c r="A247" s="190">
        <f t="shared" si="9"/>
        <v>243</v>
      </c>
      <c r="B247" s="279" t="s">
        <v>4422</v>
      </c>
      <c r="C247" s="280">
        <v>60260</v>
      </c>
      <c r="D247" s="281" t="s">
        <v>4423</v>
      </c>
      <c r="E247" s="275" t="s">
        <v>4424</v>
      </c>
      <c r="F247" s="267" t="s">
        <v>192</v>
      </c>
      <c r="G247" s="236">
        <f t="shared" si="10"/>
        <v>2</v>
      </c>
      <c r="H247" s="236" t="s">
        <v>2</v>
      </c>
      <c r="I247" s="151">
        <f t="shared" si="11"/>
        <v>5</v>
      </c>
      <c r="J247" s="151" t="e">
        <f>+IF(#REF!="Issued",1,IF(#REF!="Not Issued",2,"Nil"))</f>
        <v>#REF!</v>
      </c>
      <c r="K247" s="151" t="s">
        <v>4892</v>
      </c>
      <c r="L247" s="237"/>
      <c r="M247" s="110"/>
    </row>
    <row r="248" spans="1:13" s="238" customFormat="1" ht="12.75" customHeight="1" x14ac:dyDescent="0.25">
      <c r="A248" s="190">
        <f t="shared" si="9"/>
        <v>244</v>
      </c>
      <c r="B248" s="279" t="s">
        <v>4432</v>
      </c>
      <c r="C248" s="280">
        <v>60262</v>
      </c>
      <c r="D248" s="281" t="s">
        <v>4433</v>
      </c>
      <c r="E248" s="275" t="s">
        <v>4434</v>
      </c>
      <c r="F248" s="267" t="s">
        <v>192</v>
      </c>
      <c r="G248" s="236">
        <f t="shared" si="10"/>
        <v>2</v>
      </c>
      <c r="H248" s="236" t="s">
        <v>2</v>
      </c>
      <c r="I248" s="151">
        <f t="shared" si="11"/>
        <v>5</v>
      </c>
      <c r="J248" s="151" t="e">
        <f>+IF(#REF!="Issued",1,IF(#REF!="Not Issued",2,"Nil"))</f>
        <v>#REF!</v>
      </c>
      <c r="K248" s="151" t="s">
        <v>4895</v>
      </c>
      <c r="L248" s="237"/>
      <c r="M248" s="110"/>
    </row>
    <row r="249" spans="1:13" s="238" customFormat="1" ht="12.75" customHeight="1" x14ac:dyDescent="0.25">
      <c r="A249" s="190">
        <f t="shared" si="9"/>
        <v>245</v>
      </c>
      <c r="B249" s="279" t="s">
        <v>4442</v>
      </c>
      <c r="C249" s="280">
        <v>60264</v>
      </c>
      <c r="D249" s="281" t="s">
        <v>4443</v>
      </c>
      <c r="E249" s="275" t="s">
        <v>4444</v>
      </c>
      <c r="F249" s="267" t="s">
        <v>192</v>
      </c>
      <c r="G249" s="236">
        <f t="shared" si="10"/>
        <v>2</v>
      </c>
      <c r="H249" s="236" t="s">
        <v>2</v>
      </c>
      <c r="I249" s="151">
        <f t="shared" si="11"/>
        <v>5</v>
      </c>
      <c r="J249" s="151" t="e">
        <f>+IF(#REF!="Issued",1,IF(#REF!="Not Issued",2,"Nil"))</f>
        <v>#REF!</v>
      </c>
      <c r="K249" s="151" t="s">
        <v>4899</v>
      </c>
      <c r="L249" s="237"/>
      <c r="M249" s="110"/>
    </row>
    <row r="250" spans="1:13" s="238" customFormat="1" ht="12.75" customHeight="1" x14ac:dyDescent="0.25">
      <c r="A250" s="190">
        <f t="shared" si="9"/>
        <v>246</v>
      </c>
      <c r="B250" s="279" t="s">
        <v>4457</v>
      </c>
      <c r="C250" s="280">
        <v>60267</v>
      </c>
      <c r="D250" s="281" t="s">
        <v>4458</v>
      </c>
      <c r="E250" s="275" t="s">
        <v>4459</v>
      </c>
      <c r="F250" s="267" t="s">
        <v>192</v>
      </c>
      <c r="G250" s="236">
        <f t="shared" si="10"/>
        <v>2</v>
      </c>
      <c r="H250" s="236" t="s">
        <v>2</v>
      </c>
      <c r="I250" s="151">
        <f t="shared" si="11"/>
        <v>5</v>
      </c>
      <c r="J250" s="151" t="e">
        <f>+IF(#REF!="Issued",1,IF(#REF!="Not Issued",2,"Nil"))</f>
        <v>#REF!</v>
      </c>
      <c r="K250" s="151" t="s">
        <v>4902</v>
      </c>
      <c r="L250" s="237"/>
      <c r="M250" s="110"/>
    </row>
    <row r="251" spans="1:13" s="238" customFormat="1" ht="12.75" customHeight="1" x14ac:dyDescent="0.25">
      <c r="A251" s="190">
        <f t="shared" si="9"/>
        <v>247</v>
      </c>
      <c r="B251" s="279" t="s">
        <v>4466</v>
      </c>
      <c r="C251" s="280">
        <v>60269</v>
      </c>
      <c r="D251" s="281" t="s">
        <v>4467</v>
      </c>
      <c r="E251" s="275" t="s">
        <v>4346</v>
      </c>
      <c r="F251" s="267" t="s">
        <v>121</v>
      </c>
      <c r="G251" s="236">
        <f t="shared" si="10"/>
        <v>1</v>
      </c>
      <c r="H251" s="236" t="s">
        <v>2</v>
      </c>
      <c r="I251" s="151">
        <f t="shared" si="11"/>
        <v>5</v>
      </c>
      <c r="J251" s="151" t="e">
        <f>+IF(#REF!="Issued",1,IF(#REF!="Not Issued",2,"Nil"))</f>
        <v>#REF!</v>
      </c>
      <c r="K251" s="151" t="s">
        <v>4905</v>
      </c>
      <c r="L251" s="237"/>
      <c r="M251" s="110"/>
    </row>
    <row r="252" spans="1:13" s="238" customFormat="1" ht="12.75" customHeight="1" x14ac:dyDescent="0.25">
      <c r="A252" s="190">
        <f t="shared" si="9"/>
        <v>248</v>
      </c>
      <c r="B252" s="279" t="s">
        <v>4470</v>
      </c>
      <c r="C252" s="280">
        <v>60270</v>
      </c>
      <c r="D252" s="281" t="s">
        <v>4471</v>
      </c>
      <c r="E252" s="275" t="s">
        <v>4472</v>
      </c>
      <c r="F252" s="267" t="s">
        <v>192</v>
      </c>
      <c r="G252" s="236">
        <f t="shared" si="10"/>
        <v>2</v>
      </c>
      <c r="H252" s="236" t="s">
        <v>2</v>
      </c>
      <c r="I252" s="151">
        <f t="shared" si="11"/>
        <v>5</v>
      </c>
      <c r="J252" s="151" t="e">
        <f>+IF(#REF!="Issued",1,IF(#REF!="Not Issued",2,"Nil"))</f>
        <v>#REF!</v>
      </c>
      <c r="K252" s="151" t="s">
        <v>4908</v>
      </c>
      <c r="L252" s="237"/>
      <c r="M252" s="110"/>
    </row>
    <row r="253" spans="1:13" s="238" customFormat="1" ht="12.75" customHeight="1" x14ac:dyDescent="0.25">
      <c r="A253" s="190">
        <f t="shared" si="9"/>
        <v>249</v>
      </c>
      <c r="B253" s="279" t="s">
        <v>4479</v>
      </c>
      <c r="C253" s="280">
        <v>60272</v>
      </c>
      <c r="D253" s="281" t="s">
        <v>4480</v>
      </c>
      <c r="E253" s="275" t="s">
        <v>3212</v>
      </c>
      <c r="F253" s="267" t="s">
        <v>192</v>
      </c>
      <c r="G253" s="236">
        <f t="shared" si="10"/>
        <v>2</v>
      </c>
      <c r="H253" s="236" t="s">
        <v>2</v>
      </c>
      <c r="I253" s="151">
        <f t="shared" si="11"/>
        <v>5</v>
      </c>
      <c r="J253" s="151" t="e">
        <f>+IF(#REF!="Issued",1,IF(#REF!="Not Issued",2,"Nil"))</f>
        <v>#REF!</v>
      </c>
      <c r="K253" s="151" t="s">
        <v>4912</v>
      </c>
      <c r="L253" s="237"/>
      <c r="M253" s="110"/>
    </row>
    <row r="254" spans="1:13" s="238" customFormat="1" ht="12.75" customHeight="1" x14ac:dyDescent="0.25">
      <c r="A254" s="190">
        <f t="shared" si="9"/>
        <v>250</v>
      </c>
      <c r="B254" s="279" t="s">
        <v>4487</v>
      </c>
      <c r="C254" s="280">
        <v>60274</v>
      </c>
      <c r="D254" s="281" t="s">
        <v>250</v>
      </c>
      <c r="E254" s="275" t="s">
        <v>4488</v>
      </c>
      <c r="F254" s="267" t="s">
        <v>121</v>
      </c>
      <c r="G254" s="236">
        <f t="shared" si="10"/>
        <v>1</v>
      </c>
      <c r="H254" s="236" t="s">
        <v>2</v>
      </c>
      <c r="I254" s="151">
        <f t="shared" si="11"/>
        <v>5</v>
      </c>
      <c r="J254" s="151" t="e">
        <f>+IF(#REF!="Issued",1,IF(#REF!="Not Issued",2,"Nil"))</f>
        <v>#REF!</v>
      </c>
      <c r="K254" s="151" t="s">
        <v>4916</v>
      </c>
      <c r="L254" s="237"/>
      <c r="M254" s="110"/>
    </row>
    <row r="255" spans="1:13" s="238" customFormat="1" ht="12.75" customHeight="1" x14ac:dyDescent="0.25">
      <c r="A255" s="190">
        <f t="shared" si="9"/>
        <v>251</v>
      </c>
      <c r="B255" s="279" t="s">
        <v>4496</v>
      </c>
      <c r="C255" s="280">
        <v>60276</v>
      </c>
      <c r="D255" s="281" t="s">
        <v>4497</v>
      </c>
      <c r="E255" s="275" t="s">
        <v>400</v>
      </c>
      <c r="F255" s="267" t="s">
        <v>192</v>
      </c>
      <c r="G255" s="236">
        <f t="shared" si="10"/>
        <v>2</v>
      </c>
      <c r="H255" s="236" t="s">
        <v>2</v>
      </c>
      <c r="I255" s="151">
        <f t="shared" si="11"/>
        <v>5</v>
      </c>
      <c r="J255" s="151" t="e">
        <f>+IF(#REF!="Issued",1,IF(#REF!="Not Issued",2,"Nil"))</f>
        <v>#REF!</v>
      </c>
      <c r="K255" s="151" t="s">
        <v>4920</v>
      </c>
      <c r="L255" s="237"/>
      <c r="M255" s="110"/>
    </row>
    <row r="256" spans="1:13" s="238" customFormat="1" ht="12.75" customHeight="1" x14ac:dyDescent="0.25">
      <c r="A256" s="190">
        <f t="shared" si="9"/>
        <v>252</v>
      </c>
      <c r="B256" s="279" t="s">
        <v>4512</v>
      </c>
      <c r="C256" s="280">
        <v>60279</v>
      </c>
      <c r="D256" s="281" t="s">
        <v>4513</v>
      </c>
      <c r="E256" s="275" t="s">
        <v>3023</v>
      </c>
      <c r="F256" s="267" t="s">
        <v>121</v>
      </c>
      <c r="G256" s="236">
        <f t="shared" si="10"/>
        <v>1</v>
      </c>
      <c r="H256" s="236" t="s">
        <v>2</v>
      </c>
      <c r="I256" s="151">
        <f t="shared" si="11"/>
        <v>5</v>
      </c>
      <c r="J256" s="151" t="e">
        <f>+IF(#REF!="Issued",1,IF(#REF!="Not Issued",2,"Nil"))</f>
        <v>#REF!</v>
      </c>
      <c r="K256" s="151" t="s">
        <v>4923</v>
      </c>
      <c r="L256" s="237"/>
      <c r="M256" s="110"/>
    </row>
    <row r="257" spans="1:13" s="238" customFormat="1" ht="12.75" customHeight="1" x14ac:dyDescent="0.25">
      <c r="A257" s="190">
        <f t="shared" si="9"/>
        <v>253</v>
      </c>
      <c r="B257" s="279" t="s">
        <v>4516</v>
      </c>
      <c r="C257" s="280">
        <v>60280</v>
      </c>
      <c r="D257" s="281" t="s">
        <v>2813</v>
      </c>
      <c r="E257" s="275" t="s">
        <v>4517</v>
      </c>
      <c r="F257" s="267" t="s">
        <v>121</v>
      </c>
      <c r="G257" s="236">
        <f t="shared" si="10"/>
        <v>1</v>
      </c>
      <c r="H257" s="236" t="s">
        <v>2</v>
      </c>
      <c r="I257" s="151">
        <f t="shared" si="11"/>
        <v>5</v>
      </c>
      <c r="J257" s="151" t="e">
        <f>+IF(#REF!="Issued",1,IF(#REF!="Not Issued",2,"Nil"))</f>
        <v>#REF!</v>
      </c>
      <c r="K257" s="151" t="s">
        <v>4927</v>
      </c>
      <c r="L257" s="237"/>
      <c r="M257" s="110"/>
    </row>
    <row r="258" spans="1:13" s="238" customFormat="1" ht="12.75" customHeight="1" x14ac:dyDescent="0.25">
      <c r="A258" s="190">
        <f t="shared" si="9"/>
        <v>254</v>
      </c>
      <c r="B258" s="279" t="s">
        <v>4544</v>
      </c>
      <c r="C258" s="280">
        <v>60286</v>
      </c>
      <c r="D258" s="281" t="s">
        <v>4545</v>
      </c>
      <c r="E258" s="275" t="s">
        <v>4546</v>
      </c>
      <c r="F258" s="267" t="s">
        <v>121</v>
      </c>
      <c r="G258" s="236">
        <f t="shared" si="10"/>
        <v>1</v>
      </c>
      <c r="H258" s="236" t="s">
        <v>2</v>
      </c>
      <c r="I258" s="151">
        <f t="shared" si="11"/>
        <v>5</v>
      </c>
      <c r="J258" s="151" t="e">
        <f>+IF(#REF!="Issued",1,IF(#REF!="Not Issued",2,"Nil"))</f>
        <v>#REF!</v>
      </c>
      <c r="K258" s="151" t="s">
        <v>4930</v>
      </c>
      <c r="L258" s="237"/>
      <c r="M258" s="110"/>
    </row>
    <row r="259" spans="1:13" s="238" customFormat="1" ht="12.75" customHeight="1" x14ac:dyDescent="0.25">
      <c r="A259" s="190">
        <f t="shared" si="9"/>
        <v>255</v>
      </c>
      <c r="B259" s="279" t="s">
        <v>4549</v>
      </c>
      <c r="C259" s="280">
        <v>60287</v>
      </c>
      <c r="D259" s="281" t="s">
        <v>294</v>
      </c>
      <c r="E259" s="275" t="s">
        <v>4550</v>
      </c>
      <c r="F259" s="267" t="s">
        <v>121</v>
      </c>
      <c r="G259" s="236">
        <f t="shared" si="10"/>
        <v>1</v>
      </c>
      <c r="H259" s="236" t="s">
        <v>2</v>
      </c>
      <c r="I259" s="151">
        <f t="shared" si="11"/>
        <v>5</v>
      </c>
      <c r="J259" s="151" t="e">
        <f>+IF(#REF!="Issued",1,IF(#REF!="Not Issued",2,"Nil"))</f>
        <v>#REF!</v>
      </c>
      <c r="K259" s="151" t="s">
        <v>4934</v>
      </c>
      <c r="L259" s="237"/>
      <c r="M259" s="110"/>
    </row>
    <row r="260" spans="1:13" s="238" customFormat="1" ht="12.75" customHeight="1" x14ac:dyDescent="0.25">
      <c r="A260" s="190">
        <f t="shared" si="9"/>
        <v>256</v>
      </c>
      <c r="B260" s="279" t="s">
        <v>4610</v>
      </c>
      <c r="C260" s="280">
        <v>60300</v>
      </c>
      <c r="D260" s="281" t="s">
        <v>4611</v>
      </c>
      <c r="E260" s="275" t="s">
        <v>1902</v>
      </c>
      <c r="F260" s="267" t="s">
        <v>121</v>
      </c>
      <c r="G260" s="236">
        <f t="shared" si="10"/>
        <v>1</v>
      </c>
      <c r="H260" s="236" t="s">
        <v>2</v>
      </c>
      <c r="I260" s="151">
        <f t="shared" ref="I260:I293" si="12">+IF(H260="Incomplete",5,IF(H260="Complete",1,IF(H260="Incomplete",2,IF(H260="Left",3,IF(H260="Dropped",4,"Error")))))</f>
        <v>5</v>
      </c>
      <c r="J260" s="151" t="e">
        <f>+IF(#REF!="Issued",1,IF(#REF!="Not Issued",2,"Nil"))</f>
        <v>#REF!</v>
      </c>
      <c r="K260" s="151" t="s">
        <v>4938</v>
      </c>
      <c r="L260" s="237"/>
      <c r="M260" s="110"/>
    </row>
    <row r="261" spans="1:13" s="238" customFormat="1" ht="12.75" customHeight="1" x14ac:dyDescent="0.25">
      <c r="A261" s="190">
        <f t="shared" ref="A261:A290" si="13">+A260+1</f>
        <v>257</v>
      </c>
      <c r="B261" s="279" t="s">
        <v>4637</v>
      </c>
      <c r="C261" s="280">
        <v>60306</v>
      </c>
      <c r="D261" s="281" t="s">
        <v>4638</v>
      </c>
      <c r="E261" s="275" t="s">
        <v>4639</v>
      </c>
      <c r="F261" s="267" t="s">
        <v>121</v>
      </c>
      <c r="G261" s="236">
        <f t="shared" ref="G261:G293" si="14">+IF(F261="M",1,IF(F261="f",2,IF(F261="Civ",3,"Error")))</f>
        <v>1</v>
      </c>
      <c r="H261" s="236" t="s">
        <v>2</v>
      </c>
      <c r="I261" s="151">
        <f t="shared" si="12"/>
        <v>5</v>
      </c>
      <c r="J261" s="151" t="e">
        <f>+IF(#REF!="Issued",1,IF(#REF!="Not Issued",2,"Nil"))</f>
        <v>#REF!</v>
      </c>
      <c r="K261" s="151" t="s">
        <v>4942</v>
      </c>
      <c r="L261" s="237"/>
      <c r="M261" s="110"/>
    </row>
    <row r="262" spans="1:13" s="238" customFormat="1" ht="12.75" customHeight="1" x14ac:dyDescent="0.25">
      <c r="A262" s="190">
        <f t="shared" si="13"/>
        <v>258</v>
      </c>
      <c r="B262" s="279" t="s">
        <v>4642</v>
      </c>
      <c r="C262" s="280">
        <v>60307</v>
      </c>
      <c r="D262" s="281" t="s">
        <v>4643</v>
      </c>
      <c r="E262" s="275" t="s">
        <v>4644</v>
      </c>
      <c r="F262" s="267" t="s">
        <v>121</v>
      </c>
      <c r="G262" s="236">
        <f t="shared" si="14"/>
        <v>1</v>
      </c>
      <c r="H262" s="236" t="s">
        <v>2</v>
      </c>
      <c r="I262" s="151">
        <f t="shared" si="12"/>
        <v>5</v>
      </c>
      <c r="J262" s="151" t="e">
        <f>+IF(#REF!="Issued",1,IF(#REF!="Not Issued",2,"Nil"))</f>
        <v>#REF!</v>
      </c>
      <c r="K262" s="151" t="s">
        <v>4946</v>
      </c>
      <c r="L262" s="237"/>
      <c r="M262" s="110"/>
    </row>
    <row r="263" spans="1:13" s="238" customFormat="1" ht="12.75" customHeight="1" x14ac:dyDescent="0.25">
      <c r="A263" s="190">
        <f t="shared" si="13"/>
        <v>259</v>
      </c>
      <c r="B263" s="279" t="s">
        <v>4665</v>
      </c>
      <c r="C263" s="280">
        <v>60312</v>
      </c>
      <c r="D263" s="281" t="s">
        <v>3135</v>
      </c>
      <c r="E263" s="275" t="s">
        <v>4666</v>
      </c>
      <c r="F263" s="267" t="s">
        <v>192</v>
      </c>
      <c r="G263" s="236">
        <f t="shared" si="14"/>
        <v>2</v>
      </c>
      <c r="H263" s="236" t="s">
        <v>2</v>
      </c>
      <c r="I263" s="151">
        <f t="shared" si="12"/>
        <v>5</v>
      </c>
      <c r="J263" s="151" t="e">
        <f>+IF(#REF!="Issued",1,IF(#REF!="Not Issued",2,"Nil"))</f>
        <v>#REF!</v>
      </c>
      <c r="K263" s="151" t="s">
        <v>4950</v>
      </c>
      <c r="L263" s="237"/>
      <c r="M263" s="110"/>
    </row>
    <row r="264" spans="1:13" s="238" customFormat="1" ht="12.75" customHeight="1" x14ac:dyDescent="0.25">
      <c r="A264" s="190">
        <f t="shared" si="13"/>
        <v>260</v>
      </c>
      <c r="B264" s="279" t="s">
        <v>4669</v>
      </c>
      <c r="C264" s="280">
        <v>60313</v>
      </c>
      <c r="D264" s="281" t="s">
        <v>4670</v>
      </c>
      <c r="E264" s="275" t="s">
        <v>4671</v>
      </c>
      <c r="F264" s="267" t="s">
        <v>192</v>
      </c>
      <c r="G264" s="236">
        <f t="shared" si="14"/>
        <v>2</v>
      </c>
      <c r="H264" s="236" t="s">
        <v>2</v>
      </c>
      <c r="I264" s="151">
        <f t="shared" si="12"/>
        <v>5</v>
      </c>
      <c r="J264" s="151" t="e">
        <f>+IF(#REF!="Issued",1,IF(#REF!="Not Issued",2,"Nil"))</f>
        <v>#REF!</v>
      </c>
      <c r="K264" s="151" t="s">
        <v>4954</v>
      </c>
      <c r="L264" s="237"/>
      <c r="M264" s="110"/>
    </row>
    <row r="265" spans="1:13" s="238" customFormat="1" ht="12.75" customHeight="1" x14ac:dyDescent="0.25">
      <c r="A265" s="190">
        <f t="shared" si="13"/>
        <v>261</v>
      </c>
      <c r="B265" s="279" t="s">
        <v>4683</v>
      </c>
      <c r="C265" s="280">
        <v>60316</v>
      </c>
      <c r="D265" s="281" t="s">
        <v>4684</v>
      </c>
      <c r="E265" s="275" t="s">
        <v>4685</v>
      </c>
      <c r="F265" s="267" t="s">
        <v>192</v>
      </c>
      <c r="G265" s="236">
        <f t="shared" si="14"/>
        <v>2</v>
      </c>
      <c r="H265" s="236" t="s">
        <v>2</v>
      </c>
      <c r="I265" s="151">
        <f t="shared" si="12"/>
        <v>5</v>
      </c>
      <c r="J265" s="151" t="e">
        <f>+IF(#REF!="Issued",1,IF(#REF!="Not Issued",2,"Nil"))</f>
        <v>#REF!</v>
      </c>
      <c r="K265" s="151" t="s">
        <v>4957</v>
      </c>
      <c r="L265" s="237"/>
      <c r="M265" s="110"/>
    </row>
    <row r="266" spans="1:13" s="238" customFormat="1" ht="12.75" customHeight="1" x14ac:dyDescent="0.25">
      <c r="A266" s="190">
        <f t="shared" si="13"/>
        <v>262</v>
      </c>
      <c r="B266" s="279" t="s">
        <v>4697</v>
      </c>
      <c r="C266" s="280">
        <v>60319</v>
      </c>
      <c r="D266" s="281" t="s">
        <v>1082</v>
      </c>
      <c r="E266" s="275" t="s">
        <v>4698</v>
      </c>
      <c r="F266" s="267" t="s">
        <v>121</v>
      </c>
      <c r="G266" s="236">
        <f t="shared" si="14"/>
        <v>1</v>
      </c>
      <c r="H266" s="236" t="s">
        <v>2</v>
      </c>
      <c r="I266" s="151">
        <f t="shared" si="12"/>
        <v>5</v>
      </c>
      <c r="J266" s="151" t="e">
        <f>+IF(#REF!="Issued",1,IF(#REF!="Not Issued",2,"Nil"))</f>
        <v>#REF!</v>
      </c>
      <c r="K266" s="151" t="s">
        <v>4961</v>
      </c>
      <c r="L266" s="237"/>
      <c r="M266" s="110"/>
    </row>
    <row r="267" spans="1:13" s="238" customFormat="1" ht="12.75" customHeight="1" x14ac:dyDescent="0.25">
      <c r="A267" s="190">
        <f t="shared" si="13"/>
        <v>263</v>
      </c>
      <c r="B267" s="279" t="s">
        <v>4711</v>
      </c>
      <c r="C267" s="280">
        <v>59838</v>
      </c>
      <c r="D267" s="281" t="s">
        <v>4712</v>
      </c>
      <c r="E267" s="275" t="s">
        <v>580</v>
      </c>
      <c r="F267" s="267" t="s">
        <v>121</v>
      </c>
      <c r="G267" s="236">
        <f t="shared" si="14"/>
        <v>1</v>
      </c>
      <c r="H267" s="236" t="s">
        <v>2</v>
      </c>
      <c r="I267" s="151">
        <f t="shared" si="12"/>
        <v>5</v>
      </c>
      <c r="J267" s="151" t="e">
        <f>+IF(#REF!="Issued",1,IF(#REF!="Not Issued",2,"Nil"))</f>
        <v>#REF!</v>
      </c>
      <c r="K267" s="151" t="s">
        <v>4965</v>
      </c>
      <c r="L267" s="237"/>
      <c r="M267" s="110"/>
    </row>
    <row r="268" spans="1:13" s="238" customFormat="1" ht="12.75" customHeight="1" x14ac:dyDescent="0.25">
      <c r="A268" s="190">
        <f t="shared" si="13"/>
        <v>264</v>
      </c>
      <c r="B268" s="279" t="s">
        <v>4724</v>
      </c>
      <c r="C268" s="280">
        <v>60324</v>
      </c>
      <c r="D268" s="281" t="s">
        <v>4725</v>
      </c>
      <c r="E268" s="275" t="s">
        <v>4726</v>
      </c>
      <c r="F268" s="267" t="s">
        <v>192</v>
      </c>
      <c r="G268" s="236">
        <f t="shared" si="14"/>
        <v>2</v>
      </c>
      <c r="H268" s="236" t="s">
        <v>2</v>
      </c>
      <c r="I268" s="151">
        <f t="shared" si="12"/>
        <v>5</v>
      </c>
      <c r="J268" s="151" t="e">
        <f>+IF(#REF!="Issued",1,IF(#REF!="Not Issued",2,"Nil"))</f>
        <v>#REF!</v>
      </c>
      <c r="K268" s="151" t="s">
        <v>4968</v>
      </c>
      <c r="L268" s="237"/>
      <c r="M268" s="110"/>
    </row>
    <row r="269" spans="1:13" s="238" customFormat="1" ht="12.75" customHeight="1" x14ac:dyDescent="0.25">
      <c r="A269" s="190">
        <f t="shared" si="13"/>
        <v>265</v>
      </c>
      <c r="B269" s="279" t="s">
        <v>4734</v>
      </c>
      <c r="C269" s="280">
        <v>57044</v>
      </c>
      <c r="D269" s="281" t="s">
        <v>1068</v>
      </c>
      <c r="E269" s="275" t="s">
        <v>1069</v>
      </c>
      <c r="F269" s="267" t="s">
        <v>121</v>
      </c>
      <c r="G269" s="236">
        <f t="shared" si="14"/>
        <v>1</v>
      </c>
      <c r="H269" s="236" t="s">
        <v>2</v>
      </c>
      <c r="I269" s="151">
        <f t="shared" si="12"/>
        <v>5</v>
      </c>
      <c r="J269" s="151" t="e">
        <f>+IF(#REF!="Issued",1,IF(#REF!="Not Issued",2,"Nil"))</f>
        <v>#REF!</v>
      </c>
      <c r="K269" s="151" t="s">
        <v>4971</v>
      </c>
      <c r="L269" s="237"/>
      <c r="M269" s="110"/>
    </row>
    <row r="270" spans="1:13" s="238" customFormat="1" ht="12.75" customHeight="1" x14ac:dyDescent="0.25">
      <c r="A270" s="190">
        <f t="shared" si="13"/>
        <v>266</v>
      </c>
      <c r="B270" s="279" t="s">
        <v>4742</v>
      </c>
      <c r="C270" s="280">
        <v>60327</v>
      </c>
      <c r="D270" s="281" t="s">
        <v>4743</v>
      </c>
      <c r="E270" s="275" t="s">
        <v>4744</v>
      </c>
      <c r="F270" s="267" t="s">
        <v>121</v>
      </c>
      <c r="G270" s="236">
        <f t="shared" si="14"/>
        <v>1</v>
      </c>
      <c r="H270" s="236" t="s">
        <v>2</v>
      </c>
      <c r="I270" s="151">
        <f t="shared" si="12"/>
        <v>5</v>
      </c>
      <c r="J270" s="151" t="e">
        <f>+IF(#REF!="Issued",1,IF(#REF!="Not Issued",2,"Nil"))</f>
        <v>#REF!</v>
      </c>
      <c r="K270" s="151" t="s">
        <v>4975</v>
      </c>
      <c r="L270" s="237"/>
      <c r="M270" s="110"/>
    </row>
    <row r="271" spans="1:13" s="238" customFormat="1" ht="12.75" customHeight="1" x14ac:dyDescent="0.25">
      <c r="A271" s="190">
        <f t="shared" si="13"/>
        <v>267</v>
      </c>
      <c r="B271" s="279" t="s">
        <v>4762</v>
      </c>
      <c r="C271" s="280">
        <v>59839</v>
      </c>
      <c r="D271" s="281" t="s">
        <v>3132</v>
      </c>
      <c r="E271" s="275" t="s">
        <v>1027</v>
      </c>
      <c r="F271" s="267" t="s">
        <v>121</v>
      </c>
      <c r="G271" s="236">
        <f t="shared" si="14"/>
        <v>1</v>
      </c>
      <c r="H271" s="236" t="s">
        <v>2</v>
      </c>
      <c r="I271" s="151">
        <f t="shared" si="12"/>
        <v>5</v>
      </c>
      <c r="J271" s="151" t="e">
        <f>+IF(#REF!="Issued",1,IF(#REF!="Not Issued",2,"Nil"))</f>
        <v>#REF!</v>
      </c>
      <c r="K271" s="151" t="s">
        <v>4978</v>
      </c>
      <c r="L271" s="237"/>
      <c r="M271" s="110"/>
    </row>
    <row r="272" spans="1:13" s="238" customFormat="1" ht="12.75" customHeight="1" x14ac:dyDescent="0.25">
      <c r="A272" s="190">
        <f t="shared" si="13"/>
        <v>268</v>
      </c>
      <c r="B272" s="279" t="s">
        <v>4770</v>
      </c>
      <c r="C272" s="280">
        <v>60332</v>
      </c>
      <c r="D272" s="281" t="s">
        <v>4771</v>
      </c>
      <c r="E272" s="275" t="s">
        <v>4772</v>
      </c>
      <c r="F272" s="267" t="s">
        <v>121</v>
      </c>
      <c r="G272" s="236">
        <f t="shared" si="14"/>
        <v>1</v>
      </c>
      <c r="H272" s="236" t="s">
        <v>2</v>
      </c>
      <c r="I272" s="151">
        <f t="shared" si="12"/>
        <v>5</v>
      </c>
      <c r="J272" s="151" t="e">
        <f>+IF(#REF!="Issued",1,IF(#REF!="Not Issued",2,"Nil"))</f>
        <v>#REF!</v>
      </c>
      <c r="K272" s="151" t="s">
        <v>4982</v>
      </c>
      <c r="L272" s="237"/>
      <c r="M272" s="110"/>
    </row>
    <row r="273" spans="1:13" s="238" customFormat="1" ht="12.75" customHeight="1" x14ac:dyDescent="0.25">
      <c r="A273" s="190">
        <f t="shared" si="13"/>
        <v>269</v>
      </c>
      <c r="B273" s="279" t="s">
        <v>4775</v>
      </c>
      <c r="C273" s="280">
        <v>60333</v>
      </c>
      <c r="D273" s="281" t="s">
        <v>4776</v>
      </c>
      <c r="E273" s="275" t="s">
        <v>4777</v>
      </c>
      <c r="F273" s="267" t="s">
        <v>121</v>
      </c>
      <c r="G273" s="236">
        <f t="shared" si="14"/>
        <v>1</v>
      </c>
      <c r="H273" s="236" t="s">
        <v>2</v>
      </c>
      <c r="I273" s="151">
        <f t="shared" si="12"/>
        <v>5</v>
      </c>
      <c r="J273" s="151" t="e">
        <f>+IF(#REF!="Issued",1,IF(#REF!="Not Issued",2,"Nil"))</f>
        <v>#REF!</v>
      </c>
      <c r="K273" s="151" t="s">
        <v>4986</v>
      </c>
      <c r="L273" s="237"/>
      <c r="M273" s="110"/>
    </row>
    <row r="274" spans="1:13" s="238" customFormat="1" ht="12.75" customHeight="1" x14ac:dyDescent="0.25">
      <c r="A274" s="190">
        <f t="shared" si="13"/>
        <v>270</v>
      </c>
      <c r="B274" s="279" t="s">
        <v>4790</v>
      </c>
      <c r="C274" s="280">
        <v>60336</v>
      </c>
      <c r="D274" s="281" t="s">
        <v>4791</v>
      </c>
      <c r="E274" s="275" t="s">
        <v>4792</v>
      </c>
      <c r="F274" s="267" t="s">
        <v>121</v>
      </c>
      <c r="G274" s="236">
        <f t="shared" si="14"/>
        <v>1</v>
      </c>
      <c r="H274" s="236" t="s">
        <v>2</v>
      </c>
      <c r="I274" s="151">
        <f t="shared" si="12"/>
        <v>5</v>
      </c>
      <c r="J274" s="151" t="e">
        <f>+IF(#REF!="Issued",1,IF(#REF!="Not Issued",2,"Nil"))</f>
        <v>#REF!</v>
      </c>
      <c r="K274" s="151" t="s">
        <v>4990</v>
      </c>
      <c r="L274" s="237"/>
      <c r="M274" s="110"/>
    </row>
    <row r="275" spans="1:13" s="238" customFormat="1" ht="12.75" customHeight="1" x14ac:dyDescent="0.25">
      <c r="A275" s="190">
        <f t="shared" si="13"/>
        <v>271</v>
      </c>
      <c r="B275" s="279" t="s">
        <v>4833</v>
      </c>
      <c r="C275" s="280">
        <v>60345</v>
      </c>
      <c r="D275" s="281" t="s">
        <v>4834</v>
      </c>
      <c r="E275" s="275" t="s">
        <v>4835</v>
      </c>
      <c r="F275" s="267" t="s">
        <v>121</v>
      </c>
      <c r="G275" s="236">
        <f t="shared" si="14"/>
        <v>1</v>
      </c>
      <c r="H275" s="236" t="s">
        <v>2</v>
      </c>
      <c r="I275" s="151">
        <f t="shared" si="12"/>
        <v>5</v>
      </c>
      <c r="J275" s="151" t="e">
        <f>+IF(#REF!="Issued",1,IF(#REF!="Not Issued",2,"Nil"))</f>
        <v>#REF!</v>
      </c>
      <c r="K275" s="151" t="s">
        <v>4994</v>
      </c>
      <c r="L275" s="237"/>
      <c r="M275" s="110"/>
    </row>
    <row r="276" spans="1:13" s="238" customFormat="1" ht="12.75" customHeight="1" x14ac:dyDescent="0.25">
      <c r="A276" s="190">
        <f t="shared" si="13"/>
        <v>272</v>
      </c>
      <c r="B276" s="279" t="s">
        <v>4840</v>
      </c>
      <c r="C276" s="280">
        <v>60347</v>
      </c>
      <c r="D276" s="281" t="s">
        <v>4841</v>
      </c>
      <c r="E276" s="275" t="s">
        <v>4576</v>
      </c>
      <c r="F276" s="267" t="s">
        <v>121</v>
      </c>
      <c r="G276" s="236">
        <f t="shared" si="14"/>
        <v>1</v>
      </c>
      <c r="H276" s="236" t="s">
        <v>2</v>
      </c>
      <c r="I276" s="151">
        <f t="shared" si="12"/>
        <v>5</v>
      </c>
      <c r="J276" s="151" t="e">
        <f>+IF(#REF!="Issued",1,IF(#REF!="Not Issued",2,"Nil"))</f>
        <v>#REF!</v>
      </c>
      <c r="K276" s="151" t="s">
        <v>4998</v>
      </c>
      <c r="L276" s="237"/>
      <c r="M276" s="110"/>
    </row>
    <row r="277" spans="1:13" s="238" customFormat="1" ht="12.75" customHeight="1" x14ac:dyDescent="0.25">
      <c r="A277" s="190">
        <f t="shared" si="13"/>
        <v>273</v>
      </c>
      <c r="B277" s="279" t="s">
        <v>4851</v>
      </c>
      <c r="C277" s="280">
        <v>59841</v>
      </c>
      <c r="D277" s="281" t="s">
        <v>4852</v>
      </c>
      <c r="E277" s="275" t="s">
        <v>4853</v>
      </c>
      <c r="F277" s="267" t="s">
        <v>121</v>
      </c>
      <c r="G277" s="236">
        <f t="shared" si="14"/>
        <v>1</v>
      </c>
      <c r="H277" s="236" t="s">
        <v>2</v>
      </c>
      <c r="I277" s="151">
        <f t="shared" si="12"/>
        <v>5</v>
      </c>
      <c r="J277" s="151" t="e">
        <f>+IF(#REF!="Issued",1,IF(#REF!="Not Issued",2,"Nil"))</f>
        <v>#REF!</v>
      </c>
      <c r="K277" s="151" t="s">
        <v>5002</v>
      </c>
      <c r="L277" s="237"/>
      <c r="M277" s="110"/>
    </row>
    <row r="278" spans="1:13" s="238" customFormat="1" ht="12.75" customHeight="1" x14ac:dyDescent="0.25">
      <c r="A278" s="190">
        <f t="shared" si="13"/>
        <v>274</v>
      </c>
      <c r="B278" s="279" t="s">
        <v>4855</v>
      </c>
      <c r="C278" s="280">
        <v>55907</v>
      </c>
      <c r="D278" s="281" t="s">
        <v>4856</v>
      </c>
      <c r="E278" s="275" t="s">
        <v>4857</v>
      </c>
      <c r="F278" s="267" t="s">
        <v>192</v>
      </c>
      <c r="G278" s="236">
        <f t="shared" si="14"/>
        <v>2</v>
      </c>
      <c r="H278" s="236" t="s">
        <v>2</v>
      </c>
      <c r="I278" s="151">
        <f t="shared" si="12"/>
        <v>5</v>
      </c>
      <c r="J278" s="151" t="e">
        <f>+IF(#REF!="Issued",1,IF(#REF!="Not Issued",2,"Nil"))</f>
        <v>#REF!</v>
      </c>
      <c r="K278" s="151" t="s">
        <v>5005</v>
      </c>
      <c r="L278" s="237"/>
      <c r="M278" s="110"/>
    </row>
    <row r="279" spans="1:13" s="238" customFormat="1" ht="12.75" customHeight="1" x14ac:dyDescent="0.25">
      <c r="A279" s="190">
        <f t="shared" si="13"/>
        <v>275</v>
      </c>
      <c r="B279" s="279" t="s">
        <v>4859</v>
      </c>
      <c r="C279" s="280">
        <v>60351</v>
      </c>
      <c r="D279" s="281" t="s">
        <v>4860</v>
      </c>
      <c r="E279" s="275" t="s">
        <v>4861</v>
      </c>
      <c r="F279" s="267" t="s">
        <v>192</v>
      </c>
      <c r="G279" s="236">
        <f t="shared" si="14"/>
        <v>2</v>
      </c>
      <c r="H279" s="236" t="s">
        <v>2</v>
      </c>
      <c r="I279" s="151">
        <f t="shared" si="12"/>
        <v>5</v>
      </c>
      <c r="J279" s="151" t="e">
        <f>+IF(#REF!="Issued",1,IF(#REF!="Not Issued",2,"Nil"))</f>
        <v>#REF!</v>
      </c>
      <c r="K279" s="151" t="s">
        <v>5009</v>
      </c>
      <c r="L279" s="237"/>
      <c r="M279" s="110"/>
    </row>
    <row r="280" spans="1:13" s="238" customFormat="1" ht="12.75" customHeight="1" x14ac:dyDescent="0.25">
      <c r="A280" s="190">
        <f t="shared" si="13"/>
        <v>276</v>
      </c>
      <c r="B280" s="279" t="s">
        <v>4889</v>
      </c>
      <c r="C280" s="280">
        <v>60797</v>
      </c>
      <c r="D280" s="281" t="s">
        <v>4890</v>
      </c>
      <c r="E280" s="275" t="s">
        <v>4891</v>
      </c>
      <c r="F280" s="267" t="s">
        <v>121</v>
      </c>
      <c r="G280" s="236">
        <f t="shared" si="14"/>
        <v>1</v>
      </c>
      <c r="H280" s="236" t="s">
        <v>2</v>
      </c>
      <c r="I280" s="151">
        <f t="shared" si="12"/>
        <v>5</v>
      </c>
      <c r="J280" s="151" t="e">
        <f>+IF(#REF!="Issued",1,IF(#REF!="Not Issued",2,"Nil"))</f>
        <v>#REF!</v>
      </c>
      <c r="K280" s="151" t="s">
        <v>5013</v>
      </c>
      <c r="L280" s="237"/>
      <c r="M280" s="110"/>
    </row>
    <row r="281" spans="1:13" s="238" customFormat="1" ht="12.75" customHeight="1" x14ac:dyDescent="0.25">
      <c r="A281" s="190">
        <f t="shared" si="13"/>
        <v>277</v>
      </c>
      <c r="B281" s="279" t="s">
        <v>4900</v>
      </c>
      <c r="C281" s="280">
        <v>60361</v>
      </c>
      <c r="D281" s="281" t="s">
        <v>4901</v>
      </c>
      <c r="E281" s="275" t="s">
        <v>3012</v>
      </c>
      <c r="F281" s="267" t="s">
        <v>192</v>
      </c>
      <c r="G281" s="236">
        <f t="shared" si="14"/>
        <v>2</v>
      </c>
      <c r="H281" s="236" t="s">
        <v>2</v>
      </c>
      <c r="I281" s="151">
        <f t="shared" si="12"/>
        <v>5</v>
      </c>
      <c r="J281" s="151" t="e">
        <f>+IF(#REF!="Issued",1,IF(#REF!="Not Issued",2,"Nil"))</f>
        <v>#REF!</v>
      </c>
      <c r="K281" s="151" t="s">
        <v>5017</v>
      </c>
      <c r="L281" s="237"/>
      <c r="M281" s="110"/>
    </row>
    <row r="282" spans="1:13" s="238" customFormat="1" ht="12.75" customHeight="1" x14ac:dyDescent="0.25">
      <c r="A282" s="190">
        <f t="shared" si="13"/>
        <v>278</v>
      </c>
      <c r="B282" s="279" t="s">
        <v>4909</v>
      </c>
      <c r="C282" s="280">
        <v>60364</v>
      </c>
      <c r="D282" s="281" t="s">
        <v>4910</v>
      </c>
      <c r="E282" s="275" t="s">
        <v>4911</v>
      </c>
      <c r="F282" s="267" t="s">
        <v>192</v>
      </c>
      <c r="G282" s="236">
        <f t="shared" si="14"/>
        <v>2</v>
      </c>
      <c r="H282" s="236" t="s">
        <v>2</v>
      </c>
      <c r="I282" s="151">
        <f t="shared" si="12"/>
        <v>5</v>
      </c>
      <c r="J282" s="151" t="e">
        <f>+IF(#REF!="Issued",1,IF(#REF!="Not Issued",2,"Nil"))</f>
        <v>#REF!</v>
      </c>
      <c r="K282" s="151" t="s">
        <v>5021</v>
      </c>
      <c r="L282" s="237"/>
      <c r="M282" s="110"/>
    </row>
    <row r="283" spans="1:13" s="238" customFormat="1" ht="12.75" customHeight="1" x14ac:dyDescent="0.25">
      <c r="A283" s="190">
        <f t="shared" si="13"/>
        <v>279</v>
      </c>
      <c r="B283" s="279" t="s">
        <v>4921</v>
      </c>
      <c r="C283" s="280">
        <v>60366</v>
      </c>
      <c r="D283" s="281" t="s">
        <v>4922</v>
      </c>
      <c r="E283" s="275" t="s">
        <v>830</v>
      </c>
      <c r="F283" s="267" t="s">
        <v>121</v>
      </c>
      <c r="G283" s="236">
        <f t="shared" si="14"/>
        <v>1</v>
      </c>
      <c r="H283" s="236" t="s">
        <v>2</v>
      </c>
      <c r="I283" s="151">
        <f t="shared" si="12"/>
        <v>5</v>
      </c>
      <c r="J283" s="151" t="e">
        <f>+IF(#REF!="Issued",1,IF(#REF!="Not Issued",2,"Nil"))</f>
        <v>#REF!</v>
      </c>
      <c r="K283" s="151" t="s">
        <v>5025</v>
      </c>
      <c r="L283" s="237"/>
      <c r="M283" s="110"/>
    </row>
    <row r="284" spans="1:13" s="238" customFormat="1" ht="12.75" customHeight="1" x14ac:dyDescent="0.25">
      <c r="A284" s="190">
        <f t="shared" si="13"/>
        <v>280</v>
      </c>
      <c r="B284" s="279" t="s">
        <v>4924</v>
      </c>
      <c r="C284" s="280">
        <v>60367</v>
      </c>
      <c r="D284" s="281" t="s">
        <v>4925</v>
      </c>
      <c r="E284" s="275" t="s">
        <v>4926</v>
      </c>
      <c r="F284" s="267" t="s">
        <v>121</v>
      </c>
      <c r="G284" s="236">
        <f t="shared" si="14"/>
        <v>1</v>
      </c>
      <c r="H284" s="236" t="s">
        <v>2</v>
      </c>
      <c r="I284" s="151">
        <f t="shared" si="12"/>
        <v>5</v>
      </c>
      <c r="J284" s="151" t="e">
        <f>+IF(#REF!="Issued",1,IF(#REF!="Not Issued",2,"Nil"))</f>
        <v>#REF!</v>
      </c>
      <c r="K284" s="151" t="s">
        <v>5028</v>
      </c>
      <c r="L284" s="237"/>
      <c r="M284" s="110"/>
    </row>
    <row r="285" spans="1:13" s="238" customFormat="1" ht="12.75" customHeight="1" x14ac:dyDescent="0.25">
      <c r="A285" s="190">
        <f t="shared" si="13"/>
        <v>281</v>
      </c>
      <c r="B285" s="279" t="s">
        <v>4928</v>
      </c>
      <c r="C285" s="280">
        <v>60368</v>
      </c>
      <c r="D285" s="281" t="s">
        <v>4929</v>
      </c>
      <c r="E285" s="275" t="s">
        <v>463</v>
      </c>
      <c r="F285" s="267" t="s">
        <v>121</v>
      </c>
      <c r="G285" s="236">
        <f t="shared" si="14"/>
        <v>1</v>
      </c>
      <c r="H285" s="236" t="s">
        <v>2</v>
      </c>
      <c r="I285" s="151">
        <f t="shared" si="12"/>
        <v>5</v>
      </c>
      <c r="J285" s="151" t="e">
        <f>+IF(#REF!="Issued",1,IF(#REF!="Not Issued",2,"Nil"))</f>
        <v>#REF!</v>
      </c>
      <c r="K285" s="151" t="s">
        <v>5031</v>
      </c>
      <c r="L285" s="237"/>
      <c r="M285" s="110"/>
    </row>
    <row r="286" spans="1:13" s="238" customFormat="1" ht="12.75" customHeight="1" x14ac:dyDescent="0.25">
      <c r="A286" s="190">
        <f t="shared" si="13"/>
        <v>282</v>
      </c>
      <c r="B286" s="279" t="s">
        <v>4969</v>
      </c>
      <c r="C286" s="280">
        <v>60379</v>
      </c>
      <c r="D286" s="281" t="s">
        <v>4970</v>
      </c>
      <c r="E286" s="275" t="s">
        <v>491</v>
      </c>
      <c r="F286" s="267" t="s">
        <v>121</v>
      </c>
      <c r="G286" s="236">
        <f t="shared" si="14"/>
        <v>1</v>
      </c>
      <c r="H286" s="236" t="s">
        <v>2</v>
      </c>
      <c r="I286" s="151">
        <f t="shared" si="12"/>
        <v>5</v>
      </c>
      <c r="J286" s="151" t="e">
        <f>+IF(#REF!="Issued",1,IF(#REF!="Not Issued",2,"Nil"))</f>
        <v>#REF!</v>
      </c>
      <c r="K286" s="151" t="s">
        <v>5035</v>
      </c>
      <c r="L286" s="237"/>
      <c r="M286" s="110"/>
    </row>
    <row r="287" spans="1:13" s="238" customFormat="1" ht="12.75" customHeight="1" x14ac:dyDescent="0.25">
      <c r="A287" s="190">
        <f t="shared" si="13"/>
        <v>283</v>
      </c>
      <c r="B287" s="279" t="s">
        <v>4972</v>
      </c>
      <c r="C287" s="280">
        <v>59842</v>
      </c>
      <c r="D287" s="281" t="s">
        <v>4973</v>
      </c>
      <c r="E287" s="275" t="s">
        <v>4974</v>
      </c>
      <c r="F287" s="267" t="s">
        <v>192</v>
      </c>
      <c r="G287" s="236">
        <f t="shared" si="14"/>
        <v>2</v>
      </c>
      <c r="H287" s="236" t="s">
        <v>2</v>
      </c>
      <c r="I287" s="151">
        <f t="shared" si="12"/>
        <v>5</v>
      </c>
      <c r="J287" s="151" t="e">
        <f>+IF(#REF!="Issued",1,IF(#REF!="Not Issued",2,"Nil"))</f>
        <v>#REF!</v>
      </c>
      <c r="K287" s="151" t="s">
        <v>5038</v>
      </c>
      <c r="L287" s="237"/>
      <c r="M287" s="110"/>
    </row>
    <row r="288" spans="1:13" s="238" customFormat="1" ht="12.75" customHeight="1" x14ac:dyDescent="0.25">
      <c r="A288" s="190">
        <f t="shared" si="13"/>
        <v>284</v>
      </c>
      <c r="B288" s="279" t="s">
        <v>4976</v>
      </c>
      <c r="C288" s="280">
        <v>60380</v>
      </c>
      <c r="D288" s="281" t="s">
        <v>4977</v>
      </c>
      <c r="E288" s="275" t="s">
        <v>3351</v>
      </c>
      <c r="F288" s="267" t="s">
        <v>121</v>
      </c>
      <c r="G288" s="236">
        <f t="shared" si="14"/>
        <v>1</v>
      </c>
      <c r="H288" s="236" t="s">
        <v>2</v>
      </c>
      <c r="I288" s="151">
        <f t="shared" si="12"/>
        <v>5</v>
      </c>
      <c r="J288" s="151" t="e">
        <f>+IF(#REF!="Issued",1,IF(#REF!="Not Issued",2,"Nil"))</f>
        <v>#REF!</v>
      </c>
      <c r="K288" s="151" t="s">
        <v>5042</v>
      </c>
      <c r="L288" s="237"/>
      <c r="M288" s="110"/>
    </row>
    <row r="289" spans="1:15" s="238" customFormat="1" ht="12.75" customHeight="1" x14ac:dyDescent="0.25">
      <c r="A289" s="190">
        <f t="shared" si="13"/>
        <v>285</v>
      </c>
      <c r="B289" s="279" t="s">
        <v>4983</v>
      </c>
      <c r="C289" s="280">
        <v>60382</v>
      </c>
      <c r="D289" s="281" t="s">
        <v>4984</v>
      </c>
      <c r="E289" s="275" t="s">
        <v>4985</v>
      </c>
      <c r="F289" s="267" t="s">
        <v>121</v>
      </c>
      <c r="G289" s="236">
        <f t="shared" si="14"/>
        <v>1</v>
      </c>
      <c r="H289" s="236" t="s">
        <v>2</v>
      </c>
      <c r="I289" s="151">
        <f t="shared" si="12"/>
        <v>5</v>
      </c>
      <c r="J289" s="151" t="e">
        <f>+IF(#REF!="Issued",1,IF(#REF!="Not Issued",2,"Nil"))</f>
        <v>#REF!</v>
      </c>
      <c r="K289" s="151" t="s">
        <v>5046</v>
      </c>
      <c r="L289" s="237"/>
      <c r="M289" s="110"/>
    </row>
    <row r="290" spans="1:15" s="238" customFormat="1" ht="12.75" customHeight="1" x14ac:dyDescent="0.25">
      <c r="A290" s="190">
        <f t="shared" si="13"/>
        <v>286</v>
      </c>
      <c r="B290" s="279" t="s">
        <v>4987</v>
      </c>
      <c r="C290" s="280">
        <v>60383</v>
      </c>
      <c r="D290" s="281" t="s">
        <v>4988</v>
      </c>
      <c r="E290" s="275" t="s">
        <v>4989</v>
      </c>
      <c r="F290" s="267" t="s">
        <v>121</v>
      </c>
      <c r="G290" s="236">
        <f t="shared" si="14"/>
        <v>1</v>
      </c>
      <c r="H290" s="236" t="s">
        <v>2</v>
      </c>
      <c r="I290" s="151">
        <f t="shared" si="12"/>
        <v>5</v>
      </c>
      <c r="J290" s="151" t="e">
        <f>+IF(#REF!="Issued",1,IF(#REF!="Not Issued",2,"Nil"))</f>
        <v>#REF!</v>
      </c>
      <c r="K290" s="151" t="s">
        <v>5050</v>
      </c>
      <c r="L290" s="237"/>
      <c r="M290" s="110"/>
    </row>
    <row r="291" spans="1:15" s="238" customFormat="1" ht="12.75" customHeight="1" x14ac:dyDescent="0.25">
      <c r="A291" s="190"/>
      <c r="B291" s="279" t="s">
        <v>4999</v>
      </c>
      <c r="C291" s="280">
        <v>60386</v>
      </c>
      <c r="D291" s="281" t="s">
        <v>5000</v>
      </c>
      <c r="E291" s="275" t="s">
        <v>5001</v>
      </c>
      <c r="F291" s="267" t="s">
        <v>121</v>
      </c>
      <c r="G291" s="236">
        <f t="shared" si="14"/>
        <v>1</v>
      </c>
      <c r="H291" s="236" t="s">
        <v>2</v>
      </c>
      <c r="I291" s="151">
        <f t="shared" si="12"/>
        <v>5</v>
      </c>
      <c r="J291" s="151" t="e">
        <f>+IF(#REF!="Issued",1,IF(#REF!="Not Issued",2,"Nil"))</f>
        <v>#REF!</v>
      </c>
      <c r="K291" s="151" t="s">
        <v>5054</v>
      </c>
      <c r="L291" s="237"/>
      <c r="M291" s="110"/>
    </row>
    <row r="292" spans="1:15" s="238" customFormat="1" ht="12.75" customHeight="1" x14ac:dyDescent="0.25">
      <c r="A292" s="190">
        <f>+A290+1</f>
        <v>287</v>
      </c>
      <c r="B292" s="279" t="s">
        <v>5036</v>
      </c>
      <c r="C292" s="280">
        <v>60396</v>
      </c>
      <c r="D292" s="281" t="s">
        <v>5037</v>
      </c>
      <c r="E292" s="275" t="s">
        <v>1083</v>
      </c>
      <c r="F292" s="267" t="s">
        <v>192</v>
      </c>
      <c r="G292" s="236">
        <f t="shared" si="14"/>
        <v>2</v>
      </c>
      <c r="H292" s="236" t="s">
        <v>2</v>
      </c>
      <c r="I292" s="151">
        <f t="shared" si="12"/>
        <v>5</v>
      </c>
      <c r="J292" s="151" t="e">
        <f>+IF(#REF!="Issued",1,IF(#REF!="Not Issued",2,"Nil"))</f>
        <v>#REF!</v>
      </c>
      <c r="K292" s="151" t="s">
        <v>5054</v>
      </c>
      <c r="L292" s="237"/>
      <c r="M292" s="110"/>
      <c r="O292" s="238" t="s">
        <v>422</v>
      </c>
    </row>
    <row r="293" spans="1:15" s="238" customFormat="1" ht="12.75" customHeight="1" x14ac:dyDescent="0.25">
      <c r="A293" s="190">
        <f t="shared" ref="A293" si="15">+A292+1</f>
        <v>288</v>
      </c>
      <c r="B293" s="279" t="s">
        <v>5058</v>
      </c>
      <c r="C293" s="280">
        <v>60401</v>
      </c>
      <c r="D293" s="281" t="s">
        <v>5059</v>
      </c>
      <c r="E293" s="275" t="s">
        <v>3133</v>
      </c>
      <c r="F293" s="267" t="s">
        <v>121</v>
      </c>
      <c r="G293" s="236">
        <f t="shared" si="14"/>
        <v>1</v>
      </c>
      <c r="H293" s="236" t="s">
        <v>2</v>
      </c>
      <c r="I293" s="151">
        <f t="shared" si="12"/>
        <v>5</v>
      </c>
      <c r="J293" s="151" t="e">
        <f>+IF(#REF!="Issued",1,IF(#REF!="Not Issued",2,"Nil"))</f>
        <v>#REF!</v>
      </c>
      <c r="K293" s="151" t="s">
        <v>5060</v>
      </c>
      <c r="L293" s="237"/>
      <c r="M293" s="110" t="s">
        <v>4137</v>
      </c>
    </row>
    <row r="294" spans="1:15" ht="7.5" customHeight="1" x14ac:dyDescent="0.3">
      <c r="J294" s="243"/>
    </row>
    <row r="295" spans="1:15" ht="25.8" thickBot="1" x14ac:dyDescent="0.65">
      <c r="A295" s="416" t="s">
        <v>29</v>
      </c>
      <c r="B295" s="416"/>
      <c r="C295" s="416"/>
      <c r="D295" s="416"/>
      <c r="E295" s="416"/>
      <c r="F295" s="416"/>
      <c r="G295" s="416"/>
      <c r="H295" s="416"/>
      <c r="I295" s="416"/>
      <c r="J295" s="416"/>
      <c r="K295" s="416"/>
      <c r="L295" s="416"/>
    </row>
    <row r="296" spans="1:15" s="255" customFormat="1" ht="31.8" thickBot="1" x14ac:dyDescent="0.35">
      <c r="A296" s="245" t="s">
        <v>84</v>
      </c>
      <c r="B296" s="246" t="s">
        <v>85</v>
      </c>
      <c r="C296" s="247" t="s">
        <v>113</v>
      </c>
      <c r="D296" s="248" t="s">
        <v>87</v>
      </c>
      <c r="E296" s="249" t="s">
        <v>88</v>
      </c>
      <c r="F296" s="250" t="s">
        <v>423</v>
      </c>
      <c r="G296" s="250"/>
      <c r="H296" s="251" t="s">
        <v>424</v>
      </c>
      <c r="I296" s="251"/>
      <c r="J296" s="252" t="s">
        <v>115</v>
      </c>
      <c r="K296" s="253"/>
      <c r="L296" s="254" t="s">
        <v>91</v>
      </c>
    </row>
    <row r="297" spans="1:15" ht="15.75" customHeight="1" x14ac:dyDescent="0.25">
      <c r="A297" s="190">
        <v>1</v>
      </c>
      <c r="B297" s="279" t="s">
        <v>5235</v>
      </c>
      <c r="C297" s="280">
        <v>60096</v>
      </c>
      <c r="D297" s="281" t="s">
        <v>5236</v>
      </c>
      <c r="E297" s="275" t="s">
        <v>5237</v>
      </c>
      <c r="F297" s="267" t="s">
        <v>192</v>
      </c>
      <c r="G297" s="236">
        <f t="shared" ref="G297:G335" si="16">+IF(F297="M",1,IF(F297="f",2,IF(F297="Civ",3,"Error")))</f>
        <v>2</v>
      </c>
      <c r="H297" s="236" t="s">
        <v>93</v>
      </c>
      <c r="I297" s="151">
        <f t="shared" ref="I297:I335" si="17">+IF(H297="Incomplete",5,IF(H297="Complete",1,IF(H297="Incomplete",2,IF(H297="Left",3,IF(H297="Dropped",4,"Error")))))</f>
        <v>1</v>
      </c>
      <c r="J297" s="151" t="e">
        <f>+IF(#REF!="Issued",1,IF(#REF!="Not Issued",2,"Nil"))</f>
        <v>#REF!</v>
      </c>
      <c r="K297" s="151" t="s">
        <v>5238</v>
      </c>
      <c r="L297" s="237"/>
      <c r="M297" s="110" t="s">
        <v>5239</v>
      </c>
    </row>
    <row r="298" spans="1:15" ht="15.75" customHeight="1" x14ac:dyDescent="0.25">
      <c r="A298" s="190">
        <v>2</v>
      </c>
      <c r="B298" s="279" t="s">
        <v>5245</v>
      </c>
      <c r="C298" s="280">
        <v>60098</v>
      </c>
      <c r="D298" s="281" t="s">
        <v>5246</v>
      </c>
      <c r="E298" s="275" t="s">
        <v>2972</v>
      </c>
      <c r="F298" s="267" t="s">
        <v>121</v>
      </c>
      <c r="G298" s="236">
        <f t="shared" si="16"/>
        <v>1</v>
      </c>
      <c r="H298" s="236" t="s">
        <v>93</v>
      </c>
      <c r="I298" s="151">
        <f t="shared" si="17"/>
        <v>1</v>
      </c>
      <c r="J298" s="151" t="e">
        <f>+IF(#REF!="Issued",1,IF(#REF!="Not Issued",2,"Nil"))</f>
        <v>#REF!</v>
      </c>
      <c r="K298" s="151" t="s">
        <v>5243</v>
      </c>
      <c r="L298" s="237"/>
      <c r="M298" s="110" t="s">
        <v>5244</v>
      </c>
    </row>
    <row r="299" spans="1:15" ht="15.75" customHeight="1" x14ac:dyDescent="0.25">
      <c r="A299" s="190">
        <f>+A298+1</f>
        <v>3</v>
      </c>
      <c r="B299" s="279" t="s">
        <v>5249</v>
      </c>
      <c r="C299" s="280">
        <v>60099</v>
      </c>
      <c r="D299" s="281" t="s">
        <v>5250</v>
      </c>
      <c r="E299" s="275" t="s">
        <v>5251</v>
      </c>
      <c r="F299" s="267" t="s">
        <v>192</v>
      </c>
      <c r="G299" s="236">
        <f t="shared" si="16"/>
        <v>2</v>
      </c>
      <c r="H299" s="236" t="s">
        <v>93</v>
      </c>
      <c r="I299" s="151">
        <f t="shared" si="17"/>
        <v>1</v>
      </c>
      <c r="J299" s="151" t="e">
        <f>+IF(#REF!="Issued",1,IF(#REF!="Not Issued",2,"Nil"))</f>
        <v>#REF!</v>
      </c>
      <c r="K299" s="151" t="s">
        <v>5247</v>
      </c>
      <c r="L299" s="237"/>
      <c r="M299" s="110" t="s">
        <v>5248</v>
      </c>
    </row>
    <row r="300" spans="1:15" ht="15.75" customHeight="1" x14ac:dyDescent="0.25">
      <c r="A300" s="190">
        <f t="shared" ref="A300:A335" si="18">+A299+1</f>
        <v>4</v>
      </c>
      <c r="B300" s="279" t="s">
        <v>5254</v>
      </c>
      <c r="C300" s="280">
        <v>60100</v>
      </c>
      <c r="D300" s="281" t="s">
        <v>5255</v>
      </c>
      <c r="E300" s="275" t="s">
        <v>5256</v>
      </c>
      <c r="F300" s="267" t="s">
        <v>192</v>
      </c>
      <c r="G300" s="236">
        <f t="shared" si="16"/>
        <v>2</v>
      </c>
      <c r="H300" s="236" t="s">
        <v>93</v>
      </c>
      <c r="I300" s="151">
        <f t="shared" si="17"/>
        <v>1</v>
      </c>
      <c r="J300" s="151" t="e">
        <f>+IF(#REF!="Issued",1,IF(#REF!="Not Issued",2,"Nil"))</f>
        <v>#REF!</v>
      </c>
      <c r="K300" s="151" t="s">
        <v>5252</v>
      </c>
      <c r="L300" s="237"/>
      <c r="M300" s="110" t="s">
        <v>5253</v>
      </c>
    </row>
    <row r="301" spans="1:15" ht="15.75" customHeight="1" x14ac:dyDescent="0.25">
      <c r="A301" s="190">
        <f t="shared" si="18"/>
        <v>5</v>
      </c>
      <c r="B301" s="279" t="s">
        <v>5263</v>
      </c>
      <c r="C301" s="280">
        <v>60102</v>
      </c>
      <c r="D301" s="281" t="s">
        <v>5264</v>
      </c>
      <c r="E301" s="275" t="s">
        <v>5265</v>
      </c>
      <c r="F301" s="267" t="s">
        <v>192</v>
      </c>
      <c r="G301" s="236">
        <f t="shared" si="16"/>
        <v>2</v>
      </c>
      <c r="H301" s="236" t="s">
        <v>93</v>
      </c>
      <c r="I301" s="151">
        <f t="shared" si="17"/>
        <v>1</v>
      </c>
      <c r="J301" s="151" t="e">
        <f>+IF(#REF!="Issued",1,IF(#REF!="Not Issued",2,"Nil"))</f>
        <v>#REF!</v>
      </c>
      <c r="K301" s="151" t="s">
        <v>5257</v>
      </c>
      <c r="L301" s="237"/>
      <c r="M301" s="110" t="s">
        <v>5258</v>
      </c>
    </row>
    <row r="302" spans="1:15" ht="15.75" customHeight="1" x14ac:dyDescent="0.25">
      <c r="A302" s="190">
        <f t="shared" si="18"/>
        <v>6</v>
      </c>
      <c r="B302" s="279" t="s">
        <v>5268</v>
      </c>
      <c r="C302" s="280">
        <v>60103</v>
      </c>
      <c r="D302" s="281" t="s">
        <v>5269</v>
      </c>
      <c r="E302" s="275" t="s">
        <v>3301</v>
      </c>
      <c r="F302" s="267" t="s">
        <v>121</v>
      </c>
      <c r="G302" s="236">
        <f t="shared" si="16"/>
        <v>1</v>
      </c>
      <c r="H302" s="236" t="s">
        <v>93</v>
      </c>
      <c r="I302" s="151">
        <f t="shared" si="17"/>
        <v>1</v>
      </c>
      <c r="J302" s="151" t="e">
        <f>+IF(#REF!="Issued",1,IF(#REF!="Not Issued",2,"Nil"))</f>
        <v>#REF!</v>
      </c>
      <c r="K302" s="151" t="s">
        <v>5261</v>
      </c>
      <c r="L302" s="237"/>
      <c r="M302" s="110" t="s">
        <v>5262</v>
      </c>
    </row>
    <row r="303" spans="1:15" ht="15.75" customHeight="1" x14ac:dyDescent="0.25">
      <c r="A303" s="190">
        <f t="shared" si="18"/>
        <v>7</v>
      </c>
      <c r="B303" s="279" t="s">
        <v>5276</v>
      </c>
      <c r="C303" s="280">
        <v>60105</v>
      </c>
      <c r="D303" s="281" t="s">
        <v>3014</v>
      </c>
      <c r="E303" s="275" t="s">
        <v>5277</v>
      </c>
      <c r="F303" s="267" t="s">
        <v>121</v>
      </c>
      <c r="G303" s="236">
        <f t="shared" si="16"/>
        <v>1</v>
      </c>
      <c r="H303" s="236" t="s">
        <v>93</v>
      </c>
      <c r="I303" s="151">
        <f t="shared" si="17"/>
        <v>1</v>
      </c>
      <c r="J303" s="151" t="e">
        <f>+IF(#REF!="Issued",1,IF(#REF!="Not Issued",2,"Nil"))</f>
        <v>#REF!</v>
      </c>
      <c r="K303" s="151" t="s">
        <v>5266</v>
      </c>
      <c r="L303" s="237"/>
      <c r="M303" s="110" t="s">
        <v>5267</v>
      </c>
    </row>
    <row r="304" spans="1:15" ht="15.75" customHeight="1" x14ac:dyDescent="0.25">
      <c r="A304" s="190">
        <f t="shared" si="18"/>
        <v>8</v>
      </c>
      <c r="B304" s="279" t="s">
        <v>5280</v>
      </c>
      <c r="C304" s="280">
        <v>60106</v>
      </c>
      <c r="D304" s="281" t="s">
        <v>5281</v>
      </c>
      <c r="E304" s="275" t="s">
        <v>5282</v>
      </c>
      <c r="F304" s="267" t="s">
        <v>121</v>
      </c>
      <c r="G304" s="236">
        <f t="shared" si="16"/>
        <v>1</v>
      </c>
      <c r="H304" s="236" t="s">
        <v>93</v>
      </c>
      <c r="I304" s="151">
        <f t="shared" si="17"/>
        <v>1</v>
      </c>
      <c r="J304" s="151" t="e">
        <f>+IF(#REF!="Issued",1,IF(#REF!="Not Issued",2,"Nil"))</f>
        <v>#REF!</v>
      </c>
      <c r="K304" s="151" t="s">
        <v>5270</v>
      </c>
      <c r="L304" s="237"/>
      <c r="M304" s="110" t="s">
        <v>5271</v>
      </c>
    </row>
    <row r="305" spans="1:13" ht="15.75" customHeight="1" x14ac:dyDescent="0.25">
      <c r="A305" s="190">
        <f t="shared" si="18"/>
        <v>9</v>
      </c>
      <c r="B305" s="279" t="s">
        <v>5285</v>
      </c>
      <c r="C305" s="280">
        <v>60107</v>
      </c>
      <c r="D305" s="281" t="s">
        <v>5286</v>
      </c>
      <c r="E305" s="275" t="s">
        <v>5287</v>
      </c>
      <c r="F305" s="267" t="s">
        <v>192</v>
      </c>
      <c r="G305" s="236">
        <f t="shared" si="16"/>
        <v>2</v>
      </c>
      <c r="H305" s="236" t="s">
        <v>93</v>
      </c>
      <c r="I305" s="151">
        <f t="shared" si="17"/>
        <v>1</v>
      </c>
      <c r="J305" s="151" t="e">
        <f>+IF(#REF!="Issued",1,IF(#REF!="Not Issued",2,"Nil"))</f>
        <v>#REF!</v>
      </c>
      <c r="K305" s="151" t="s">
        <v>5274</v>
      </c>
      <c r="L305" s="237"/>
      <c r="M305" s="110" t="s">
        <v>5275</v>
      </c>
    </row>
    <row r="306" spans="1:13" ht="15.75" customHeight="1" x14ac:dyDescent="0.25">
      <c r="A306" s="190">
        <f t="shared" si="18"/>
        <v>10</v>
      </c>
      <c r="B306" s="279" t="s">
        <v>5295</v>
      </c>
      <c r="C306" s="280">
        <v>60108</v>
      </c>
      <c r="D306" s="281" t="s">
        <v>5296</v>
      </c>
      <c r="E306" s="275" t="s">
        <v>5297</v>
      </c>
      <c r="F306" s="267" t="s">
        <v>192</v>
      </c>
      <c r="G306" s="236">
        <f t="shared" si="16"/>
        <v>2</v>
      </c>
      <c r="H306" s="236" t="s">
        <v>93</v>
      </c>
      <c r="I306" s="151">
        <f t="shared" si="17"/>
        <v>1</v>
      </c>
      <c r="J306" s="151" t="e">
        <f>+IF(#REF!="Issued",1,IF(#REF!="Not Issued",2,"Nil"))</f>
        <v>#REF!</v>
      </c>
      <c r="K306" s="151" t="s">
        <v>5278</v>
      </c>
      <c r="L306" s="237"/>
      <c r="M306" s="110" t="s">
        <v>5279</v>
      </c>
    </row>
    <row r="307" spans="1:13" ht="15.75" customHeight="1" x14ac:dyDescent="0.25">
      <c r="A307" s="190">
        <f t="shared" si="18"/>
        <v>11</v>
      </c>
      <c r="B307" s="279" t="s">
        <v>5303</v>
      </c>
      <c r="C307" s="280">
        <v>60110</v>
      </c>
      <c r="D307" s="281" t="s">
        <v>5304</v>
      </c>
      <c r="E307" s="275" t="s">
        <v>5305</v>
      </c>
      <c r="F307" s="267" t="s">
        <v>192</v>
      </c>
      <c r="G307" s="236">
        <f t="shared" si="16"/>
        <v>2</v>
      </c>
      <c r="H307" s="236" t="s">
        <v>93</v>
      </c>
      <c r="I307" s="151">
        <f t="shared" si="17"/>
        <v>1</v>
      </c>
      <c r="J307" s="151" t="e">
        <f>+IF(#REF!="Issued",1,IF(#REF!="Not Issued",2,"Nil"))</f>
        <v>#REF!</v>
      </c>
      <c r="K307" s="151" t="s">
        <v>5283</v>
      </c>
      <c r="L307" s="237"/>
      <c r="M307" s="110" t="s">
        <v>5284</v>
      </c>
    </row>
    <row r="308" spans="1:13" ht="15.75" customHeight="1" x14ac:dyDescent="0.25">
      <c r="A308" s="190">
        <f t="shared" si="18"/>
        <v>12</v>
      </c>
      <c r="B308" s="279" t="s">
        <v>5308</v>
      </c>
      <c r="C308" s="280">
        <v>60111</v>
      </c>
      <c r="D308" s="281" t="s">
        <v>5309</v>
      </c>
      <c r="E308" s="275" t="s">
        <v>5310</v>
      </c>
      <c r="F308" s="267" t="s">
        <v>192</v>
      </c>
      <c r="G308" s="236">
        <f t="shared" si="16"/>
        <v>2</v>
      </c>
      <c r="H308" s="236" t="s">
        <v>93</v>
      </c>
      <c r="I308" s="151">
        <f t="shared" si="17"/>
        <v>1</v>
      </c>
      <c r="J308" s="151" t="e">
        <f>+IF(#REF!="Issued",1,IF(#REF!="Not Issued",2,"Nil"))</f>
        <v>#REF!</v>
      </c>
      <c r="K308" s="151" t="s">
        <v>5288</v>
      </c>
      <c r="L308" s="237"/>
      <c r="M308" s="110" t="s">
        <v>5289</v>
      </c>
    </row>
    <row r="309" spans="1:13" ht="15.75" customHeight="1" x14ac:dyDescent="0.25">
      <c r="A309" s="190">
        <f t="shared" si="18"/>
        <v>13</v>
      </c>
      <c r="B309" s="279" t="s">
        <v>5313</v>
      </c>
      <c r="C309" s="280">
        <v>60112</v>
      </c>
      <c r="D309" s="281" t="s">
        <v>5314</v>
      </c>
      <c r="E309" s="275" t="s">
        <v>1902</v>
      </c>
      <c r="F309" s="267" t="s">
        <v>121</v>
      </c>
      <c r="G309" s="236">
        <f t="shared" si="16"/>
        <v>1</v>
      </c>
      <c r="H309" s="236" t="s">
        <v>93</v>
      </c>
      <c r="I309" s="151">
        <f t="shared" si="17"/>
        <v>1</v>
      </c>
      <c r="J309" s="151" t="e">
        <f>+IF(#REF!="Issued",1,IF(#REF!="Not Issued",2,"Nil"))</f>
        <v>#REF!</v>
      </c>
      <c r="K309" s="151" t="s">
        <v>5293</v>
      </c>
      <c r="L309" s="237"/>
      <c r="M309" s="110" t="s">
        <v>5294</v>
      </c>
    </row>
    <row r="310" spans="1:13" ht="15.75" customHeight="1" x14ac:dyDescent="0.25">
      <c r="A310" s="190">
        <f t="shared" si="18"/>
        <v>14</v>
      </c>
      <c r="B310" s="279" t="s">
        <v>5317</v>
      </c>
      <c r="C310" s="280">
        <v>60113</v>
      </c>
      <c r="D310" s="281" t="s">
        <v>5318</v>
      </c>
      <c r="E310" s="275" t="s">
        <v>5319</v>
      </c>
      <c r="F310" s="267" t="s">
        <v>121</v>
      </c>
      <c r="G310" s="236">
        <f t="shared" si="16"/>
        <v>1</v>
      </c>
      <c r="H310" s="236" t="s">
        <v>93</v>
      </c>
      <c r="I310" s="151">
        <f t="shared" si="17"/>
        <v>1</v>
      </c>
      <c r="J310" s="151" t="e">
        <f>+IF(#REF!="Issued",1,IF(#REF!="Not Issued",2,"Nil"))</f>
        <v>#REF!</v>
      </c>
      <c r="K310" s="151" t="s">
        <v>5298</v>
      </c>
      <c r="L310" s="237"/>
      <c r="M310" s="110" t="s">
        <v>5299</v>
      </c>
    </row>
    <row r="311" spans="1:13" ht="15.75" customHeight="1" x14ac:dyDescent="0.25">
      <c r="A311" s="190">
        <f t="shared" si="18"/>
        <v>15</v>
      </c>
      <c r="B311" s="279" t="s">
        <v>5326</v>
      </c>
      <c r="C311" s="280">
        <v>60115</v>
      </c>
      <c r="D311" s="281" t="s">
        <v>5327</v>
      </c>
      <c r="E311" s="275" t="s">
        <v>5328</v>
      </c>
      <c r="F311" s="267" t="s">
        <v>192</v>
      </c>
      <c r="G311" s="236">
        <f t="shared" si="16"/>
        <v>2</v>
      </c>
      <c r="H311" s="236" t="s">
        <v>93</v>
      </c>
      <c r="I311" s="151">
        <f t="shared" si="17"/>
        <v>1</v>
      </c>
      <c r="J311" s="151" t="e">
        <f>+IF(#REF!="Issued",1,IF(#REF!="Not Issued",2,"Nil"))</f>
        <v>#REF!</v>
      </c>
      <c r="K311" s="151" t="s">
        <v>5301</v>
      </c>
      <c r="L311" s="237"/>
      <c r="M311" s="110" t="s">
        <v>5302</v>
      </c>
    </row>
    <row r="312" spans="1:13" ht="15.75" customHeight="1" x14ac:dyDescent="0.25">
      <c r="A312" s="190">
        <f t="shared" si="18"/>
        <v>16</v>
      </c>
      <c r="B312" s="279" t="s">
        <v>5331</v>
      </c>
      <c r="C312" s="280">
        <v>60116</v>
      </c>
      <c r="D312" s="281" t="s">
        <v>5332</v>
      </c>
      <c r="E312" s="275" t="s">
        <v>1543</v>
      </c>
      <c r="F312" s="267" t="s">
        <v>192</v>
      </c>
      <c r="G312" s="236">
        <f t="shared" si="16"/>
        <v>2</v>
      </c>
      <c r="H312" s="236" t="s">
        <v>93</v>
      </c>
      <c r="I312" s="151">
        <f t="shared" si="17"/>
        <v>1</v>
      </c>
      <c r="J312" s="151" t="e">
        <f>+IF(#REF!="Issued",1,IF(#REF!="Not Issued",2,"Nil"))</f>
        <v>#REF!</v>
      </c>
      <c r="K312" s="151" t="s">
        <v>5306</v>
      </c>
      <c r="L312" s="237"/>
      <c r="M312" s="110" t="s">
        <v>5307</v>
      </c>
    </row>
    <row r="313" spans="1:13" ht="15.75" customHeight="1" x14ac:dyDescent="0.25">
      <c r="A313" s="190">
        <f t="shared" si="18"/>
        <v>17</v>
      </c>
      <c r="B313" s="279" t="s">
        <v>5340</v>
      </c>
      <c r="C313" s="280">
        <v>60118</v>
      </c>
      <c r="D313" s="281" t="s">
        <v>5341</v>
      </c>
      <c r="E313" s="275" t="s">
        <v>5342</v>
      </c>
      <c r="F313" s="267" t="s">
        <v>192</v>
      </c>
      <c r="G313" s="236">
        <f t="shared" si="16"/>
        <v>2</v>
      </c>
      <c r="H313" s="236" t="s">
        <v>93</v>
      </c>
      <c r="I313" s="151">
        <f t="shared" si="17"/>
        <v>1</v>
      </c>
      <c r="J313" s="151" t="e">
        <f>+IF(#REF!="Issued",1,IF(#REF!="Not Issued",2,"Nil"))</f>
        <v>#REF!</v>
      </c>
      <c r="K313" s="151" t="s">
        <v>5311</v>
      </c>
      <c r="L313" s="237"/>
      <c r="M313" s="110" t="s">
        <v>5312</v>
      </c>
    </row>
    <row r="314" spans="1:13" ht="15.75" customHeight="1" x14ac:dyDescent="0.25">
      <c r="A314" s="190">
        <f t="shared" si="18"/>
        <v>18</v>
      </c>
      <c r="B314" s="279" t="s">
        <v>5345</v>
      </c>
      <c r="C314" s="280">
        <v>60119</v>
      </c>
      <c r="D314" s="281" t="s">
        <v>5346</v>
      </c>
      <c r="E314" s="275" t="s">
        <v>5347</v>
      </c>
      <c r="F314" s="267" t="s">
        <v>192</v>
      </c>
      <c r="G314" s="236">
        <f t="shared" si="16"/>
        <v>2</v>
      </c>
      <c r="H314" s="236" t="s">
        <v>93</v>
      </c>
      <c r="I314" s="151">
        <f t="shared" si="17"/>
        <v>1</v>
      </c>
      <c r="J314" s="151" t="e">
        <f>+IF(#REF!="Issued",1,IF(#REF!="Not Issued",2,"Nil"))</f>
        <v>#REF!</v>
      </c>
      <c r="K314" s="151" t="s">
        <v>5315</v>
      </c>
      <c r="L314" s="237"/>
      <c r="M314" s="110" t="s">
        <v>5316</v>
      </c>
    </row>
    <row r="315" spans="1:13" ht="15.75" customHeight="1" x14ac:dyDescent="0.25">
      <c r="A315" s="190">
        <f t="shared" si="18"/>
        <v>19</v>
      </c>
      <c r="B315" s="279" t="s">
        <v>5350</v>
      </c>
      <c r="C315" s="280">
        <v>60120</v>
      </c>
      <c r="D315" s="281" t="s">
        <v>482</v>
      </c>
      <c r="E315" s="275" t="s">
        <v>5351</v>
      </c>
      <c r="F315" s="267" t="s">
        <v>121</v>
      </c>
      <c r="G315" s="236">
        <f t="shared" si="16"/>
        <v>1</v>
      </c>
      <c r="H315" s="236" t="s">
        <v>93</v>
      </c>
      <c r="I315" s="151">
        <f t="shared" si="17"/>
        <v>1</v>
      </c>
      <c r="J315" s="151" t="e">
        <f>+IF(#REF!="Issued",1,IF(#REF!="Not Issued",2,"Nil"))</f>
        <v>#REF!</v>
      </c>
      <c r="K315" s="151" t="s">
        <v>5320</v>
      </c>
      <c r="L315" s="164"/>
      <c r="M315" s="257" t="s">
        <v>5321</v>
      </c>
    </row>
    <row r="316" spans="1:13" ht="15.75" customHeight="1" x14ac:dyDescent="0.25">
      <c r="A316" s="190">
        <f t="shared" si="18"/>
        <v>20</v>
      </c>
      <c r="B316" s="279" t="s">
        <v>5354</v>
      </c>
      <c r="C316" s="280">
        <v>60121</v>
      </c>
      <c r="D316" s="281" t="s">
        <v>5355</v>
      </c>
      <c r="E316" s="275" t="s">
        <v>5356</v>
      </c>
      <c r="F316" s="267" t="s">
        <v>121</v>
      </c>
      <c r="G316" s="236">
        <f t="shared" si="16"/>
        <v>1</v>
      </c>
      <c r="H316" s="236" t="s">
        <v>93</v>
      </c>
      <c r="I316" s="151">
        <f t="shared" si="17"/>
        <v>1</v>
      </c>
      <c r="J316" s="151" t="e">
        <f>+IF(#REF!="Issued",1,IF(#REF!="Not Issued",2,"Nil"))</f>
        <v>#REF!</v>
      </c>
      <c r="K316" s="151" t="s">
        <v>5324</v>
      </c>
      <c r="L316" s="237"/>
      <c r="M316" s="110" t="s">
        <v>5325</v>
      </c>
    </row>
    <row r="317" spans="1:13" ht="15.75" customHeight="1" x14ac:dyDescent="0.25">
      <c r="A317" s="190">
        <f t="shared" si="18"/>
        <v>21</v>
      </c>
      <c r="B317" s="279" t="s">
        <v>5365</v>
      </c>
      <c r="C317" s="280">
        <v>60123</v>
      </c>
      <c r="D317" s="281" t="s">
        <v>5366</v>
      </c>
      <c r="E317" s="275" t="s">
        <v>5367</v>
      </c>
      <c r="F317" s="267" t="s">
        <v>192</v>
      </c>
      <c r="G317" s="236">
        <f t="shared" si="16"/>
        <v>2</v>
      </c>
      <c r="H317" s="236" t="s">
        <v>93</v>
      </c>
      <c r="I317" s="151">
        <f t="shared" si="17"/>
        <v>1</v>
      </c>
      <c r="J317" s="151" t="e">
        <f>+IF(#REF!="Issued",1,IF(#REF!="Not Issued",2,"Nil"))</f>
        <v>#REF!</v>
      </c>
      <c r="K317" s="151" t="s">
        <v>5329</v>
      </c>
      <c r="L317" s="237"/>
      <c r="M317" s="110" t="s">
        <v>5330</v>
      </c>
    </row>
    <row r="318" spans="1:13" ht="15.75" customHeight="1" x14ac:dyDescent="0.25">
      <c r="A318" s="190">
        <f t="shared" si="18"/>
        <v>22</v>
      </c>
      <c r="B318" s="279" t="s">
        <v>5369</v>
      </c>
      <c r="C318" s="280">
        <v>60124</v>
      </c>
      <c r="D318" s="281" t="s">
        <v>5370</v>
      </c>
      <c r="E318" s="275" t="s">
        <v>160</v>
      </c>
      <c r="F318" s="267" t="s">
        <v>121</v>
      </c>
      <c r="G318" s="236">
        <f t="shared" si="16"/>
        <v>1</v>
      </c>
      <c r="H318" s="236" t="s">
        <v>93</v>
      </c>
      <c r="I318" s="151">
        <f t="shared" si="17"/>
        <v>1</v>
      </c>
      <c r="J318" s="151" t="e">
        <f>+IF(#REF!="Issued",1,IF(#REF!="Not Issued",2,"Nil"))</f>
        <v>#REF!</v>
      </c>
      <c r="K318" s="151" t="s">
        <v>5333</v>
      </c>
      <c r="L318" s="237"/>
      <c r="M318" s="110" t="s">
        <v>5334</v>
      </c>
    </row>
    <row r="319" spans="1:13" ht="15.75" customHeight="1" x14ac:dyDescent="0.25">
      <c r="A319" s="190">
        <f t="shared" si="18"/>
        <v>23</v>
      </c>
      <c r="B319" s="279" t="s">
        <v>5372</v>
      </c>
      <c r="C319" s="280">
        <v>59843</v>
      </c>
      <c r="D319" s="281" t="s">
        <v>5373</v>
      </c>
      <c r="E319" s="275" t="s">
        <v>5374</v>
      </c>
      <c r="F319" s="267" t="s">
        <v>121</v>
      </c>
      <c r="G319" s="236">
        <f t="shared" si="16"/>
        <v>1</v>
      </c>
      <c r="H319" s="236" t="s">
        <v>93</v>
      </c>
      <c r="I319" s="151">
        <f t="shared" si="17"/>
        <v>1</v>
      </c>
      <c r="J319" s="151" t="e">
        <f>+IF(#REF!="Issued",1,IF(#REF!="Not Issued",2,"Nil"))</f>
        <v>#REF!</v>
      </c>
      <c r="K319" s="151" t="s">
        <v>5338</v>
      </c>
      <c r="L319" s="237"/>
      <c r="M319" s="110" t="s">
        <v>5339</v>
      </c>
    </row>
    <row r="320" spans="1:13" ht="15.75" customHeight="1" x14ac:dyDescent="0.25">
      <c r="A320" s="190">
        <f t="shared" si="18"/>
        <v>24</v>
      </c>
      <c r="B320" s="279" t="s">
        <v>5376</v>
      </c>
      <c r="C320" s="280">
        <v>60125</v>
      </c>
      <c r="D320" s="281" t="s">
        <v>5377</v>
      </c>
      <c r="E320" s="275" t="s">
        <v>5378</v>
      </c>
      <c r="F320" s="267" t="s">
        <v>121</v>
      </c>
      <c r="G320" s="236">
        <f t="shared" si="16"/>
        <v>1</v>
      </c>
      <c r="H320" s="236" t="s">
        <v>93</v>
      </c>
      <c r="I320" s="151">
        <f t="shared" si="17"/>
        <v>1</v>
      </c>
      <c r="J320" s="151" t="e">
        <f>+IF(#REF!="Issued",1,IF(#REF!="Not Issued",2,"Nil"))</f>
        <v>#REF!</v>
      </c>
      <c r="K320" s="151" t="s">
        <v>5343</v>
      </c>
      <c r="L320" s="237"/>
      <c r="M320" s="110" t="s">
        <v>5344</v>
      </c>
    </row>
    <row r="321" spans="1:13" ht="15.75" customHeight="1" x14ac:dyDescent="0.25">
      <c r="A321" s="190">
        <f t="shared" si="18"/>
        <v>25</v>
      </c>
      <c r="B321" s="279" t="s">
        <v>5380</v>
      </c>
      <c r="C321" s="280">
        <v>60126</v>
      </c>
      <c r="D321" s="281" t="s">
        <v>5381</v>
      </c>
      <c r="E321" s="275" t="s">
        <v>5382</v>
      </c>
      <c r="F321" s="267" t="s">
        <v>121</v>
      </c>
      <c r="G321" s="236">
        <f t="shared" si="16"/>
        <v>1</v>
      </c>
      <c r="H321" s="236" t="s">
        <v>93</v>
      </c>
      <c r="I321" s="151">
        <f t="shared" si="17"/>
        <v>1</v>
      </c>
      <c r="J321" s="151" t="e">
        <f>+IF(#REF!="Issued",1,IF(#REF!="Not Issued",2,"Nil"))</f>
        <v>#REF!</v>
      </c>
      <c r="K321" s="151" t="s">
        <v>5348</v>
      </c>
      <c r="L321" s="237"/>
      <c r="M321" s="110" t="s">
        <v>5349</v>
      </c>
    </row>
    <row r="322" spans="1:13" ht="15.75" customHeight="1" x14ac:dyDescent="0.25">
      <c r="A322" s="190">
        <f t="shared" si="18"/>
        <v>26</v>
      </c>
      <c r="B322" s="279" t="s">
        <v>5384</v>
      </c>
      <c r="C322" s="280">
        <v>60127</v>
      </c>
      <c r="D322" s="281" t="s">
        <v>5385</v>
      </c>
      <c r="E322" s="275" t="s">
        <v>5386</v>
      </c>
      <c r="F322" s="267" t="s">
        <v>121</v>
      </c>
      <c r="G322" s="236">
        <f t="shared" si="16"/>
        <v>1</v>
      </c>
      <c r="H322" s="236" t="s">
        <v>93</v>
      </c>
      <c r="I322" s="151">
        <f t="shared" si="17"/>
        <v>1</v>
      </c>
      <c r="J322" s="151" t="e">
        <f>+IF(#REF!="Issued",1,IF(#REF!="Not Issued",2,"Nil"))</f>
        <v>#REF!</v>
      </c>
      <c r="K322" s="151" t="s">
        <v>5352</v>
      </c>
      <c r="L322" s="237"/>
      <c r="M322" s="110" t="s">
        <v>5353</v>
      </c>
    </row>
    <row r="323" spans="1:13" ht="15.75" customHeight="1" x14ac:dyDescent="0.25">
      <c r="A323" s="190">
        <f t="shared" si="18"/>
        <v>27</v>
      </c>
      <c r="B323" s="279" t="s">
        <v>5388</v>
      </c>
      <c r="C323" s="280">
        <v>60128</v>
      </c>
      <c r="D323" s="281" t="s">
        <v>1572</v>
      </c>
      <c r="E323" s="275" t="s">
        <v>680</v>
      </c>
      <c r="F323" s="267" t="s">
        <v>121</v>
      </c>
      <c r="G323" s="236">
        <f t="shared" si="16"/>
        <v>1</v>
      </c>
      <c r="H323" s="236" t="s">
        <v>93</v>
      </c>
      <c r="I323" s="151">
        <f t="shared" si="17"/>
        <v>1</v>
      </c>
      <c r="J323" s="151" t="e">
        <f>+IF(#REF!="Issued",1,IF(#REF!="Not Issued",2,"Nil"))</f>
        <v>#REF!</v>
      </c>
      <c r="K323" s="151" t="s">
        <v>5357</v>
      </c>
      <c r="L323" s="237"/>
      <c r="M323" s="110" t="s">
        <v>5358</v>
      </c>
    </row>
    <row r="324" spans="1:13" ht="15.75" customHeight="1" x14ac:dyDescent="0.25">
      <c r="A324" s="190">
        <f t="shared" si="18"/>
        <v>28</v>
      </c>
      <c r="B324" s="279" t="s">
        <v>5390</v>
      </c>
      <c r="C324" s="280">
        <v>59844</v>
      </c>
      <c r="D324" s="281" t="s">
        <v>5391</v>
      </c>
      <c r="E324" s="275" t="s">
        <v>5392</v>
      </c>
      <c r="F324" s="267" t="s">
        <v>121</v>
      </c>
      <c r="G324" s="236">
        <f t="shared" si="16"/>
        <v>1</v>
      </c>
      <c r="H324" s="236" t="s">
        <v>93</v>
      </c>
      <c r="I324" s="151">
        <f t="shared" si="17"/>
        <v>1</v>
      </c>
      <c r="J324" s="151" t="e">
        <f>+IF(#REF!="Issued",1,IF(#REF!="Not Issued",2,"Nil"))</f>
        <v>#REF!</v>
      </c>
      <c r="K324" s="151" t="s">
        <v>5362</v>
      </c>
      <c r="L324" s="237"/>
      <c r="M324" s="110"/>
    </row>
    <row r="325" spans="1:13" ht="15.75" customHeight="1" x14ac:dyDescent="0.25">
      <c r="A325" s="190">
        <f t="shared" si="18"/>
        <v>29</v>
      </c>
      <c r="B325" s="279" t="s">
        <v>5394</v>
      </c>
      <c r="C325" s="280">
        <v>60559</v>
      </c>
      <c r="D325" s="281" t="s">
        <v>5395</v>
      </c>
      <c r="E325" s="275" t="s">
        <v>5396</v>
      </c>
      <c r="F325" s="267" t="s">
        <v>192</v>
      </c>
      <c r="G325" s="236">
        <f t="shared" si="16"/>
        <v>2</v>
      </c>
      <c r="H325" s="236" t="s">
        <v>93</v>
      </c>
      <c r="I325" s="151">
        <f t="shared" si="17"/>
        <v>1</v>
      </c>
      <c r="J325" s="151" t="e">
        <f>+IF(#REF!="Issued",1,IF(#REF!="Not Issued",2,"Nil"))</f>
        <v>#REF!</v>
      </c>
      <c r="K325" s="151" t="s">
        <v>5364</v>
      </c>
      <c r="L325" s="237"/>
      <c r="M325" s="110"/>
    </row>
    <row r="326" spans="1:13" ht="15.75" customHeight="1" x14ac:dyDescent="0.25">
      <c r="A326" s="190">
        <f t="shared" si="18"/>
        <v>30</v>
      </c>
      <c r="B326" s="279" t="s">
        <v>5240</v>
      </c>
      <c r="C326" s="280">
        <v>60097</v>
      </c>
      <c r="D326" s="281" t="s">
        <v>5241</v>
      </c>
      <c r="E326" s="275" t="s">
        <v>5242</v>
      </c>
      <c r="F326" s="267" t="s">
        <v>192</v>
      </c>
      <c r="G326" s="236">
        <f t="shared" si="16"/>
        <v>2</v>
      </c>
      <c r="H326" s="236" t="s">
        <v>2</v>
      </c>
      <c r="I326" s="151">
        <f t="shared" si="17"/>
        <v>5</v>
      </c>
      <c r="J326" s="151" t="e">
        <f>+IF(#REF!="Issued",1,IF(#REF!="Not Issued",2,"Nil"))</f>
        <v>#REF!</v>
      </c>
      <c r="K326" s="151" t="s">
        <v>5368</v>
      </c>
      <c r="L326" s="237"/>
      <c r="M326" s="110"/>
    </row>
    <row r="327" spans="1:13" ht="15.75" customHeight="1" x14ac:dyDescent="0.25">
      <c r="A327" s="190">
        <f t="shared" si="18"/>
        <v>31</v>
      </c>
      <c r="B327" s="279" t="s">
        <v>5259</v>
      </c>
      <c r="C327" s="280">
        <v>60101</v>
      </c>
      <c r="D327" s="281" t="s">
        <v>5260</v>
      </c>
      <c r="E327" s="275" t="s">
        <v>323</v>
      </c>
      <c r="F327" s="267" t="s">
        <v>121</v>
      </c>
      <c r="G327" s="236">
        <f t="shared" si="16"/>
        <v>1</v>
      </c>
      <c r="H327" s="236" t="s">
        <v>2</v>
      </c>
      <c r="I327" s="151">
        <f t="shared" si="17"/>
        <v>5</v>
      </c>
      <c r="J327" s="151" t="e">
        <f>+IF(#REF!="Issued",1,IF(#REF!="Not Issued",2,"Nil"))</f>
        <v>#REF!</v>
      </c>
      <c r="K327" s="151" t="s">
        <v>5371</v>
      </c>
      <c r="L327" s="237"/>
      <c r="M327" s="110"/>
    </row>
    <row r="328" spans="1:13" ht="15.75" customHeight="1" x14ac:dyDescent="0.25">
      <c r="A328" s="190">
        <f t="shared" si="18"/>
        <v>32</v>
      </c>
      <c r="B328" s="279" t="s">
        <v>5272</v>
      </c>
      <c r="C328" s="280">
        <v>60104</v>
      </c>
      <c r="D328" s="281" t="s">
        <v>5273</v>
      </c>
      <c r="E328" s="275" t="s">
        <v>1371</v>
      </c>
      <c r="F328" s="267" t="s">
        <v>121</v>
      </c>
      <c r="G328" s="236">
        <f t="shared" si="16"/>
        <v>1</v>
      </c>
      <c r="H328" s="236" t="s">
        <v>2</v>
      </c>
      <c r="I328" s="151">
        <f t="shared" si="17"/>
        <v>5</v>
      </c>
      <c r="J328" s="151" t="e">
        <f>+IF(#REF!="Issued",1,IF(#REF!="Not Issued",2,"Nil"))</f>
        <v>#REF!</v>
      </c>
      <c r="K328" s="151" t="s">
        <v>5375</v>
      </c>
      <c r="L328" s="237"/>
      <c r="M328" s="110"/>
    </row>
    <row r="329" spans="1:13" ht="15.75" customHeight="1" x14ac:dyDescent="0.25">
      <c r="A329" s="190">
        <f t="shared" si="18"/>
        <v>33</v>
      </c>
      <c r="B329" s="279" t="s">
        <v>5290</v>
      </c>
      <c r="C329" s="280">
        <v>60558</v>
      </c>
      <c r="D329" s="281" t="s">
        <v>5291</v>
      </c>
      <c r="E329" s="275" t="s">
        <v>5292</v>
      </c>
      <c r="F329" s="267" t="s">
        <v>192</v>
      </c>
      <c r="G329" s="236">
        <f t="shared" si="16"/>
        <v>2</v>
      </c>
      <c r="H329" s="236" t="s">
        <v>2</v>
      </c>
      <c r="I329" s="151">
        <f t="shared" si="17"/>
        <v>5</v>
      </c>
      <c r="J329" s="151" t="e">
        <f>+IF(#REF!="Issued",1,IF(#REF!="Not Issued",2,"Nil"))</f>
        <v>#REF!</v>
      </c>
      <c r="K329" s="151" t="s">
        <v>5379</v>
      </c>
      <c r="L329" s="237"/>
      <c r="M329" s="110"/>
    </row>
    <row r="330" spans="1:13" ht="15.75" customHeight="1" x14ac:dyDescent="0.25">
      <c r="A330" s="190">
        <f t="shared" si="18"/>
        <v>34</v>
      </c>
      <c r="B330" s="279" t="s">
        <v>5300</v>
      </c>
      <c r="C330" s="280">
        <v>60109</v>
      </c>
      <c r="D330" s="281" t="s">
        <v>1282</v>
      </c>
      <c r="E330" s="275" t="s">
        <v>1349</v>
      </c>
      <c r="F330" s="267" t="s">
        <v>121</v>
      </c>
      <c r="G330" s="236">
        <f t="shared" si="16"/>
        <v>1</v>
      </c>
      <c r="H330" s="236" t="s">
        <v>2</v>
      </c>
      <c r="I330" s="151">
        <f t="shared" si="17"/>
        <v>5</v>
      </c>
      <c r="J330" s="151" t="e">
        <f>+IF(#REF!="Issued",1,IF(#REF!="Not Issued",2,"Nil"))</f>
        <v>#REF!</v>
      </c>
      <c r="K330" s="151" t="s">
        <v>5383</v>
      </c>
      <c r="L330" s="237"/>
      <c r="M330" s="110"/>
    </row>
    <row r="331" spans="1:13" ht="15.75" customHeight="1" x14ac:dyDescent="0.25">
      <c r="A331" s="190">
        <f t="shared" si="18"/>
        <v>35</v>
      </c>
      <c r="B331" s="279" t="s">
        <v>5322</v>
      </c>
      <c r="C331" s="280">
        <v>60114</v>
      </c>
      <c r="D331" s="281" t="s">
        <v>5323</v>
      </c>
      <c r="E331" s="275" t="s">
        <v>3723</v>
      </c>
      <c r="F331" s="267" t="s">
        <v>121</v>
      </c>
      <c r="G331" s="236">
        <f t="shared" si="16"/>
        <v>1</v>
      </c>
      <c r="H331" s="236" t="s">
        <v>2</v>
      </c>
      <c r="I331" s="151">
        <f t="shared" si="17"/>
        <v>5</v>
      </c>
      <c r="J331" s="151" t="e">
        <f>+IF(#REF!="Issued",1,IF(#REF!="Not Issued",2,"Nil"))</f>
        <v>#REF!</v>
      </c>
      <c r="K331" s="151" t="s">
        <v>5387</v>
      </c>
      <c r="L331" s="237"/>
      <c r="M331" s="110"/>
    </row>
    <row r="332" spans="1:13" ht="15.75" customHeight="1" x14ac:dyDescent="0.25">
      <c r="A332" s="190">
        <f t="shared" si="18"/>
        <v>36</v>
      </c>
      <c r="B332" s="279" t="s">
        <v>5335</v>
      </c>
      <c r="C332" s="280">
        <v>60117</v>
      </c>
      <c r="D332" s="281" t="s">
        <v>5336</v>
      </c>
      <c r="E332" s="275" t="s">
        <v>5337</v>
      </c>
      <c r="F332" s="267" t="s">
        <v>121</v>
      </c>
      <c r="G332" s="236">
        <f t="shared" si="16"/>
        <v>1</v>
      </c>
      <c r="H332" s="236" t="s">
        <v>2</v>
      </c>
      <c r="I332" s="151">
        <f t="shared" si="17"/>
        <v>5</v>
      </c>
      <c r="J332" s="151" t="e">
        <f>+IF(#REF!="Issued",1,IF(#REF!="Not Issued",2,"Nil"))</f>
        <v>#REF!</v>
      </c>
      <c r="K332" s="151" t="s">
        <v>5389</v>
      </c>
      <c r="L332" s="237"/>
      <c r="M332" s="110"/>
    </row>
    <row r="333" spans="1:13" ht="15.75" customHeight="1" x14ac:dyDescent="0.25">
      <c r="A333" s="190">
        <f t="shared" si="18"/>
        <v>37</v>
      </c>
      <c r="B333" s="279" t="s">
        <v>5359</v>
      </c>
      <c r="C333" s="280">
        <v>60122</v>
      </c>
      <c r="D333" s="281" t="s">
        <v>5360</v>
      </c>
      <c r="E333" s="275" t="s">
        <v>5361</v>
      </c>
      <c r="F333" s="267" t="s">
        <v>121</v>
      </c>
      <c r="G333" s="236">
        <f t="shared" si="16"/>
        <v>1</v>
      </c>
      <c r="H333" s="236" t="s">
        <v>2</v>
      </c>
      <c r="I333" s="151">
        <f t="shared" si="17"/>
        <v>5</v>
      </c>
      <c r="J333" s="151" t="e">
        <f>+IF(#REF!="Issued",1,IF(#REF!="Not Issued",2,"Nil"))</f>
        <v>#REF!</v>
      </c>
      <c r="K333" s="151" t="s">
        <v>5393</v>
      </c>
      <c r="L333" s="237"/>
      <c r="M333" s="110"/>
    </row>
    <row r="334" spans="1:13" ht="15.75" customHeight="1" x14ac:dyDescent="0.25">
      <c r="A334" s="190">
        <f t="shared" si="18"/>
        <v>38</v>
      </c>
      <c r="B334" s="279" t="s">
        <v>5363</v>
      </c>
      <c r="C334" s="280">
        <v>57475</v>
      </c>
      <c r="D334" s="281" t="s">
        <v>1521</v>
      </c>
      <c r="E334" s="275" t="s">
        <v>1522</v>
      </c>
      <c r="F334" s="267" t="s">
        <v>121</v>
      </c>
      <c r="G334" s="236">
        <f t="shared" si="16"/>
        <v>1</v>
      </c>
      <c r="H334" s="236" t="s">
        <v>2</v>
      </c>
      <c r="I334" s="151">
        <f t="shared" si="17"/>
        <v>5</v>
      </c>
      <c r="J334" s="151" t="e">
        <f>+IF(#REF!="Issued",1,IF(#REF!="Not Issued",2,"Nil"))</f>
        <v>#REF!</v>
      </c>
      <c r="K334" s="151" t="s">
        <v>5397</v>
      </c>
      <c r="L334" s="237"/>
      <c r="M334" s="110"/>
    </row>
    <row r="335" spans="1:13" ht="15.75" customHeight="1" x14ac:dyDescent="0.25">
      <c r="A335" s="190">
        <f t="shared" si="18"/>
        <v>39</v>
      </c>
      <c r="B335" s="279" t="s">
        <v>5398</v>
      </c>
      <c r="C335" s="280">
        <v>60129</v>
      </c>
      <c r="D335" s="281" t="s">
        <v>5399</v>
      </c>
      <c r="E335" s="275" t="s">
        <v>5400</v>
      </c>
      <c r="F335" s="267" t="s">
        <v>121</v>
      </c>
      <c r="G335" s="236">
        <f t="shared" si="16"/>
        <v>1</v>
      </c>
      <c r="H335" s="236" t="s">
        <v>2</v>
      </c>
      <c r="I335" s="151">
        <f t="shared" si="17"/>
        <v>5</v>
      </c>
      <c r="J335" s="151" t="e">
        <f>+IF(#REF!="Issued",1,IF(#REF!="Not Issued",2,"Nil"))</f>
        <v>#REF!</v>
      </c>
      <c r="K335" s="151" t="s">
        <v>5401</v>
      </c>
      <c r="L335" s="237"/>
      <c r="M335" s="110"/>
    </row>
    <row r="336" spans="1:13" ht="11.25" customHeight="1" x14ac:dyDescent="0.25">
      <c r="A336" s="238"/>
      <c r="B336" s="210"/>
      <c r="C336" s="123"/>
      <c r="D336" s="218"/>
      <c r="E336" s="218"/>
      <c r="F336" s="256"/>
      <c r="G336" s="120"/>
      <c r="H336" s="211"/>
      <c r="I336" s="120"/>
      <c r="J336" s="167"/>
      <c r="K336" s="167"/>
    </row>
    <row r="337" spans="1:13" ht="19.2" thickBot="1" x14ac:dyDescent="0.5">
      <c r="A337" s="417" t="s">
        <v>43</v>
      </c>
      <c r="B337" s="417"/>
      <c r="C337" s="417"/>
      <c r="D337" s="417"/>
      <c r="E337" s="417"/>
      <c r="F337" s="417"/>
      <c r="G337" s="417"/>
      <c r="H337" s="417"/>
      <c r="I337" s="417"/>
      <c r="J337" s="417"/>
      <c r="K337" s="417"/>
      <c r="L337" s="417"/>
    </row>
    <row r="338" spans="1:13" s="255" customFormat="1" ht="31.8" thickBot="1" x14ac:dyDescent="0.35">
      <c r="A338" s="245" t="s">
        <v>84</v>
      </c>
      <c r="B338" s="246" t="s">
        <v>85</v>
      </c>
      <c r="C338" s="247" t="s">
        <v>113</v>
      </c>
      <c r="D338" s="248" t="s">
        <v>87</v>
      </c>
      <c r="E338" s="249" t="s">
        <v>88</v>
      </c>
      <c r="F338" s="250" t="s">
        <v>423</v>
      </c>
      <c r="G338" s="250"/>
      <c r="H338" s="251" t="s">
        <v>424</v>
      </c>
      <c r="I338" s="251"/>
      <c r="J338" s="252" t="s">
        <v>115</v>
      </c>
      <c r="K338" s="253"/>
      <c r="L338" s="254" t="s">
        <v>91</v>
      </c>
    </row>
    <row r="339" spans="1:13" ht="15.75" customHeight="1" x14ac:dyDescent="0.25">
      <c r="A339" s="190">
        <v>1</v>
      </c>
      <c r="B339" s="279" t="s">
        <v>5402</v>
      </c>
      <c r="C339" s="280">
        <v>60415</v>
      </c>
      <c r="D339" s="281" t="s">
        <v>380</v>
      </c>
      <c r="E339" s="275" t="s">
        <v>966</v>
      </c>
      <c r="F339" s="267" t="s">
        <v>121</v>
      </c>
      <c r="G339" s="236">
        <f t="shared" ref="G339:G369" si="19">+IF(F339="M",1,IF(F339="f",2,IF(F339="Civ",3,"Error")))</f>
        <v>1</v>
      </c>
      <c r="H339" s="236" t="s">
        <v>93</v>
      </c>
      <c r="I339" s="151">
        <f t="shared" ref="I339:I369" si="20">+IF(H339="Incomplete",5,IF(H339="Complete",1,IF(H339="Incomplete",2,IF(H339="Left",3,IF(H339="Dropped",4,"Error")))))</f>
        <v>1</v>
      </c>
      <c r="J339" s="151" t="e">
        <f>+IF(#REF!="Issued",1,IF(#REF!="Not Issued",2,"Nil"))</f>
        <v>#REF!</v>
      </c>
      <c r="K339" s="151" t="s">
        <v>5238</v>
      </c>
      <c r="L339" s="237"/>
      <c r="M339" s="110" t="s">
        <v>5239</v>
      </c>
    </row>
    <row r="340" spans="1:13" ht="15.75" customHeight="1" x14ac:dyDescent="0.25">
      <c r="A340" s="190">
        <v>2</v>
      </c>
      <c r="B340" s="279" t="s">
        <v>5403</v>
      </c>
      <c r="C340" s="280">
        <v>60416</v>
      </c>
      <c r="D340" s="281" t="s">
        <v>5404</v>
      </c>
      <c r="E340" s="275" t="s">
        <v>5405</v>
      </c>
      <c r="F340" s="267" t="s">
        <v>121</v>
      </c>
      <c r="G340" s="236">
        <f t="shared" si="19"/>
        <v>1</v>
      </c>
      <c r="H340" s="236" t="s">
        <v>93</v>
      </c>
      <c r="I340" s="151">
        <f t="shared" si="20"/>
        <v>1</v>
      </c>
      <c r="J340" s="151" t="e">
        <f>+IF(#REF!="Issued",1,IF(#REF!="Not Issued",2,"Nil"))</f>
        <v>#REF!</v>
      </c>
      <c r="K340" s="151" t="s">
        <v>5243</v>
      </c>
      <c r="L340" s="237"/>
      <c r="M340" s="110" t="s">
        <v>5244</v>
      </c>
    </row>
    <row r="341" spans="1:13" ht="15.75" customHeight="1" x14ac:dyDescent="0.25">
      <c r="A341" s="190">
        <f>+A340+1</f>
        <v>3</v>
      </c>
      <c r="B341" s="279" t="s">
        <v>5409</v>
      </c>
      <c r="C341" s="280">
        <v>60418</v>
      </c>
      <c r="D341" s="281" t="s">
        <v>5410</v>
      </c>
      <c r="E341" s="275" t="s">
        <v>2557</v>
      </c>
      <c r="F341" s="267" t="s">
        <v>192</v>
      </c>
      <c r="G341" s="236">
        <f t="shared" si="19"/>
        <v>2</v>
      </c>
      <c r="H341" s="236" t="s">
        <v>93</v>
      </c>
      <c r="I341" s="151">
        <f t="shared" si="20"/>
        <v>1</v>
      </c>
      <c r="J341" s="151" t="e">
        <f>+IF(#REF!="Issued",1,IF(#REF!="Not Issued",2,"Nil"))</f>
        <v>#REF!</v>
      </c>
      <c r="K341" s="151" t="s">
        <v>5247</v>
      </c>
      <c r="L341" s="237"/>
      <c r="M341" s="110" t="s">
        <v>5248</v>
      </c>
    </row>
    <row r="342" spans="1:13" ht="15.75" customHeight="1" x14ac:dyDescent="0.25">
      <c r="A342" s="190">
        <f t="shared" ref="A342:A369" si="21">+A341+1</f>
        <v>4</v>
      </c>
      <c r="B342" s="279" t="s">
        <v>5411</v>
      </c>
      <c r="C342" s="280">
        <v>60419</v>
      </c>
      <c r="D342" s="281" t="s">
        <v>5412</v>
      </c>
      <c r="E342" s="275" t="s">
        <v>5413</v>
      </c>
      <c r="F342" s="267" t="s">
        <v>121</v>
      </c>
      <c r="G342" s="236">
        <f t="shared" si="19"/>
        <v>1</v>
      </c>
      <c r="H342" s="236" t="s">
        <v>93</v>
      </c>
      <c r="I342" s="151">
        <f t="shared" si="20"/>
        <v>1</v>
      </c>
      <c r="J342" s="151" t="e">
        <f>+IF(#REF!="Issued",1,IF(#REF!="Not Issued",2,"Nil"))</f>
        <v>#REF!</v>
      </c>
      <c r="K342" s="151" t="s">
        <v>5252</v>
      </c>
      <c r="L342" s="237"/>
      <c r="M342" s="110" t="s">
        <v>5253</v>
      </c>
    </row>
    <row r="343" spans="1:13" ht="15.75" customHeight="1" x14ac:dyDescent="0.25">
      <c r="A343" s="190">
        <f t="shared" si="21"/>
        <v>5</v>
      </c>
      <c r="B343" s="279" t="s">
        <v>5414</v>
      </c>
      <c r="C343" s="280">
        <v>60420</v>
      </c>
      <c r="D343" s="281" t="s">
        <v>5415</v>
      </c>
      <c r="E343" s="275" t="s">
        <v>5416</v>
      </c>
      <c r="F343" s="267" t="s">
        <v>121</v>
      </c>
      <c r="G343" s="236">
        <f t="shared" si="19"/>
        <v>1</v>
      </c>
      <c r="H343" s="236" t="s">
        <v>93</v>
      </c>
      <c r="I343" s="151">
        <f t="shared" si="20"/>
        <v>1</v>
      </c>
      <c r="J343" s="151" t="e">
        <f>+IF(#REF!="Issued",1,IF(#REF!="Not Issued",2,"Nil"))</f>
        <v>#REF!</v>
      </c>
      <c r="K343" s="151" t="s">
        <v>5257</v>
      </c>
      <c r="L343" s="237"/>
      <c r="M343" s="110" t="s">
        <v>5258</v>
      </c>
    </row>
    <row r="344" spans="1:13" ht="15.75" customHeight="1" x14ac:dyDescent="0.25">
      <c r="A344" s="190">
        <f t="shared" si="21"/>
        <v>6</v>
      </c>
      <c r="B344" s="279" t="s">
        <v>5417</v>
      </c>
      <c r="C344" s="280">
        <v>60421</v>
      </c>
      <c r="D344" s="281" t="s">
        <v>5418</v>
      </c>
      <c r="E344" s="275" t="s">
        <v>5419</v>
      </c>
      <c r="F344" s="267" t="s">
        <v>121</v>
      </c>
      <c r="G344" s="236">
        <f t="shared" si="19"/>
        <v>1</v>
      </c>
      <c r="H344" s="236" t="s">
        <v>93</v>
      </c>
      <c r="I344" s="151">
        <f t="shared" si="20"/>
        <v>1</v>
      </c>
      <c r="J344" s="151" t="e">
        <f>+IF(#REF!="Issued",1,IF(#REF!="Not Issued",2,"Nil"))</f>
        <v>#REF!</v>
      </c>
      <c r="K344" s="151" t="s">
        <v>5261</v>
      </c>
      <c r="L344" s="237"/>
      <c r="M344" s="110" t="s">
        <v>5262</v>
      </c>
    </row>
    <row r="345" spans="1:13" ht="15.75" customHeight="1" x14ac:dyDescent="0.25">
      <c r="A345" s="190">
        <f t="shared" si="21"/>
        <v>7</v>
      </c>
      <c r="B345" s="279" t="s">
        <v>5420</v>
      </c>
      <c r="C345" s="280">
        <v>60422</v>
      </c>
      <c r="D345" s="281" t="s">
        <v>5421</v>
      </c>
      <c r="E345" s="275" t="s">
        <v>340</v>
      </c>
      <c r="F345" s="267" t="s">
        <v>192</v>
      </c>
      <c r="G345" s="236">
        <f t="shared" si="19"/>
        <v>2</v>
      </c>
      <c r="H345" s="236" t="s">
        <v>93</v>
      </c>
      <c r="I345" s="151">
        <f t="shared" si="20"/>
        <v>1</v>
      </c>
      <c r="J345" s="151" t="e">
        <f>+IF(#REF!="Issued",1,IF(#REF!="Not Issued",2,"Nil"))</f>
        <v>#REF!</v>
      </c>
      <c r="K345" s="151" t="s">
        <v>5266</v>
      </c>
      <c r="L345" s="237"/>
      <c r="M345" s="110" t="s">
        <v>5267</v>
      </c>
    </row>
    <row r="346" spans="1:13" ht="15.75" customHeight="1" x14ac:dyDescent="0.25">
      <c r="A346" s="190">
        <f t="shared" si="21"/>
        <v>8</v>
      </c>
      <c r="B346" s="279" t="s">
        <v>5423</v>
      </c>
      <c r="C346" s="280">
        <v>60424</v>
      </c>
      <c r="D346" s="281" t="s">
        <v>5424</v>
      </c>
      <c r="E346" s="275" t="s">
        <v>5425</v>
      </c>
      <c r="F346" s="267" t="s">
        <v>121</v>
      </c>
      <c r="G346" s="236">
        <f t="shared" si="19"/>
        <v>1</v>
      </c>
      <c r="H346" s="236" t="s">
        <v>93</v>
      </c>
      <c r="I346" s="151">
        <f t="shared" si="20"/>
        <v>1</v>
      </c>
      <c r="J346" s="151" t="e">
        <f>+IF(#REF!="Issued",1,IF(#REF!="Not Issued",2,"Nil"))</f>
        <v>#REF!</v>
      </c>
      <c r="K346" s="151" t="s">
        <v>5270</v>
      </c>
      <c r="L346" s="237"/>
      <c r="M346" s="110" t="s">
        <v>5271</v>
      </c>
    </row>
    <row r="347" spans="1:13" ht="15.75" customHeight="1" x14ac:dyDescent="0.25">
      <c r="A347" s="190">
        <f t="shared" si="21"/>
        <v>9</v>
      </c>
      <c r="B347" s="279" t="s">
        <v>5426</v>
      </c>
      <c r="C347" s="280">
        <v>60425</v>
      </c>
      <c r="D347" s="281" t="s">
        <v>5427</v>
      </c>
      <c r="E347" s="275" t="s">
        <v>5428</v>
      </c>
      <c r="F347" s="267" t="s">
        <v>121</v>
      </c>
      <c r="G347" s="236">
        <f t="shared" si="19"/>
        <v>1</v>
      </c>
      <c r="H347" s="236" t="s">
        <v>93</v>
      </c>
      <c r="I347" s="151">
        <f t="shared" si="20"/>
        <v>1</v>
      </c>
      <c r="J347" s="151" t="e">
        <f>+IF(#REF!="Issued",1,IF(#REF!="Not Issued",2,"Nil"))</f>
        <v>#REF!</v>
      </c>
      <c r="K347" s="151" t="s">
        <v>5274</v>
      </c>
      <c r="L347" s="237"/>
      <c r="M347" s="110" t="s">
        <v>5275</v>
      </c>
    </row>
    <row r="348" spans="1:13" ht="15.75" customHeight="1" x14ac:dyDescent="0.25">
      <c r="A348" s="190">
        <f t="shared" si="21"/>
        <v>10</v>
      </c>
      <c r="B348" s="279" t="s">
        <v>5429</v>
      </c>
      <c r="C348" s="280">
        <v>60426</v>
      </c>
      <c r="D348" s="281" t="s">
        <v>5430</v>
      </c>
      <c r="E348" s="275" t="s">
        <v>3575</v>
      </c>
      <c r="F348" s="267" t="s">
        <v>121</v>
      </c>
      <c r="G348" s="236">
        <f t="shared" si="19"/>
        <v>1</v>
      </c>
      <c r="H348" s="236" t="s">
        <v>93</v>
      </c>
      <c r="I348" s="151">
        <f t="shared" si="20"/>
        <v>1</v>
      </c>
      <c r="J348" s="151" t="e">
        <f>+IF(#REF!="Issued",1,IF(#REF!="Not Issued",2,"Nil"))</f>
        <v>#REF!</v>
      </c>
      <c r="K348" s="151" t="s">
        <v>5278</v>
      </c>
      <c r="L348" s="237"/>
      <c r="M348" s="110" t="s">
        <v>5279</v>
      </c>
    </row>
    <row r="349" spans="1:13" ht="15.75" customHeight="1" x14ac:dyDescent="0.25">
      <c r="A349" s="190">
        <f t="shared" si="21"/>
        <v>11</v>
      </c>
      <c r="B349" s="279" t="s">
        <v>5431</v>
      </c>
      <c r="C349" s="280">
        <v>60427</v>
      </c>
      <c r="D349" s="281" t="s">
        <v>5432</v>
      </c>
      <c r="E349" s="275" t="s">
        <v>3723</v>
      </c>
      <c r="F349" s="267" t="s">
        <v>121</v>
      </c>
      <c r="G349" s="236">
        <f t="shared" si="19"/>
        <v>1</v>
      </c>
      <c r="H349" s="236" t="s">
        <v>93</v>
      </c>
      <c r="I349" s="151">
        <f t="shared" si="20"/>
        <v>1</v>
      </c>
      <c r="J349" s="151" t="e">
        <f>+IF(#REF!="Issued",1,IF(#REF!="Not Issued",2,"Nil"))</f>
        <v>#REF!</v>
      </c>
      <c r="K349" s="151" t="s">
        <v>5283</v>
      </c>
      <c r="L349" s="237"/>
      <c r="M349" s="110" t="s">
        <v>5284</v>
      </c>
    </row>
    <row r="350" spans="1:13" ht="15.75" customHeight="1" x14ac:dyDescent="0.25">
      <c r="A350" s="190">
        <f t="shared" si="21"/>
        <v>12</v>
      </c>
      <c r="B350" s="279" t="s">
        <v>5433</v>
      </c>
      <c r="C350" s="280">
        <v>60428</v>
      </c>
      <c r="D350" s="281" t="s">
        <v>5434</v>
      </c>
      <c r="E350" s="275" t="s">
        <v>5435</v>
      </c>
      <c r="F350" s="267" t="s">
        <v>192</v>
      </c>
      <c r="G350" s="236">
        <f t="shared" si="19"/>
        <v>2</v>
      </c>
      <c r="H350" s="236" t="s">
        <v>93</v>
      </c>
      <c r="I350" s="151">
        <f t="shared" si="20"/>
        <v>1</v>
      </c>
      <c r="J350" s="151" t="e">
        <f>+IF(#REF!="Issued",1,IF(#REF!="Not Issued",2,"Nil"))</f>
        <v>#REF!</v>
      </c>
      <c r="K350" s="151" t="s">
        <v>5288</v>
      </c>
      <c r="L350" s="237"/>
      <c r="M350" s="110" t="s">
        <v>5289</v>
      </c>
    </row>
    <row r="351" spans="1:13" ht="15.75" customHeight="1" x14ac:dyDescent="0.25">
      <c r="A351" s="190">
        <f t="shared" si="21"/>
        <v>13</v>
      </c>
      <c r="B351" s="279" t="s">
        <v>5436</v>
      </c>
      <c r="C351" s="280">
        <v>60429</v>
      </c>
      <c r="D351" s="281" t="s">
        <v>5437</v>
      </c>
      <c r="E351" s="275" t="s">
        <v>5438</v>
      </c>
      <c r="F351" s="267" t="s">
        <v>192</v>
      </c>
      <c r="G351" s="236">
        <f t="shared" si="19"/>
        <v>2</v>
      </c>
      <c r="H351" s="236" t="s">
        <v>93</v>
      </c>
      <c r="I351" s="151">
        <f t="shared" si="20"/>
        <v>1</v>
      </c>
      <c r="J351" s="151" t="e">
        <f>+IF(#REF!="Issued",1,IF(#REF!="Not Issued",2,"Nil"))</f>
        <v>#REF!</v>
      </c>
      <c r="K351" s="151" t="s">
        <v>5293</v>
      </c>
      <c r="L351" s="237"/>
      <c r="M351" s="110" t="s">
        <v>5294</v>
      </c>
    </row>
    <row r="352" spans="1:13" ht="15.75" customHeight="1" x14ac:dyDescent="0.25">
      <c r="A352" s="190">
        <f t="shared" si="21"/>
        <v>14</v>
      </c>
      <c r="B352" s="279" t="s">
        <v>5439</v>
      </c>
      <c r="C352" s="280">
        <v>60430</v>
      </c>
      <c r="D352" s="281" t="s">
        <v>3153</v>
      </c>
      <c r="E352" s="275" t="s">
        <v>3367</v>
      </c>
      <c r="F352" s="267" t="s">
        <v>121</v>
      </c>
      <c r="G352" s="236">
        <f t="shared" si="19"/>
        <v>1</v>
      </c>
      <c r="H352" s="236" t="s">
        <v>93</v>
      </c>
      <c r="I352" s="151">
        <f t="shared" si="20"/>
        <v>1</v>
      </c>
      <c r="J352" s="151" t="e">
        <f>+IF(#REF!="Issued",1,IF(#REF!="Not Issued",2,"Nil"))</f>
        <v>#REF!</v>
      </c>
      <c r="K352" s="151" t="s">
        <v>5298</v>
      </c>
      <c r="L352" s="237"/>
      <c r="M352" s="110" t="s">
        <v>5299</v>
      </c>
    </row>
    <row r="353" spans="1:13" ht="15.75" customHeight="1" x14ac:dyDescent="0.25">
      <c r="A353" s="190">
        <f t="shared" si="21"/>
        <v>15</v>
      </c>
      <c r="B353" s="279" t="s">
        <v>5440</v>
      </c>
      <c r="C353" s="280">
        <v>60431</v>
      </c>
      <c r="D353" s="281" t="s">
        <v>5441</v>
      </c>
      <c r="E353" s="275" t="s">
        <v>5442</v>
      </c>
      <c r="F353" s="267" t="s">
        <v>192</v>
      </c>
      <c r="G353" s="236">
        <f t="shared" si="19"/>
        <v>2</v>
      </c>
      <c r="H353" s="236" t="s">
        <v>93</v>
      </c>
      <c r="I353" s="151">
        <f t="shared" si="20"/>
        <v>1</v>
      </c>
      <c r="J353" s="151" t="e">
        <f>+IF(#REF!="Issued",1,IF(#REF!="Not Issued",2,"Nil"))</f>
        <v>#REF!</v>
      </c>
      <c r="K353" s="151" t="s">
        <v>5301</v>
      </c>
      <c r="L353" s="237"/>
      <c r="M353" s="110" t="s">
        <v>5302</v>
      </c>
    </row>
    <row r="354" spans="1:13" ht="15.75" customHeight="1" x14ac:dyDescent="0.25">
      <c r="A354" s="190">
        <f t="shared" si="21"/>
        <v>16</v>
      </c>
      <c r="B354" s="279" t="s">
        <v>5443</v>
      </c>
      <c r="C354" s="280">
        <v>60432</v>
      </c>
      <c r="D354" s="281" t="s">
        <v>5444</v>
      </c>
      <c r="E354" s="275" t="s">
        <v>5445</v>
      </c>
      <c r="F354" s="267" t="s">
        <v>121</v>
      </c>
      <c r="G354" s="236">
        <f t="shared" si="19"/>
        <v>1</v>
      </c>
      <c r="H354" s="236" t="s">
        <v>93</v>
      </c>
      <c r="I354" s="151">
        <f t="shared" si="20"/>
        <v>1</v>
      </c>
      <c r="J354" s="151" t="e">
        <f>+IF(#REF!="Issued",1,IF(#REF!="Not Issued",2,"Nil"))</f>
        <v>#REF!</v>
      </c>
      <c r="K354" s="151" t="s">
        <v>5306</v>
      </c>
      <c r="L354" s="164"/>
      <c r="M354" s="257" t="s">
        <v>5307</v>
      </c>
    </row>
    <row r="355" spans="1:13" ht="15.75" customHeight="1" x14ac:dyDescent="0.25">
      <c r="A355" s="190">
        <f t="shared" si="21"/>
        <v>17</v>
      </c>
      <c r="B355" s="279" t="s">
        <v>5446</v>
      </c>
      <c r="C355" s="280">
        <v>60433</v>
      </c>
      <c r="D355" s="281" t="s">
        <v>5447</v>
      </c>
      <c r="E355" s="275" t="s">
        <v>5448</v>
      </c>
      <c r="F355" s="267" t="s">
        <v>121</v>
      </c>
      <c r="G355" s="236">
        <f t="shared" si="19"/>
        <v>1</v>
      </c>
      <c r="H355" s="236" t="s">
        <v>93</v>
      </c>
      <c r="I355" s="151">
        <f t="shared" si="20"/>
        <v>1</v>
      </c>
      <c r="J355" s="151" t="e">
        <f>+IF(#REF!="Issued",1,IF(#REF!="Not Issued",2,"Nil"))</f>
        <v>#REF!</v>
      </c>
      <c r="K355" s="151" t="s">
        <v>5311</v>
      </c>
      <c r="L355" s="237"/>
      <c r="M355" s="110" t="s">
        <v>5312</v>
      </c>
    </row>
    <row r="356" spans="1:13" ht="15.75" customHeight="1" x14ac:dyDescent="0.25">
      <c r="A356" s="190">
        <f t="shared" si="21"/>
        <v>18</v>
      </c>
      <c r="B356" s="279" t="s">
        <v>5449</v>
      </c>
      <c r="C356" s="280">
        <v>60434</v>
      </c>
      <c r="D356" s="281" t="s">
        <v>5450</v>
      </c>
      <c r="E356" s="275" t="s">
        <v>5451</v>
      </c>
      <c r="F356" s="267" t="s">
        <v>121</v>
      </c>
      <c r="G356" s="236">
        <f t="shared" si="19"/>
        <v>1</v>
      </c>
      <c r="H356" s="236" t="s">
        <v>93</v>
      </c>
      <c r="I356" s="151">
        <f t="shared" si="20"/>
        <v>1</v>
      </c>
      <c r="J356" s="151" t="e">
        <f>+IF(#REF!="Issued",1,IF(#REF!="Not Issued",2,"Nil"))</f>
        <v>#REF!</v>
      </c>
      <c r="K356" s="151" t="s">
        <v>5315</v>
      </c>
      <c r="L356" s="237"/>
      <c r="M356" s="110" t="s">
        <v>5316</v>
      </c>
    </row>
    <row r="357" spans="1:13" ht="15.75" customHeight="1" x14ac:dyDescent="0.25">
      <c r="A357" s="190">
        <f t="shared" si="21"/>
        <v>19</v>
      </c>
      <c r="B357" s="279" t="s">
        <v>5452</v>
      </c>
      <c r="C357" s="280">
        <v>60435</v>
      </c>
      <c r="D357" s="281" t="s">
        <v>5453</v>
      </c>
      <c r="E357" s="275" t="s">
        <v>1177</v>
      </c>
      <c r="F357" s="267" t="s">
        <v>121</v>
      </c>
      <c r="G357" s="236">
        <f t="shared" si="19"/>
        <v>1</v>
      </c>
      <c r="H357" s="236" t="s">
        <v>93</v>
      </c>
      <c r="I357" s="151">
        <f t="shared" si="20"/>
        <v>1</v>
      </c>
      <c r="J357" s="151" t="e">
        <f>+IF(#REF!="Issued",1,IF(#REF!="Not Issued",2,"Nil"))</f>
        <v>#REF!</v>
      </c>
      <c r="K357" s="151" t="s">
        <v>5320</v>
      </c>
      <c r="L357" s="237"/>
      <c r="M357" s="110" t="s">
        <v>5321</v>
      </c>
    </row>
    <row r="358" spans="1:13" ht="15.75" customHeight="1" x14ac:dyDescent="0.25">
      <c r="A358" s="190">
        <f t="shared" si="21"/>
        <v>20</v>
      </c>
      <c r="B358" s="279" t="s">
        <v>5462</v>
      </c>
      <c r="C358" s="280">
        <v>60438</v>
      </c>
      <c r="D358" s="281" t="s">
        <v>5463</v>
      </c>
      <c r="E358" s="275" t="s">
        <v>1419</v>
      </c>
      <c r="F358" s="267" t="s">
        <v>121</v>
      </c>
      <c r="G358" s="236">
        <f t="shared" si="19"/>
        <v>1</v>
      </c>
      <c r="H358" s="236" t="s">
        <v>93</v>
      </c>
      <c r="I358" s="151">
        <f t="shared" si="20"/>
        <v>1</v>
      </c>
      <c r="J358" s="151" t="e">
        <f>+IF(#REF!="Issued",1,IF(#REF!="Not Issued",2,"Nil"))</f>
        <v>#REF!</v>
      </c>
      <c r="K358" s="151" t="s">
        <v>5324</v>
      </c>
      <c r="L358" s="237"/>
      <c r="M358" s="110" t="s">
        <v>5325</v>
      </c>
    </row>
    <row r="359" spans="1:13" ht="15.75" customHeight="1" x14ac:dyDescent="0.25">
      <c r="A359" s="190">
        <f t="shared" si="21"/>
        <v>21</v>
      </c>
      <c r="B359" s="279" t="s">
        <v>5464</v>
      </c>
      <c r="C359" s="280">
        <v>60439</v>
      </c>
      <c r="D359" s="281" t="s">
        <v>5465</v>
      </c>
      <c r="E359" s="275" t="s">
        <v>5466</v>
      </c>
      <c r="F359" s="267" t="s">
        <v>121</v>
      </c>
      <c r="G359" s="236">
        <f t="shared" si="19"/>
        <v>1</v>
      </c>
      <c r="H359" s="236" t="s">
        <v>93</v>
      </c>
      <c r="I359" s="151">
        <f t="shared" si="20"/>
        <v>1</v>
      </c>
      <c r="J359" s="151" t="e">
        <f>+IF(#REF!="Issued",1,IF(#REF!="Not Issued",2,"Nil"))</f>
        <v>#REF!</v>
      </c>
      <c r="K359" s="151" t="s">
        <v>5329</v>
      </c>
      <c r="L359" s="237"/>
      <c r="M359" s="110" t="s">
        <v>5330</v>
      </c>
    </row>
    <row r="360" spans="1:13" ht="15.75" customHeight="1" x14ac:dyDescent="0.25">
      <c r="A360" s="190">
        <f t="shared" si="21"/>
        <v>22</v>
      </c>
      <c r="B360" s="279" t="s">
        <v>5469</v>
      </c>
      <c r="C360" s="280">
        <v>51616</v>
      </c>
      <c r="D360" s="281" t="s">
        <v>5470</v>
      </c>
      <c r="E360" s="275" t="s">
        <v>5471</v>
      </c>
      <c r="F360" s="267" t="s">
        <v>121</v>
      </c>
      <c r="G360" s="236">
        <f t="shared" si="19"/>
        <v>1</v>
      </c>
      <c r="H360" s="236" t="s">
        <v>93</v>
      </c>
      <c r="I360" s="151">
        <f t="shared" si="20"/>
        <v>1</v>
      </c>
      <c r="J360" s="151" t="e">
        <f>+IF(#REF!="Issued",1,IF(#REF!="Not Issued",2,"Nil"))</f>
        <v>#REF!</v>
      </c>
      <c r="K360" s="151" t="s">
        <v>5333</v>
      </c>
      <c r="L360" s="237"/>
      <c r="M360" s="110" t="s">
        <v>5334</v>
      </c>
    </row>
    <row r="361" spans="1:13" ht="15.75" customHeight="1" x14ac:dyDescent="0.25">
      <c r="A361" s="190">
        <f t="shared" si="21"/>
        <v>23</v>
      </c>
      <c r="B361" s="279" t="s">
        <v>5472</v>
      </c>
      <c r="C361" s="280">
        <v>59850</v>
      </c>
      <c r="D361" s="281" t="s">
        <v>5473</v>
      </c>
      <c r="E361" s="275" t="s">
        <v>5474</v>
      </c>
      <c r="F361" s="267" t="s">
        <v>192</v>
      </c>
      <c r="G361" s="236">
        <f t="shared" si="19"/>
        <v>2</v>
      </c>
      <c r="H361" s="236" t="s">
        <v>93</v>
      </c>
      <c r="I361" s="151">
        <f t="shared" si="20"/>
        <v>1</v>
      </c>
      <c r="J361" s="151" t="e">
        <f>+IF(#REF!="Issued",1,IF(#REF!="Not Issued",2,"Nil"))</f>
        <v>#REF!</v>
      </c>
      <c r="K361" s="151" t="s">
        <v>5338</v>
      </c>
      <c r="L361" s="237"/>
      <c r="M361" s="110" t="s">
        <v>5339</v>
      </c>
    </row>
    <row r="362" spans="1:13" ht="15.75" customHeight="1" x14ac:dyDescent="0.25">
      <c r="A362" s="190">
        <f t="shared" si="21"/>
        <v>24</v>
      </c>
      <c r="B362" s="279" t="s">
        <v>5475</v>
      </c>
      <c r="C362" s="280">
        <v>60442</v>
      </c>
      <c r="D362" s="281" t="s">
        <v>5476</v>
      </c>
      <c r="E362" s="275" t="s">
        <v>834</v>
      </c>
      <c r="F362" s="267" t="s">
        <v>121</v>
      </c>
      <c r="G362" s="236">
        <f t="shared" si="19"/>
        <v>1</v>
      </c>
      <c r="H362" s="236" t="s">
        <v>93</v>
      </c>
      <c r="I362" s="151">
        <f t="shared" si="20"/>
        <v>1</v>
      </c>
      <c r="J362" s="151" t="e">
        <f>+IF(#REF!="Issued",1,IF(#REF!="Not Issued",2,"Nil"))</f>
        <v>#REF!</v>
      </c>
      <c r="K362" s="151" t="s">
        <v>5343</v>
      </c>
      <c r="L362" s="237"/>
      <c r="M362" s="110" t="s">
        <v>5344</v>
      </c>
    </row>
    <row r="363" spans="1:13" ht="15.75" customHeight="1" x14ac:dyDescent="0.25">
      <c r="A363" s="190">
        <f t="shared" si="21"/>
        <v>25</v>
      </c>
      <c r="B363" s="284" t="s">
        <v>5406</v>
      </c>
      <c r="C363" s="280">
        <v>60417</v>
      </c>
      <c r="D363" s="281" t="s">
        <v>5407</v>
      </c>
      <c r="E363" s="275" t="s">
        <v>5408</v>
      </c>
      <c r="F363" s="267" t="s">
        <v>192</v>
      </c>
      <c r="G363" s="236">
        <f t="shared" si="19"/>
        <v>2</v>
      </c>
      <c r="H363" s="236" t="s">
        <v>2</v>
      </c>
      <c r="I363" s="151">
        <f t="shared" si="20"/>
        <v>5</v>
      </c>
      <c r="J363" s="151" t="e">
        <f>+IF(#REF!="Issued",1,IF(#REF!="Not Issued",2,"Nil"))</f>
        <v>#REF!</v>
      </c>
      <c r="K363" s="151" t="s">
        <v>5348</v>
      </c>
      <c r="L363" s="237"/>
      <c r="M363" s="110" t="s">
        <v>5349</v>
      </c>
    </row>
    <row r="364" spans="1:13" ht="15.75" customHeight="1" x14ac:dyDescent="0.25">
      <c r="A364" s="190">
        <f t="shared" si="21"/>
        <v>26</v>
      </c>
      <c r="B364" s="284" t="s">
        <v>5422</v>
      </c>
      <c r="C364" s="280">
        <v>60423</v>
      </c>
      <c r="D364" s="281" t="s">
        <v>4467</v>
      </c>
      <c r="E364" s="275" t="s">
        <v>2733</v>
      </c>
      <c r="F364" s="267" t="s">
        <v>121</v>
      </c>
      <c r="G364" s="236">
        <f t="shared" si="19"/>
        <v>1</v>
      </c>
      <c r="H364" s="236" t="s">
        <v>2</v>
      </c>
      <c r="I364" s="151">
        <f t="shared" si="20"/>
        <v>5</v>
      </c>
      <c r="J364" s="151" t="e">
        <f>+IF(#REF!="Issued",1,IF(#REF!="Not Issued",2,"Nil"))</f>
        <v>#REF!</v>
      </c>
      <c r="K364" s="151" t="s">
        <v>5352</v>
      </c>
      <c r="L364" s="237"/>
      <c r="M364" s="110" t="s">
        <v>5353</v>
      </c>
    </row>
    <row r="365" spans="1:13" ht="15.75" customHeight="1" x14ac:dyDescent="0.25">
      <c r="A365" s="190">
        <f t="shared" si="21"/>
        <v>27</v>
      </c>
      <c r="B365" s="284" t="s">
        <v>5454</v>
      </c>
      <c r="C365" s="280">
        <v>60436</v>
      </c>
      <c r="D365" s="281" t="s">
        <v>5455</v>
      </c>
      <c r="E365" s="275" t="s">
        <v>3488</v>
      </c>
      <c r="F365" s="267" t="s">
        <v>192</v>
      </c>
      <c r="G365" s="236">
        <f t="shared" si="19"/>
        <v>2</v>
      </c>
      <c r="H365" s="236" t="s">
        <v>2</v>
      </c>
      <c r="I365" s="151">
        <f t="shared" si="20"/>
        <v>5</v>
      </c>
      <c r="J365" s="151" t="e">
        <f>+IF(#REF!="Issued",1,IF(#REF!="Not Issued",2,"Nil"))</f>
        <v>#REF!</v>
      </c>
      <c r="K365" s="151" t="s">
        <v>5357</v>
      </c>
      <c r="L365" s="237"/>
      <c r="M365" s="110" t="s">
        <v>5358</v>
      </c>
    </row>
    <row r="366" spans="1:13" ht="15.75" customHeight="1" x14ac:dyDescent="0.25">
      <c r="A366" s="190">
        <f t="shared" si="21"/>
        <v>28</v>
      </c>
      <c r="B366" s="284" t="s">
        <v>5456</v>
      </c>
      <c r="C366" s="280">
        <v>59849</v>
      </c>
      <c r="D366" s="281" t="s">
        <v>5457</v>
      </c>
      <c r="E366" s="275" t="s">
        <v>5458</v>
      </c>
      <c r="F366" s="267" t="s">
        <v>121</v>
      </c>
      <c r="G366" s="236">
        <f t="shared" si="19"/>
        <v>1</v>
      </c>
      <c r="H366" s="236" t="s">
        <v>2</v>
      </c>
      <c r="I366" s="151">
        <f t="shared" si="20"/>
        <v>5</v>
      </c>
      <c r="J366" s="151" t="e">
        <f>+IF(#REF!="Issued",1,IF(#REF!="Not Issued",2,"Nil"))</f>
        <v>#REF!</v>
      </c>
      <c r="K366" s="151" t="s">
        <v>5364</v>
      </c>
      <c r="L366" s="237"/>
      <c r="M366" s="110"/>
    </row>
    <row r="367" spans="1:13" ht="15.75" customHeight="1" x14ac:dyDescent="0.25">
      <c r="A367" s="190">
        <f t="shared" si="21"/>
        <v>29</v>
      </c>
      <c r="B367" s="279" t="s">
        <v>5459</v>
      </c>
      <c r="C367" s="280">
        <v>43560</v>
      </c>
      <c r="D367" s="281" t="s">
        <v>5460</v>
      </c>
      <c r="E367" s="275" t="s">
        <v>5461</v>
      </c>
      <c r="F367" s="267" t="s">
        <v>121</v>
      </c>
      <c r="G367" s="236">
        <f t="shared" si="19"/>
        <v>1</v>
      </c>
      <c r="H367" s="236" t="s">
        <v>2</v>
      </c>
      <c r="I367" s="151">
        <f t="shared" si="20"/>
        <v>5</v>
      </c>
      <c r="J367" s="151" t="e">
        <f>+IF(#REF!="Issued",1,IF(#REF!="Not Issued",2,"Nil"))</f>
        <v>#REF!</v>
      </c>
      <c r="K367" s="151" t="s">
        <v>5368</v>
      </c>
      <c r="L367" s="237"/>
      <c r="M367" s="110"/>
    </row>
    <row r="368" spans="1:13" ht="15.75" customHeight="1" x14ac:dyDescent="0.25">
      <c r="A368" s="190">
        <f t="shared" si="21"/>
        <v>30</v>
      </c>
      <c r="B368" s="279" t="s">
        <v>5467</v>
      </c>
      <c r="C368" s="280">
        <v>60440</v>
      </c>
      <c r="D368" s="281" t="s">
        <v>2284</v>
      </c>
      <c r="E368" s="275" t="s">
        <v>5468</v>
      </c>
      <c r="F368" s="267" t="s">
        <v>121</v>
      </c>
      <c r="G368" s="236">
        <f t="shared" si="19"/>
        <v>1</v>
      </c>
      <c r="H368" s="236" t="s">
        <v>2</v>
      </c>
      <c r="I368" s="151">
        <f t="shared" si="20"/>
        <v>5</v>
      </c>
      <c r="J368" s="151" t="e">
        <f>+IF(#REF!="Issued",1,IF(#REF!="Not Issued",2,"Nil"))</f>
        <v>#REF!</v>
      </c>
      <c r="K368" s="151" t="s">
        <v>5371</v>
      </c>
      <c r="L368" s="237"/>
      <c r="M368" s="110"/>
    </row>
    <row r="369" spans="1:13" ht="15.75" customHeight="1" x14ac:dyDescent="0.25">
      <c r="A369" s="190">
        <f t="shared" si="21"/>
        <v>31</v>
      </c>
      <c r="B369" s="279" t="s">
        <v>5477</v>
      </c>
      <c r="C369" s="280">
        <v>59851</v>
      </c>
      <c r="D369" s="281" t="s">
        <v>5478</v>
      </c>
      <c r="E369" s="275" t="s">
        <v>3130</v>
      </c>
      <c r="F369" s="267" t="s">
        <v>192</v>
      </c>
      <c r="G369" s="236">
        <f t="shared" si="19"/>
        <v>2</v>
      </c>
      <c r="H369" s="236" t="s">
        <v>2</v>
      </c>
      <c r="I369" s="151">
        <f t="shared" si="20"/>
        <v>5</v>
      </c>
      <c r="J369" s="151" t="e">
        <f>+IF(#REF!="Issued",1,IF(#REF!="Not Issued",2,"Nil"))</f>
        <v>#REF!</v>
      </c>
      <c r="K369" s="151" t="s">
        <v>5375</v>
      </c>
      <c r="L369" s="237"/>
      <c r="M369" s="110"/>
    </row>
    <row r="371" spans="1:13" ht="28.2" thickBot="1" x14ac:dyDescent="0.7">
      <c r="A371" s="413" t="s">
        <v>30</v>
      </c>
      <c r="B371" s="413"/>
      <c r="C371" s="413"/>
      <c r="D371" s="413"/>
      <c r="E371" s="413"/>
      <c r="F371" s="413"/>
      <c r="G371" s="413"/>
      <c r="H371" s="413"/>
      <c r="I371" s="413"/>
      <c r="J371" s="413"/>
      <c r="K371" s="413"/>
      <c r="L371" s="413"/>
    </row>
    <row r="372" spans="1:13" ht="31.8" thickBot="1" x14ac:dyDescent="0.3">
      <c r="A372" s="245" t="s">
        <v>84</v>
      </c>
      <c r="B372" s="246" t="s">
        <v>85</v>
      </c>
      <c r="C372" s="247" t="s">
        <v>113</v>
      </c>
      <c r="D372" s="248" t="s">
        <v>87</v>
      </c>
      <c r="E372" s="249" t="s">
        <v>88</v>
      </c>
      <c r="F372" s="250" t="s">
        <v>423</v>
      </c>
      <c r="G372" s="250"/>
      <c r="H372" s="251" t="s">
        <v>424</v>
      </c>
      <c r="I372" s="251"/>
      <c r="J372" s="252" t="s">
        <v>115</v>
      </c>
      <c r="K372" s="253"/>
      <c r="L372" s="254" t="s">
        <v>91</v>
      </c>
    </row>
    <row r="373" spans="1:13" ht="14.25" customHeight="1" x14ac:dyDescent="0.25">
      <c r="A373" s="190">
        <v>1</v>
      </c>
      <c r="B373" s="279" t="s">
        <v>5588</v>
      </c>
      <c r="C373" s="280">
        <v>60569</v>
      </c>
      <c r="D373" s="281" t="s">
        <v>513</v>
      </c>
      <c r="E373" s="275" t="s">
        <v>1669</v>
      </c>
      <c r="F373" s="267" t="s">
        <v>121</v>
      </c>
      <c r="G373" s="236">
        <f t="shared" ref="G373:G392" si="22">+IF(F373="M",1,IF(F373="f",2,IF(F373="Civ",3,"Error")))</f>
        <v>1</v>
      </c>
      <c r="H373" s="236" t="s">
        <v>93</v>
      </c>
      <c r="I373" s="151">
        <f t="shared" ref="I373:I379" si="23">+IF(H373="Incomplete",5,IF(H373="Complete",1,IF(H373="Incomplete",2,IF(H373="Left",3,IF(H373="Dropped",4,"Error")))))</f>
        <v>1</v>
      </c>
      <c r="J373" s="151" t="e">
        <f>+IF(#REF!="Issued",1,IF(#REF!="Not Issued",2,"Nil"))</f>
        <v>#REF!</v>
      </c>
      <c r="K373" s="151" t="s">
        <v>5238</v>
      </c>
      <c r="L373" s="237"/>
    </row>
    <row r="374" spans="1:13" ht="14.25" customHeight="1" x14ac:dyDescent="0.25">
      <c r="A374" s="190">
        <v>2</v>
      </c>
      <c r="B374" s="279" t="s">
        <v>5589</v>
      </c>
      <c r="C374" s="280">
        <v>60570</v>
      </c>
      <c r="D374" s="281" t="s">
        <v>510</v>
      </c>
      <c r="E374" s="275" t="s">
        <v>5590</v>
      </c>
      <c r="F374" s="267" t="s">
        <v>121</v>
      </c>
      <c r="G374" s="236">
        <f t="shared" si="22"/>
        <v>1</v>
      </c>
      <c r="H374" s="236" t="s">
        <v>93</v>
      </c>
      <c r="I374" s="151">
        <f t="shared" si="23"/>
        <v>1</v>
      </c>
      <c r="J374" s="151" t="e">
        <f>+IF(#REF!="Issued",1,IF(#REF!="Not Issued",2,"Nil"))</f>
        <v>#REF!</v>
      </c>
      <c r="K374" s="151" t="s">
        <v>5243</v>
      </c>
      <c r="L374" s="237"/>
    </row>
    <row r="375" spans="1:13" ht="14.25" customHeight="1" x14ac:dyDescent="0.25">
      <c r="A375" s="190">
        <f>+A374+1</f>
        <v>3</v>
      </c>
      <c r="B375" s="279" t="s">
        <v>5591</v>
      </c>
      <c r="C375" s="280">
        <v>60571</v>
      </c>
      <c r="D375" s="281" t="s">
        <v>1323</v>
      </c>
      <c r="E375" s="275" t="s">
        <v>5592</v>
      </c>
      <c r="F375" s="267" t="s">
        <v>121</v>
      </c>
      <c r="G375" s="236">
        <f t="shared" si="22"/>
        <v>1</v>
      </c>
      <c r="H375" s="236" t="s">
        <v>93</v>
      </c>
      <c r="I375" s="151">
        <f t="shared" si="23"/>
        <v>1</v>
      </c>
      <c r="J375" s="151" t="e">
        <f>+IF(#REF!="Issued",1,IF(#REF!="Not Issued",2,"Nil"))</f>
        <v>#REF!</v>
      </c>
      <c r="K375" s="151" t="s">
        <v>5247</v>
      </c>
      <c r="L375" s="237"/>
    </row>
    <row r="376" spans="1:13" ht="14.25" customHeight="1" x14ac:dyDescent="0.25">
      <c r="A376" s="190">
        <f t="shared" ref="A376:A392" si="24">+A375+1</f>
        <v>4</v>
      </c>
      <c r="B376" s="279" t="s">
        <v>5593</v>
      </c>
      <c r="C376" s="280">
        <v>59852</v>
      </c>
      <c r="D376" s="281" t="s">
        <v>5594</v>
      </c>
      <c r="E376" s="275" t="s">
        <v>5595</v>
      </c>
      <c r="F376" s="267" t="s">
        <v>192</v>
      </c>
      <c r="G376" s="236">
        <f t="shared" si="22"/>
        <v>2</v>
      </c>
      <c r="H376" s="236" t="s">
        <v>93</v>
      </c>
      <c r="I376" s="151">
        <f t="shared" si="23"/>
        <v>1</v>
      </c>
      <c r="J376" s="151" t="e">
        <f>+IF(#REF!="Issued",1,IF(#REF!="Not Issued",2,"Nil"))</f>
        <v>#REF!</v>
      </c>
      <c r="K376" s="151" t="s">
        <v>5252</v>
      </c>
      <c r="L376" s="237"/>
    </row>
    <row r="377" spans="1:13" ht="14.25" customHeight="1" x14ac:dyDescent="0.25">
      <c r="A377" s="190">
        <f t="shared" si="24"/>
        <v>5</v>
      </c>
      <c r="B377" s="279" t="s">
        <v>5596</v>
      </c>
      <c r="C377" s="280">
        <v>60572</v>
      </c>
      <c r="D377" s="281" t="s">
        <v>5597</v>
      </c>
      <c r="E377" s="275" t="s">
        <v>463</v>
      </c>
      <c r="F377" s="267" t="s">
        <v>121</v>
      </c>
      <c r="G377" s="236">
        <f t="shared" si="22"/>
        <v>1</v>
      </c>
      <c r="H377" s="236" t="s">
        <v>93</v>
      </c>
      <c r="I377" s="151">
        <f t="shared" si="23"/>
        <v>1</v>
      </c>
      <c r="J377" s="151" t="e">
        <f>+IF(#REF!="Issued",1,IF(#REF!="Not Issued",2,"Nil"))</f>
        <v>#REF!</v>
      </c>
      <c r="K377" s="151" t="s">
        <v>5257</v>
      </c>
      <c r="L377" s="237"/>
    </row>
    <row r="378" spans="1:13" ht="14.25" customHeight="1" x14ac:dyDescent="0.25">
      <c r="A378" s="190">
        <f t="shared" si="24"/>
        <v>6</v>
      </c>
      <c r="B378" s="279" t="s">
        <v>5598</v>
      </c>
      <c r="C378" s="280">
        <v>60573</v>
      </c>
      <c r="D378" s="281" t="s">
        <v>5599</v>
      </c>
      <c r="E378" s="275" t="s">
        <v>513</v>
      </c>
      <c r="F378" s="267" t="s">
        <v>192</v>
      </c>
      <c r="G378" s="236">
        <f t="shared" si="22"/>
        <v>2</v>
      </c>
      <c r="H378" s="236" t="s">
        <v>93</v>
      </c>
      <c r="I378" s="151">
        <f t="shared" si="23"/>
        <v>1</v>
      </c>
      <c r="J378" s="151" t="e">
        <f>+IF(#REF!="Issued",1,IF(#REF!="Not Issued",2,"Nil"))</f>
        <v>#REF!</v>
      </c>
      <c r="K378" s="151" t="s">
        <v>5261</v>
      </c>
      <c r="L378" s="237"/>
    </row>
    <row r="379" spans="1:13" ht="14.25" customHeight="1" x14ac:dyDescent="0.25">
      <c r="A379" s="190">
        <f t="shared" si="24"/>
        <v>7</v>
      </c>
      <c r="B379" s="279" t="s">
        <v>5600</v>
      </c>
      <c r="C379" s="280">
        <v>60574</v>
      </c>
      <c r="D379" s="281" t="s">
        <v>5601</v>
      </c>
      <c r="E379" s="275" t="s">
        <v>5602</v>
      </c>
      <c r="F379" s="267" t="s">
        <v>192</v>
      </c>
      <c r="G379" s="236">
        <f t="shared" si="22"/>
        <v>2</v>
      </c>
      <c r="H379" s="236" t="s">
        <v>93</v>
      </c>
      <c r="I379" s="151">
        <f t="shared" si="23"/>
        <v>1</v>
      </c>
      <c r="J379" s="151" t="e">
        <f>+IF(#REF!="Issued",1,IF(#REF!="Not Issued",2,"Nil"))</f>
        <v>#REF!</v>
      </c>
      <c r="K379" s="151" t="s">
        <v>5266</v>
      </c>
      <c r="L379" s="237"/>
    </row>
    <row r="380" spans="1:13" ht="14.25" customHeight="1" x14ac:dyDescent="0.25">
      <c r="A380" s="190">
        <f t="shared" si="24"/>
        <v>8</v>
      </c>
      <c r="B380" s="279" t="s">
        <v>5603</v>
      </c>
      <c r="C380" s="280">
        <v>60575</v>
      </c>
      <c r="D380" s="281" t="s">
        <v>5604</v>
      </c>
      <c r="E380" s="275" t="s">
        <v>5605</v>
      </c>
      <c r="F380" s="267" t="s">
        <v>121</v>
      </c>
      <c r="G380" s="236">
        <f t="shared" si="22"/>
        <v>1</v>
      </c>
      <c r="H380" s="236" t="s">
        <v>93</v>
      </c>
      <c r="I380" s="151">
        <f>+IF(H380="Incomplete",5,IF(H380="Complete",1,IF(H380="Incomplete",2,IF(H380="Left",3,IF(H380="Dropped",4,"Error")))))</f>
        <v>1</v>
      </c>
      <c r="J380" s="151" t="e">
        <f>+IF(#REF!="Issued",1,IF(#REF!="Not Issued",2,"Nil"))</f>
        <v>#REF!</v>
      </c>
      <c r="K380" s="151" t="s">
        <v>5270</v>
      </c>
      <c r="L380" s="237"/>
    </row>
    <row r="381" spans="1:13" ht="14.25" customHeight="1" x14ac:dyDescent="0.25">
      <c r="A381" s="190">
        <f t="shared" si="24"/>
        <v>9</v>
      </c>
      <c r="B381" s="279" t="s">
        <v>5606</v>
      </c>
      <c r="C381" s="280">
        <v>60576</v>
      </c>
      <c r="D381" s="281" t="s">
        <v>5607</v>
      </c>
      <c r="E381" s="275" t="s">
        <v>5489</v>
      </c>
      <c r="F381" s="267" t="s">
        <v>121</v>
      </c>
      <c r="G381" s="236">
        <f t="shared" si="22"/>
        <v>1</v>
      </c>
      <c r="H381" s="236" t="s">
        <v>93</v>
      </c>
      <c r="I381" s="151">
        <f>+IF(H381="Incomplete",5,IF(H381="Complete",1,IF(H381="Incomplete",2,IF(H381="Left",3,IF(H381="Dropped",4,"Error")))))</f>
        <v>1</v>
      </c>
      <c r="J381" s="151" t="e">
        <f>+IF(#REF!="Issued",1,IF(#REF!="Not Issued",2,"Nil"))</f>
        <v>#REF!</v>
      </c>
      <c r="K381" s="151" t="s">
        <v>5274</v>
      </c>
      <c r="L381" s="237"/>
    </row>
    <row r="382" spans="1:13" ht="14.25" customHeight="1" x14ac:dyDescent="0.25">
      <c r="A382" s="190">
        <f t="shared" si="24"/>
        <v>10</v>
      </c>
      <c r="B382" s="279" t="s">
        <v>5608</v>
      </c>
      <c r="C382" s="280">
        <v>60577</v>
      </c>
      <c r="D382" s="281" t="s">
        <v>5609</v>
      </c>
      <c r="E382" s="275" t="s">
        <v>5610</v>
      </c>
      <c r="F382" s="267" t="s">
        <v>121</v>
      </c>
      <c r="G382" s="236">
        <f t="shared" si="22"/>
        <v>1</v>
      </c>
      <c r="H382" s="236" t="s">
        <v>93</v>
      </c>
      <c r="I382" s="151">
        <f t="shared" ref="I382:I392" si="25">+IF(H382="Incomplete",5,IF(H382="Complete",1,IF(H382="Incomplete",2,IF(H382="Left",3,IF(H382="Dropped",4,"Error")))))</f>
        <v>1</v>
      </c>
      <c r="J382" s="151" t="e">
        <f>+IF(#REF!="Issued",1,IF(#REF!="Not Issued",2,"Nil"))</f>
        <v>#REF!</v>
      </c>
      <c r="K382" s="151" t="s">
        <v>5278</v>
      </c>
      <c r="L382" s="237"/>
    </row>
    <row r="383" spans="1:13" ht="14.25" customHeight="1" x14ac:dyDescent="0.25">
      <c r="A383" s="190">
        <f t="shared" si="24"/>
        <v>11</v>
      </c>
      <c r="B383" s="279" t="s">
        <v>5617</v>
      </c>
      <c r="C383" s="280">
        <v>60580</v>
      </c>
      <c r="D383" s="281" t="s">
        <v>5618</v>
      </c>
      <c r="E383" s="275" t="s">
        <v>5619</v>
      </c>
      <c r="F383" s="267" t="s">
        <v>121</v>
      </c>
      <c r="G383" s="236">
        <f t="shared" si="22"/>
        <v>1</v>
      </c>
      <c r="H383" s="236" t="s">
        <v>93</v>
      </c>
      <c r="I383" s="151">
        <f t="shared" si="25"/>
        <v>1</v>
      </c>
      <c r="J383" s="151" t="e">
        <f>+IF(#REF!="Issued",1,IF(#REF!="Not Issued",2,"Nil"))</f>
        <v>#REF!</v>
      </c>
      <c r="K383" s="151" t="s">
        <v>5283</v>
      </c>
      <c r="L383" s="237"/>
    </row>
    <row r="384" spans="1:13" ht="14.25" customHeight="1" x14ac:dyDescent="0.25">
      <c r="A384" s="190">
        <f t="shared" si="24"/>
        <v>12</v>
      </c>
      <c r="B384" s="279" t="s">
        <v>5620</v>
      </c>
      <c r="C384" s="280">
        <v>60581</v>
      </c>
      <c r="D384" s="281" t="s">
        <v>5621</v>
      </c>
      <c r="E384" s="275" t="s">
        <v>1371</v>
      </c>
      <c r="F384" s="267" t="s">
        <v>121</v>
      </c>
      <c r="G384" s="236">
        <f t="shared" si="22"/>
        <v>1</v>
      </c>
      <c r="H384" s="236" t="s">
        <v>93</v>
      </c>
      <c r="I384" s="151">
        <f t="shared" si="25"/>
        <v>1</v>
      </c>
      <c r="J384" s="151" t="e">
        <f>+IF(#REF!="Issued",1,IF(#REF!="Not Issued",2,"Nil"))</f>
        <v>#REF!</v>
      </c>
      <c r="K384" s="151" t="s">
        <v>5288</v>
      </c>
      <c r="L384" s="237"/>
    </row>
    <row r="385" spans="1:12" ht="14.25" customHeight="1" x14ac:dyDescent="0.25">
      <c r="A385" s="190">
        <f t="shared" si="24"/>
        <v>13</v>
      </c>
      <c r="B385" s="279" t="s">
        <v>5622</v>
      </c>
      <c r="C385" s="280">
        <v>60582</v>
      </c>
      <c r="D385" s="281" t="s">
        <v>5623</v>
      </c>
      <c r="E385" s="275" t="s">
        <v>5624</v>
      </c>
      <c r="F385" s="267" t="s">
        <v>121</v>
      </c>
      <c r="G385" s="236">
        <f t="shared" si="22"/>
        <v>1</v>
      </c>
      <c r="H385" s="236" t="s">
        <v>93</v>
      </c>
      <c r="I385" s="151">
        <f t="shared" si="25"/>
        <v>1</v>
      </c>
      <c r="J385" s="151" t="e">
        <f>+IF(#REF!="Issued",1,IF(#REF!="Not Issued",2,"Nil"))</f>
        <v>#REF!</v>
      </c>
      <c r="K385" s="151" t="s">
        <v>5293</v>
      </c>
      <c r="L385" s="237"/>
    </row>
    <row r="386" spans="1:12" ht="14.25" customHeight="1" x14ac:dyDescent="0.25">
      <c r="A386" s="190">
        <f t="shared" si="24"/>
        <v>14</v>
      </c>
      <c r="B386" s="279" t="s">
        <v>5626</v>
      </c>
      <c r="C386" s="280">
        <v>60583</v>
      </c>
      <c r="D386" s="281" t="s">
        <v>5627</v>
      </c>
      <c r="E386" s="275" t="s">
        <v>5628</v>
      </c>
      <c r="F386" s="267" t="s">
        <v>121</v>
      </c>
      <c r="G386" s="236">
        <f t="shared" si="22"/>
        <v>1</v>
      </c>
      <c r="H386" s="236" t="s">
        <v>93</v>
      </c>
      <c r="I386" s="151">
        <f t="shared" si="25"/>
        <v>1</v>
      </c>
      <c r="J386" s="151" t="e">
        <f>+IF(#REF!="Issued",1,IF(#REF!="Not Issued",2,"Nil"))</f>
        <v>#REF!</v>
      </c>
      <c r="K386" s="151" t="s">
        <v>5298</v>
      </c>
      <c r="L386" s="237"/>
    </row>
    <row r="387" spans="1:12" ht="14.25" customHeight="1" x14ac:dyDescent="0.25">
      <c r="A387" s="190">
        <f t="shared" si="24"/>
        <v>15</v>
      </c>
      <c r="B387" s="279" t="s">
        <v>5630</v>
      </c>
      <c r="C387" s="280">
        <v>60568</v>
      </c>
      <c r="D387" s="281" t="s">
        <v>5631</v>
      </c>
      <c r="E387" s="275" t="s">
        <v>5632</v>
      </c>
      <c r="F387" s="267" t="s">
        <v>192</v>
      </c>
      <c r="G387" s="236">
        <f t="shared" si="22"/>
        <v>2</v>
      </c>
      <c r="H387" s="236" t="s">
        <v>93</v>
      </c>
      <c r="I387" s="151">
        <f t="shared" si="25"/>
        <v>1</v>
      </c>
      <c r="J387" s="151" t="e">
        <f>+IF(#REF!="Issued",1,IF(#REF!="Not Issued",2,"Nil"))</f>
        <v>#REF!</v>
      </c>
      <c r="K387" s="151" t="s">
        <v>5625</v>
      </c>
      <c r="L387" s="237"/>
    </row>
    <row r="388" spans="1:12" ht="14.25" customHeight="1" x14ac:dyDescent="0.25">
      <c r="A388" s="190">
        <f t="shared" si="24"/>
        <v>16</v>
      </c>
      <c r="B388" s="279" t="s">
        <v>5634</v>
      </c>
      <c r="C388" s="280">
        <v>60584</v>
      </c>
      <c r="D388" s="281" t="s">
        <v>5635</v>
      </c>
      <c r="E388" s="275" t="s">
        <v>5636</v>
      </c>
      <c r="F388" s="267" t="s">
        <v>121</v>
      </c>
      <c r="G388" s="236">
        <f t="shared" si="22"/>
        <v>1</v>
      </c>
      <c r="H388" s="236" t="s">
        <v>93</v>
      </c>
      <c r="I388" s="151">
        <f t="shared" si="25"/>
        <v>1</v>
      </c>
      <c r="J388" s="151" t="e">
        <f>+IF(#REF!="Issued",1,IF(#REF!="Not Issued",2,"Nil"))</f>
        <v>#REF!</v>
      </c>
      <c r="K388" s="151" t="s">
        <v>5629</v>
      </c>
      <c r="L388" s="237"/>
    </row>
    <row r="389" spans="1:12" ht="14.25" customHeight="1" x14ac:dyDescent="0.25">
      <c r="A389" s="190">
        <f t="shared" si="24"/>
        <v>17</v>
      </c>
      <c r="B389" s="279" t="s">
        <v>5638</v>
      </c>
      <c r="C389" s="280">
        <v>60585</v>
      </c>
      <c r="D389" s="281" t="s">
        <v>5639</v>
      </c>
      <c r="E389" s="275" t="s">
        <v>3131</v>
      </c>
      <c r="F389" s="267" t="s">
        <v>192</v>
      </c>
      <c r="G389" s="236">
        <f t="shared" si="22"/>
        <v>2</v>
      </c>
      <c r="H389" s="236" t="s">
        <v>93</v>
      </c>
      <c r="I389" s="151">
        <f t="shared" si="25"/>
        <v>1</v>
      </c>
      <c r="J389" s="151" t="e">
        <f>+IF(#REF!="Issued",1,IF(#REF!="Not Issued",2,"Nil"))</f>
        <v>#REF!</v>
      </c>
      <c r="K389" s="151" t="s">
        <v>5633</v>
      </c>
      <c r="L389" s="237"/>
    </row>
    <row r="390" spans="1:12" ht="14.25" customHeight="1" x14ac:dyDescent="0.25">
      <c r="A390" s="190">
        <f t="shared" si="24"/>
        <v>18</v>
      </c>
      <c r="B390" s="284" t="s">
        <v>5611</v>
      </c>
      <c r="C390" s="280">
        <v>60578</v>
      </c>
      <c r="D390" s="281" t="s">
        <v>5612</v>
      </c>
      <c r="E390" s="275" t="s">
        <v>5613</v>
      </c>
      <c r="F390" s="267" t="s">
        <v>192</v>
      </c>
      <c r="G390" s="236">
        <f t="shared" si="22"/>
        <v>2</v>
      </c>
      <c r="H390" s="236" t="s">
        <v>2</v>
      </c>
      <c r="I390" s="151">
        <f t="shared" si="25"/>
        <v>5</v>
      </c>
      <c r="J390" s="151" t="e">
        <f>+IF(#REF!="Issued",1,IF(#REF!="Not Issued",2,"Nil"))</f>
        <v>#REF!</v>
      </c>
      <c r="K390" s="151" t="s">
        <v>5637</v>
      </c>
      <c r="L390" s="237"/>
    </row>
    <row r="391" spans="1:12" ht="14.25" customHeight="1" x14ac:dyDescent="0.25">
      <c r="A391" s="190">
        <f t="shared" si="24"/>
        <v>19</v>
      </c>
      <c r="B391" s="284" t="s">
        <v>5614</v>
      </c>
      <c r="C391" s="280">
        <v>60579</v>
      </c>
      <c r="D391" s="281" t="s">
        <v>5615</v>
      </c>
      <c r="E391" s="275" t="s">
        <v>5616</v>
      </c>
      <c r="F391" s="267" t="s">
        <v>192</v>
      </c>
      <c r="G391" s="236">
        <f t="shared" si="22"/>
        <v>2</v>
      </c>
      <c r="H391" s="236" t="s">
        <v>2</v>
      </c>
      <c r="I391" s="151">
        <f t="shared" si="25"/>
        <v>5</v>
      </c>
      <c r="J391" s="151" t="e">
        <f>+IF(#REF!="Issued",1,IF(#REF!="Not Issued",2,"Nil"))</f>
        <v>#REF!</v>
      </c>
      <c r="K391" s="151" t="s">
        <v>5640</v>
      </c>
      <c r="L391" s="237"/>
    </row>
    <row r="392" spans="1:12" ht="14.25" customHeight="1" x14ac:dyDescent="0.25">
      <c r="A392" s="190">
        <f t="shared" si="24"/>
        <v>20</v>
      </c>
      <c r="B392" s="279" t="s">
        <v>5641</v>
      </c>
      <c r="C392" s="280">
        <v>60798</v>
      </c>
      <c r="D392" s="281" t="s">
        <v>5642</v>
      </c>
      <c r="E392" s="275" t="s">
        <v>5643</v>
      </c>
      <c r="F392" s="267" t="s">
        <v>121</v>
      </c>
      <c r="G392" s="236">
        <f t="shared" si="22"/>
        <v>1</v>
      </c>
      <c r="H392" s="236" t="s">
        <v>2</v>
      </c>
      <c r="I392" s="151">
        <f t="shared" si="25"/>
        <v>5</v>
      </c>
      <c r="J392" s="151" t="e">
        <f>+IF(#REF!="Issued",1,IF(#REF!="Not Issued",2,"Nil"))</f>
        <v>#REF!</v>
      </c>
      <c r="K392" s="151" t="s">
        <v>5644</v>
      </c>
      <c r="L392" s="237"/>
    </row>
    <row r="393" spans="1:12" ht="13.2" x14ac:dyDescent="0.25">
      <c r="A393" s="238"/>
      <c r="B393" s="210"/>
      <c r="C393" s="123"/>
      <c r="D393" s="218"/>
      <c r="E393" s="218"/>
      <c r="F393" s="256"/>
      <c r="G393" s="120"/>
      <c r="H393" s="211"/>
      <c r="I393" s="120"/>
      <c r="J393" s="167"/>
      <c r="K393" s="167"/>
    </row>
  </sheetData>
  <sortState xmlns:xlrd2="http://schemas.microsoft.com/office/spreadsheetml/2017/richdata2" ref="B373:H392">
    <sortCondition ref="H373:H392"/>
  </sortState>
  <mergeCells count="12">
    <mergeCell ref="A371:L371"/>
    <mergeCell ref="L3:L4"/>
    <mergeCell ref="A295:L295"/>
    <mergeCell ref="A337:L337"/>
    <mergeCell ref="A1:L1"/>
    <mergeCell ref="A2:L2"/>
    <mergeCell ref="A3:A4"/>
    <mergeCell ref="B3:B4"/>
    <mergeCell ref="C3:C4"/>
    <mergeCell ref="D3:D4"/>
    <mergeCell ref="E3:E4"/>
    <mergeCell ref="H3:H4"/>
  </mergeCells>
  <conditionalFormatting sqref="H5:H293">
    <cfRule type="cellIs" dxfId="55" priority="52" stopIfTrue="1" operator="equal">
      <formula>"Complete"</formula>
    </cfRule>
    <cfRule type="cellIs" dxfId="54" priority="49" stopIfTrue="1" operator="equal">
      <formula>"Dropped"</formula>
    </cfRule>
    <cfRule type="cellIs" dxfId="53" priority="50" stopIfTrue="1" operator="equal">
      <formula>"Left"</formula>
    </cfRule>
    <cfRule type="cellIs" dxfId="52" priority="51" stopIfTrue="1" operator="equal">
      <formula>"Incomplete"</formula>
    </cfRule>
  </conditionalFormatting>
  <conditionalFormatting sqref="H297:H336">
    <cfRule type="cellIs" dxfId="51" priority="61" stopIfTrue="1" operator="equal">
      <formula>"Incomplete"</formula>
    </cfRule>
    <cfRule type="cellIs" dxfId="50" priority="59" stopIfTrue="1" operator="equal">
      <formula>"Dropped"</formula>
    </cfRule>
    <cfRule type="cellIs" dxfId="49" priority="60" stopIfTrue="1" operator="equal">
      <formula>"Left"</formula>
    </cfRule>
    <cfRule type="cellIs" dxfId="48" priority="62" stopIfTrue="1" operator="equal">
      <formula>"Complete"</formula>
    </cfRule>
  </conditionalFormatting>
  <conditionalFormatting sqref="H339:H365">
    <cfRule type="cellIs" dxfId="47" priority="84" stopIfTrue="1" operator="equal">
      <formula>"Left"</formula>
    </cfRule>
    <cfRule type="cellIs" dxfId="46" priority="85" stopIfTrue="1" operator="equal">
      <formula>"Incomplete"</formula>
    </cfRule>
    <cfRule type="cellIs" dxfId="45" priority="86" stopIfTrue="1" operator="equal">
      <formula>"Complete"</formula>
    </cfRule>
    <cfRule type="cellIs" dxfId="44" priority="83" stopIfTrue="1" operator="equal">
      <formula>"Dropped"</formula>
    </cfRule>
  </conditionalFormatting>
  <conditionalFormatting sqref="H349">
    <cfRule type="cellIs" dxfId="43" priority="19" stopIfTrue="1" operator="equal">
      <formula>"Dropped"</formula>
    </cfRule>
    <cfRule type="cellIs" dxfId="42" priority="20" stopIfTrue="1" operator="equal">
      <formula>"Left"</formula>
    </cfRule>
    <cfRule type="cellIs" dxfId="41" priority="21" stopIfTrue="1" operator="equal">
      <formula>"Incomplete"</formula>
    </cfRule>
    <cfRule type="cellIs" dxfId="40" priority="22" stopIfTrue="1" operator="equal">
      <formula>"Complete"</formula>
    </cfRule>
  </conditionalFormatting>
  <conditionalFormatting sqref="H366:H369">
    <cfRule type="cellIs" dxfId="39" priority="10" stopIfTrue="1" operator="equal">
      <formula>"Left"</formula>
    </cfRule>
    <cfRule type="cellIs" dxfId="38" priority="11" stopIfTrue="1" operator="equal">
      <formula>"Incomplete"</formula>
    </cfRule>
    <cfRule type="cellIs" dxfId="37" priority="12" stopIfTrue="1" operator="equal">
      <formula>"Complete"</formula>
    </cfRule>
    <cfRule type="cellIs" dxfId="36" priority="9" stopIfTrue="1" operator="equal">
      <formula>"Dropped"</formula>
    </cfRule>
  </conditionalFormatting>
  <conditionalFormatting sqref="H373:H393">
    <cfRule type="cellIs" dxfId="35" priority="29" stopIfTrue="1" operator="equal">
      <formula>"Dropped"</formula>
    </cfRule>
    <cfRule type="cellIs" dxfId="34" priority="30" stopIfTrue="1" operator="equal">
      <formula>"Left"</formula>
    </cfRule>
    <cfRule type="cellIs" dxfId="33" priority="31" stopIfTrue="1" operator="equal">
      <formula>"Incomplete"</formula>
    </cfRule>
    <cfRule type="cellIs" dxfId="32" priority="32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A1:M429"/>
  <sheetViews>
    <sheetView topLeftCell="A408" zoomScaleNormal="100" workbookViewId="0">
      <selection activeCell="D16" sqref="D16"/>
    </sheetView>
  </sheetViews>
  <sheetFormatPr defaultColWidth="9.109375" defaultRowHeight="15.6" x14ac:dyDescent="0.3"/>
  <cols>
    <col min="1" max="1" width="5.5546875" style="167" customWidth="1"/>
    <col min="2" max="2" width="14.6640625" style="156" bestFit="1" customWidth="1"/>
    <col min="3" max="3" width="8.6640625" style="241" customWidth="1"/>
    <col min="4" max="4" width="34.5546875" style="230" customWidth="1"/>
    <col min="5" max="5" width="30.6640625" style="242" hidden="1" customWidth="1"/>
    <col min="6" max="6" width="2.5546875" style="167" hidden="1" customWidth="1"/>
    <col min="7" max="7" width="2" style="159" hidden="1" customWidth="1"/>
    <col min="8" max="8" width="12.109375" style="167" bestFit="1" customWidth="1"/>
    <col min="9" max="9" width="2.33203125" style="167" hidden="1" customWidth="1"/>
    <col min="10" max="10" width="6.88671875" style="159" hidden="1" customWidth="1"/>
    <col min="11" max="11" width="17.5546875" style="159" hidden="1" customWidth="1"/>
    <col min="12" max="12" width="14.5546875" style="159" customWidth="1"/>
    <col min="13" max="13" width="11" style="159" hidden="1" customWidth="1"/>
    <col min="14" max="14" width="11.6640625" style="159" customWidth="1"/>
    <col min="15" max="16384" width="9.109375" style="159"/>
  </cols>
  <sheetData>
    <row r="1" spans="1:13" ht="25.2" x14ac:dyDescent="0.6">
      <c r="A1" s="385" t="s">
        <v>3776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3" ht="30.6" thickBot="1" x14ac:dyDescent="0.75">
      <c r="A2" s="384" t="s">
        <v>24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3" s="230" customFormat="1" ht="12.75" customHeight="1" x14ac:dyDescent="0.25">
      <c r="A3" s="418" t="s">
        <v>84</v>
      </c>
      <c r="B3" s="420" t="s">
        <v>85</v>
      </c>
      <c r="C3" s="422" t="s">
        <v>113</v>
      </c>
      <c r="D3" s="424" t="s">
        <v>87</v>
      </c>
      <c r="E3" s="422" t="s">
        <v>88</v>
      </c>
      <c r="F3" s="225" t="s">
        <v>423</v>
      </c>
      <c r="G3" s="226"/>
      <c r="H3" s="426" t="s">
        <v>89</v>
      </c>
      <c r="I3" s="227"/>
      <c r="J3" s="228" t="s">
        <v>115</v>
      </c>
      <c r="K3" s="229"/>
      <c r="L3" s="414" t="s">
        <v>91</v>
      </c>
    </row>
    <row r="4" spans="1:13" s="230" customFormat="1" ht="13.8" thickBot="1" x14ac:dyDescent="0.3">
      <c r="A4" s="419"/>
      <c r="B4" s="421"/>
      <c r="C4" s="423"/>
      <c r="D4" s="425"/>
      <c r="E4" s="423"/>
      <c r="F4" s="231" t="s">
        <v>116</v>
      </c>
      <c r="G4" s="232"/>
      <c r="H4" s="427"/>
      <c r="I4" s="233"/>
      <c r="J4" s="234" t="s">
        <v>117</v>
      </c>
      <c r="K4" s="235"/>
      <c r="L4" s="415"/>
    </row>
    <row r="5" spans="1:13" s="238" customFormat="1" ht="12.75" customHeight="1" x14ac:dyDescent="0.25">
      <c r="A5" s="190">
        <v>1</v>
      </c>
      <c r="B5" s="279" t="s">
        <v>5645</v>
      </c>
      <c r="C5" s="280">
        <v>56841</v>
      </c>
      <c r="D5" s="281" t="s">
        <v>5646</v>
      </c>
      <c r="E5" s="275" t="s">
        <v>3114</v>
      </c>
      <c r="F5" s="267" t="s">
        <v>192</v>
      </c>
      <c r="G5" s="236">
        <f t="shared" ref="G5:G68" si="0">+IF(F5="M",1,IF(F5="f",2,IF(F5="Civ",3,"Error")))</f>
        <v>2</v>
      </c>
      <c r="H5" s="236" t="s">
        <v>93</v>
      </c>
      <c r="I5" s="151">
        <f t="shared" ref="I5:I68" si="1">+IF(H5="Incomplete",5,IF(H5="Complete",1,IF(H5="Incomplete",2,IF(H5="Left",3,IF(H5="Dropped",4,"Error")))))</f>
        <v>1</v>
      </c>
      <c r="J5" s="151" t="e">
        <f>+IF(#REF!="Issued",1,IF(#REF!="Not Issued",2,"Nil"))</f>
        <v>#REF!</v>
      </c>
      <c r="K5" s="151" t="s">
        <v>3785</v>
      </c>
      <c r="L5" s="237"/>
      <c r="M5" s="110" t="s">
        <v>3786</v>
      </c>
    </row>
    <row r="6" spans="1:13" s="238" customFormat="1" ht="12.75" customHeight="1" x14ac:dyDescent="0.25">
      <c r="A6" s="190">
        <f t="shared" ref="A6:A69" si="2">+A5+1</f>
        <v>2</v>
      </c>
      <c r="B6" s="279" t="s">
        <v>5647</v>
      </c>
      <c r="C6" s="280">
        <v>57664</v>
      </c>
      <c r="D6" s="281" t="s">
        <v>5648</v>
      </c>
      <c r="E6" s="275" t="s">
        <v>5649</v>
      </c>
      <c r="F6" s="267" t="s">
        <v>192</v>
      </c>
      <c r="G6" s="236">
        <f t="shared" si="0"/>
        <v>2</v>
      </c>
      <c r="H6" s="236" t="s">
        <v>93</v>
      </c>
      <c r="I6" s="151">
        <f t="shared" si="1"/>
        <v>1</v>
      </c>
      <c r="J6" s="151" t="e">
        <f>+IF(#REF!="Issued",1,IF(#REF!="Not Issued",2,"Nil"))</f>
        <v>#REF!</v>
      </c>
      <c r="K6" s="151" t="s">
        <v>3789</v>
      </c>
      <c r="L6" s="237"/>
      <c r="M6" s="110" t="s">
        <v>3790</v>
      </c>
    </row>
    <row r="7" spans="1:13" s="238" customFormat="1" ht="12.75" customHeight="1" x14ac:dyDescent="0.25">
      <c r="A7" s="190">
        <f t="shared" si="2"/>
        <v>3</v>
      </c>
      <c r="B7" s="279" t="s">
        <v>5650</v>
      </c>
      <c r="C7" s="280">
        <v>56796</v>
      </c>
      <c r="D7" s="281" t="s">
        <v>5651</v>
      </c>
      <c r="E7" s="275" t="s">
        <v>5652</v>
      </c>
      <c r="F7" s="267" t="s">
        <v>121</v>
      </c>
      <c r="G7" s="236">
        <f t="shared" si="0"/>
        <v>1</v>
      </c>
      <c r="H7" s="236" t="s">
        <v>93</v>
      </c>
      <c r="I7" s="151">
        <f t="shared" si="1"/>
        <v>1</v>
      </c>
      <c r="J7" s="151" t="e">
        <f>+IF(#REF!="Issued",1,IF(#REF!="Not Issued",2,"Nil"))</f>
        <v>#REF!</v>
      </c>
      <c r="K7" s="151" t="s">
        <v>3794</v>
      </c>
      <c r="L7" s="237"/>
      <c r="M7" s="110" t="s">
        <v>3795</v>
      </c>
    </row>
    <row r="8" spans="1:13" s="238" customFormat="1" ht="12.75" customHeight="1" x14ac:dyDescent="0.25">
      <c r="A8" s="190">
        <f t="shared" si="2"/>
        <v>4</v>
      </c>
      <c r="B8" s="279" t="s">
        <v>5656</v>
      </c>
      <c r="C8" s="280">
        <v>57665</v>
      </c>
      <c r="D8" s="281" t="s">
        <v>5657</v>
      </c>
      <c r="E8" s="275" t="s">
        <v>1012</v>
      </c>
      <c r="F8" s="267" t="s">
        <v>121</v>
      </c>
      <c r="G8" s="236">
        <f t="shared" si="0"/>
        <v>1</v>
      </c>
      <c r="H8" s="236" t="s">
        <v>93</v>
      </c>
      <c r="I8" s="151">
        <f t="shared" si="1"/>
        <v>1</v>
      </c>
      <c r="J8" s="151" t="e">
        <f>+IF(#REF!="Issued",1,IF(#REF!="Not Issued",2,"Nil"))</f>
        <v>#REF!</v>
      </c>
      <c r="K8" s="151" t="s">
        <v>3798</v>
      </c>
      <c r="L8" s="237"/>
      <c r="M8" s="110" t="s">
        <v>3799</v>
      </c>
    </row>
    <row r="9" spans="1:13" s="238" customFormat="1" ht="12.75" customHeight="1" x14ac:dyDescent="0.25">
      <c r="A9" s="190">
        <f t="shared" si="2"/>
        <v>5</v>
      </c>
      <c r="B9" s="279" t="s">
        <v>5658</v>
      </c>
      <c r="C9" s="280">
        <v>56843</v>
      </c>
      <c r="D9" s="281" t="s">
        <v>5659</v>
      </c>
      <c r="E9" s="275" t="s">
        <v>5660</v>
      </c>
      <c r="F9" s="267" t="s">
        <v>121</v>
      </c>
      <c r="G9" s="236">
        <f t="shared" si="0"/>
        <v>1</v>
      </c>
      <c r="H9" s="236" t="s">
        <v>93</v>
      </c>
      <c r="I9" s="151">
        <f t="shared" si="1"/>
        <v>1</v>
      </c>
      <c r="J9" s="151" t="e">
        <f>+IF(#REF!="Issued",1,IF(#REF!="Not Issued",2,"Nil"))</f>
        <v>#REF!</v>
      </c>
      <c r="K9" s="151" t="s">
        <v>3803</v>
      </c>
      <c r="L9" s="237"/>
      <c r="M9" s="110" t="s">
        <v>3804</v>
      </c>
    </row>
    <row r="10" spans="1:13" s="238" customFormat="1" ht="12.75" customHeight="1" x14ac:dyDescent="0.25">
      <c r="A10" s="190">
        <f t="shared" si="2"/>
        <v>6</v>
      </c>
      <c r="B10" s="279" t="s">
        <v>5661</v>
      </c>
      <c r="C10" s="280">
        <v>56844</v>
      </c>
      <c r="D10" s="281" t="s">
        <v>5662</v>
      </c>
      <c r="E10" s="275" t="s">
        <v>5663</v>
      </c>
      <c r="F10" s="267" t="s">
        <v>121</v>
      </c>
      <c r="G10" s="236">
        <f t="shared" si="0"/>
        <v>1</v>
      </c>
      <c r="H10" s="236" t="s">
        <v>93</v>
      </c>
      <c r="I10" s="151">
        <f t="shared" si="1"/>
        <v>1</v>
      </c>
      <c r="J10" s="151" t="e">
        <f>+IF(#REF!="Issued",1,IF(#REF!="Not Issued",2,"Nil"))</f>
        <v>#REF!</v>
      </c>
      <c r="K10" s="151" t="s">
        <v>3808</v>
      </c>
      <c r="L10" s="237"/>
      <c r="M10" s="110" t="s">
        <v>3809</v>
      </c>
    </row>
    <row r="11" spans="1:13" s="238" customFormat="1" ht="12.75" customHeight="1" x14ac:dyDescent="0.25">
      <c r="A11" s="190">
        <f t="shared" si="2"/>
        <v>7</v>
      </c>
      <c r="B11" s="279" t="s">
        <v>5664</v>
      </c>
      <c r="C11" s="280">
        <v>56845</v>
      </c>
      <c r="D11" s="281" t="s">
        <v>5665</v>
      </c>
      <c r="E11" s="275" t="s">
        <v>5666</v>
      </c>
      <c r="F11" s="267" t="s">
        <v>192</v>
      </c>
      <c r="G11" s="236">
        <f t="shared" si="0"/>
        <v>2</v>
      </c>
      <c r="H11" s="236" t="s">
        <v>93</v>
      </c>
      <c r="I11" s="151">
        <f t="shared" si="1"/>
        <v>1</v>
      </c>
      <c r="J11" s="151" t="e">
        <f>+IF(#REF!="Issued",1,IF(#REF!="Not Issued",2,"Nil"))</f>
        <v>#REF!</v>
      </c>
      <c r="K11" s="151" t="s">
        <v>3813</v>
      </c>
      <c r="L11" s="237"/>
      <c r="M11" s="110" t="s">
        <v>3814</v>
      </c>
    </row>
    <row r="12" spans="1:13" s="238" customFormat="1" ht="12.75" customHeight="1" x14ac:dyDescent="0.25">
      <c r="A12" s="190">
        <f t="shared" si="2"/>
        <v>8</v>
      </c>
      <c r="B12" s="279" t="s">
        <v>5667</v>
      </c>
      <c r="C12" s="280">
        <v>56846</v>
      </c>
      <c r="D12" s="281" t="s">
        <v>5668</v>
      </c>
      <c r="E12" s="275" t="s">
        <v>5669</v>
      </c>
      <c r="F12" s="267" t="s">
        <v>121</v>
      </c>
      <c r="G12" s="236">
        <f t="shared" si="0"/>
        <v>1</v>
      </c>
      <c r="H12" s="236" t="s">
        <v>93</v>
      </c>
      <c r="I12" s="151">
        <f t="shared" si="1"/>
        <v>1</v>
      </c>
      <c r="J12" s="151" t="e">
        <f>+IF(#REF!="Issued",1,IF(#REF!="Not Issued",2,"Nil"))</f>
        <v>#REF!</v>
      </c>
      <c r="K12" s="151" t="s">
        <v>3818</v>
      </c>
      <c r="L12" s="237"/>
      <c r="M12" s="110" t="s">
        <v>3819</v>
      </c>
    </row>
    <row r="13" spans="1:13" s="238" customFormat="1" ht="12.75" customHeight="1" x14ac:dyDescent="0.25">
      <c r="A13" s="190">
        <f t="shared" si="2"/>
        <v>9</v>
      </c>
      <c r="B13" s="279" t="s">
        <v>5670</v>
      </c>
      <c r="C13" s="280">
        <v>57666</v>
      </c>
      <c r="D13" s="281" t="s">
        <v>5671</v>
      </c>
      <c r="E13" s="275" t="s">
        <v>5672</v>
      </c>
      <c r="F13" s="267" t="s">
        <v>192</v>
      </c>
      <c r="G13" s="236">
        <f t="shared" si="0"/>
        <v>2</v>
      </c>
      <c r="H13" s="236" t="s">
        <v>93</v>
      </c>
      <c r="I13" s="151">
        <f t="shared" si="1"/>
        <v>1</v>
      </c>
      <c r="J13" s="151" t="e">
        <f>+IF(#REF!="Issued",1,IF(#REF!="Not Issued",2,"Nil"))</f>
        <v>#REF!</v>
      </c>
      <c r="K13" s="151" t="s">
        <v>3822</v>
      </c>
      <c r="L13" s="237"/>
      <c r="M13" s="110" t="s">
        <v>3823</v>
      </c>
    </row>
    <row r="14" spans="1:13" s="238" customFormat="1" ht="12.75" customHeight="1" x14ac:dyDescent="0.25">
      <c r="A14" s="190">
        <f t="shared" si="2"/>
        <v>10</v>
      </c>
      <c r="B14" s="279" t="s">
        <v>5676</v>
      </c>
      <c r="C14" s="280">
        <v>56848</v>
      </c>
      <c r="D14" s="281" t="s">
        <v>5677</v>
      </c>
      <c r="E14" s="275" t="s">
        <v>5678</v>
      </c>
      <c r="F14" s="267" t="s">
        <v>192</v>
      </c>
      <c r="G14" s="236">
        <f t="shared" si="0"/>
        <v>2</v>
      </c>
      <c r="H14" s="236" t="s">
        <v>93</v>
      </c>
      <c r="I14" s="151">
        <f t="shared" si="1"/>
        <v>1</v>
      </c>
      <c r="J14" s="151" t="e">
        <f>+IF(#REF!="Issued",1,IF(#REF!="Not Issued",2,"Nil"))</f>
        <v>#REF!</v>
      </c>
      <c r="K14" s="151" t="s">
        <v>3827</v>
      </c>
      <c r="L14" s="237"/>
      <c r="M14" s="110" t="s">
        <v>3828</v>
      </c>
    </row>
    <row r="15" spans="1:13" s="238" customFormat="1" ht="12.75" customHeight="1" x14ac:dyDescent="0.25">
      <c r="A15" s="190">
        <f t="shared" si="2"/>
        <v>11</v>
      </c>
      <c r="B15" s="279" t="s">
        <v>5679</v>
      </c>
      <c r="C15" s="280">
        <v>56797</v>
      </c>
      <c r="D15" s="281" t="s">
        <v>5680</v>
      </c>
      <c r="E15" s="275" t="s">
        <v>235</v>
      </c>
      <c r="F15" s="267" t="s">
        <v>121</v>
      </c>
      <c r="G15" s="236">
        <f t="shared" si="0"/>
        <v>1</v>
      </c>
      <c r="H15" s="236" t="s">
        <v>93</v>
      </c>
      <c r="I15" s="151">
        <f t="shared" si="1"/>
        <v>1</v>
      </c>
      <c r="J15" s="151" t="e">
        <f>+IF(#REF!="Issued",1,IF(#REF!="Not Issued",2,"Nil"))</f>
        <v>#REF!</v>
      </c>
      <c r="K15" s="151" t="s">
        <v>3831</v>
      </c>
      <c r="L15" s="237"/>
      <c r="M15" s="110" t="s">
        <v>3832</v>
      </c>
    </row>
    <row r="16" spans="1:13" s="238" customFormat="1" ht="12.75" customHeight="1" x14ac:dyDescent="0.25">
      <c r="A16" s="190">
        <f t="shared" si="2"/>
        <v>12</v>
      </c>
      <c r="B16" s="279" t="s">
        <v>5684</v>
      </c>
      <c r="C16" s="280">
        <v>56850</v>
      </c>
      <c r="D16" s="281" t="s">
        <v>5685</v>
      </c>
      <c r="E16" s="275" t="s">
        <v>5686</v>
      </c>
      <c r="F16" s="267" t="s">
        <v>192</v>
      </c>
      <c r="G16" s="236">
        <f t="shared" si="0"/>
        <v>2</v>
      </c>
      <c r="H16" s="236" t="s">
        <v>93</v>
      </c>
      <c r="I16" s="151">
        <f t="shared" si="1"/>
        <v>1</v>
      </c>
      <c r="J16" s="151" t="e">
        <f>+IF(#REF!="Issued",1,IF(#REF!="Not Issued",2,"Nil"))</f>
        <v>#REF!</v>
      </c>
      <c r="K16" s="151" t="s">
        <v>3836</v>
      </c>
      <c r="L16" s="237"/>
      <c r="M16" s="110" t="s">
        <v>3837</v>
      </c>
    </row>
    <row r="17" spans="1:13" s="238" customFormat="1" ht="12.75" customHeight="1" x14ac:dyDescent="0.25">
      <c r="A17" s="190">
        <f t="shared" si="2"/>
        <v>13</v>
      </c>
      <c r="B17" s="279" t="s">
        <v>5687</v>
      </c>
      <c r="C17" s="280">
        <v>56851</v>
      </c>
      <c r="D17" s="281" t="s">
        <v>1549</v>
      </c>
      <c r="E17" s="275" t="s">
        <v>323</v>
      </c>
      <c r="F17" s="267" t="s">
        <v>121</v>
      </c>
      <c r="G17" s="236">
        <f t="shared" si="0"/>
        <v>1</v>
      </c>
      <c r="H17" s="236" t="s">
        <v>93</v>
      </c>
      <c r="I17" s="151">
        <f t="shared" si="1"/>
        <v>1</v>
      </c>
      <c r="J17" s="151" t="e">
        <f>+IF(#REF!="Issued",1,IF(#REF!="Not Issued",2,"Nil"))</f>
        <v>#REF!</v>
      </c>
      <c r="K17" s="151" t="s">
        <v>3839</v>
      </c>
      <c r="L17" s="237"/>
      <c r="M17" s="110" t="s">
        <v>3840</v>
      </c>
    </row>
    <row r="18" spans="1:13" s="238" customFormat="1" ht="12.75" customHeight="1" x14ac:dyDescent="0.25">
      <c r="A18" s="190">
        <f t="shared" si="2"/>
        <v>14</v>
      </c>
      <c r="B18" s="279" t="s">
        <v>5688</v>
      </c>
      <c r="C18" s="280">
        <v>56852</v>
      </c>
      <c r="D18" s="281" t="s">
        <v>5689</v>
      </c>
      <c r="E18" s="275" t="s">
        <v>5690</v>
      </c>
      <c r="F18" s="267" t="s">
        <v>192</v>
      </c>
      <c r="G18" s="236">
        <f t="shared" si="0"/>
        <v>2</v>
      </c>
      <c r="H18" s="236" t="s">
        <v>93</v>
      </c>
      <c r="I18" s="151">
        <f t="shared" si="1"/>
        <v>1</v>
      </c>
      <c r="J18" s="151" t="e">
        <f>+IF(#REF!="Issued",1,IF(#REF!="Not Issued",2,"Nil"))</f>
        <v>#REF!</v>
      </c>
      <c r="K18" s="151" t="s">
        <v>3844</v>
      </c>
      <c r="L18" s="237"/>
      <c r="M18" s="110" t="s">
        <v>3845</v>
      </c>
    </row>
    <row r="19" spans="1:13" s="238" customFormat="1" ht="12.75" customHeight="1" x14ac:dyDescent="0.25">
      <c r="A19" s="190">
        <f t="shared" si="2"/>
        <v>15</v>
      </c>
      <c r="B19" s="279" t="s">
        <v>5694</v>
      </c>
      <c r="C19" s="280">
        <v>57667</v>
      </c>
      <c r="D19" s="281" t="s">
        <v>5695</v>
      </c>
      <c r="E19" s="275" t="s">
        <v>2217</v>
      </c>
      <c r="F19" s="267" t="s">
        <v>121</v>
      </c>
      <c r="G19" s="236">
        <f t="shared" si="0"/>
        <v>1</v>
      </c>
      <c r="H19" s="236" t="s">
        <v>93</v>
      </c>
      <c r="I19" s="151">
        <f t="shared" si="1"/>
        <v>1</v>
      </c>
      <c r="J19" s="151" t="e">
        <f>+IF(#REF!="Issued",1,IF(#REF!="Not Issued",2,"Nil"))</f>
        <v>#REF!</v>
      </c>
      <c r="K19" s="151" t="s">
        <v>3849</v>
      </c>
      <c r="L19" s="237"/>
      <c r="M19" s="110" t="s">
        <v>3850</v>
      </c>
    </row>
    <row r="20" spans="1:13" s="238" customFormat="1" ht="12.75" customHeight="1" x14ac:dyDescent="0.25">
      <c r="A20" s="190">
        <f t="shared" si="2"/>
        <v>16</v>
      </c>
      <c r="B20" s="279" t="s">
        <v>5696</v>
      </c>
      <c r="C20" s="280">
        <v>57668</v>
      </c>
      <c r="D20" s="281" t="s">
        <v>5697</v>
      </c>
      <c r="E20" s="275" t="s">
        <v>5698</v>
      </c>
      <c r="F20" s="267" t="s">
        <v>121</v>
      </c>
      <c r="G20" s="236">
        <f t="shared" si="0"/>
        <v>1</v>
      </c>
      <c r="H20" s="236" t="s">
        <v>93</v>
      </c>
      <c r="I20" s="151">
        <f t="shared" si="1"/>
        <v>1</v>
      </c>
      <c r="J20" s="151" t="e">
        <f>+IF(#REF!="Issued",1,IF(#REF!="Not Issued",2,"Nil"))</f>
        <v>#REF!</v>
      </c>
      <c r="K20" s="151" t="s">
        <v>3854</v>
      </c>
      <c r="L20" s="237"/>
      <c r="M20" s="110" t="s">
        <v>3855</v>
      </c>
    </row>
    <row r="21" spans="1:13" s="238" customFormat="1" ht="12.75" customHeight="1" x14ac:dyDescent="0.25">
      <c r="A21" s="190">
        <f t="shared" si="2"/>
        <v>17</v>
      </c>
      <c r="B21" s="279" t="s">
        <v>5699</v>
      </c>
      <c r="C21" s="280">
        <v>56854</v>
      </c>
      <c r="D21" s="281" t="s">
        <v>5700</v>
      </c>
      <c r="E21" s="275" t="s">
        <v>1294</v>
      </c>
      <c r="F21" s="267" t="s">
        <v>192</v>
      </c>
      <c r="G21" s="236">
        <f t="shared" si="0"/>
        <v>2</v>
      </c>
      <c r="H21" s="236" t="s">
        <v>93</v>
      </c>
      <c r="I21" s="151">
        <f t="shared" si="1"/>
        <v>1</v>
      </c>
      <c r="J21" s="151" t="e">
        <f>+IF(#REF!="Issued",1,IF(#REF!="Not Issued",2,"Nil"))</f>
        <v>#REF!</v>
      </c>
      <c r="K21" s="151" t="s">
        <v>3858</v>
      </c>
      <c r="L21" s="237"/>
      <c r="M21" s="110" t="s">
        <v>3859</v>
      </c>
    </row>
    <row r="22" spans="1:13" s="238" customFormat="1" ht="12.75" customHeight="1" x14ac:dyDescent="0.25">
      <c r="A22" s="190">
        <f t="shared" si="2"/>
        <v>18</v>
      </c>
      <c r="B22" s="279" t="s">
        <v>5701</v>
      </c>
      <c r="C22" s="280">
        <v>56799</v>
      </c>
      <c r="D22" s="281" t="s">
        <v>5702</v>
      </c>
      <c r="E22" s="275" t="s">
        <v>5703</v>
      </c>
      <c r="F22" s="267" t="s">
        <v>192</v>
      </c>
      <c r="G22" s="236">
        <f t="shared" si="0"/>
        <v>2</v>
      </c>
      <c r="H22" s="236" t="s">
        <v>93</v>
      </c>
      <c r="I22" s="151">
        <f t="shared" si="1"/>
        <v>1</v>
      </c>
      <c r="J22" s="151" t="e">
        <f>+IF(#REF!="Issued",1,IF(#REF!="Not Issued",2,"Nil"))</f>
        <v>#REF!</v>
      </c>
      <c r="K22" s="151" t="s">
        <v>3863</v>
      </c>
      <c r="L22" s="237"/>
      <c r="M22" s="110" t="s">
        <v>3864</v>
      </c>
    </row>
    <row r="23" spans="1:13" s="238" customFormat="1" ht="12.75" customHeight="1" x14ac:dyDescent="0.25">
      <c r="A23" s="190">
        <f t="shared" si="2"/>
        <v>19</v>
      </c>
      <c r="B23" s="279" t="s">
        <v>5704</v>
      </c>
      <c r="C23" s="280">
        <v>57669</v>
      </c>
      <c r="D23" s="281" t="s">
        <v>5705</v>
      </c>
      <c r="E23" s="275" t="s">
        <v>5706</v>
      </c>
      <c r="F23" s="267" t="s">
        <v>192</v>
      </c>
      <c r="G23" s="236">
        <f t="shared" si="0"/>
        <v>2</v>
      </c>
      <c r="H23" s="236" t="s">
        <v>93</v>
      </c>
      <c r="I23" s="151">
        <f t="shared" si="1"/>
        <v>1</v>
      </c>
      <c r="J23" s="151" t="e">
        <f>+IF(#REF!="Issued",1,IF(#REF!="Not Issued",2,"Nil"))</f>
        <v>#REF!</v>
      </c>
      <c r="K23" s="151" t="s">
        <v>3868</v>
      </c>
      <c r="L23" s="237"/>
      <c r="M23" s="110" t="s">
        <v>3869</v>
      </c>
    </row>
    <row r="24" spans="1:13" s="238" customFormat="1" ht="12.75" customHeight="1" x14ac:dyDescent="0.25">
      <c r="A24" s="190">
        <f t="shared" si="2"/>
        <v>20</v>
      </c>
      <c r="B24" s="279" t="s">
        <v>5710</v>
      </c>
      <c r="C24" s="280">
        <v>56855</v>
      </c>
      <c r="D24" s="281" t="s">
        <v>5711</v>
      </c>
      <c r="E24" s="275" t="s">
        <v>5712</v>
      </c>
      <c r="F24" s="267" t="s">
        <v>192</v>
      </c>
      <c r="G24" s="236">
        <f t="shared" si="0"/>
        <v>2</v>
      </c>
      <c r="H24" s="236" t="s">
        <v>93</v>
      </c>
      <c r="I24" s="151">
        <f t="shared" si="1"/>
        <v>1</v>
      </c>
      <c r="J24" s="151" t="e">
        <f>+IF(#REF!="Issued",1,IF(#REF!="Not Issued",2,"Nil"))</f>
        <v>#REF!</v>
      </c>
      <c r="K24" s="151" t="s">
        <v>3871</v>
      </c>
      <c r="L24" s="237"/>
      <c r="M24" s="110" t="s">
        <v>3872</v>
      </c>
    </row>
    <row r="25" spans="1:13" s="238" customFormat="1" ht="12.75" customHeight="1" x14ac:dyDescent="0.25">
      <c r="A25" s="190">
        <f t="shared" si="2"/>
        <v>21</v>
      </c>
      <c r="B25" s="279" t="s">
        <v>5713</v>
      </c>
      <c r="C25" s="280">
        <v>54425</v>
      </c>
      <c r="D25" s="281" t="s">
        <v>5714</v>
      </c>
      <c r="E25" s="275" t="s">
        <v>5715</v>
      </c>
      <c r="F25" s="267" t="s">
        <v>192</v>
      </c>
      <c r="G25" s="236">
        <f t="shared" si="0"/>
        <v>2</v>
      </c>
      <c r="H25" s="236" t="s">
        <v>93</v>
      </c>
      <c r="I25" s="151">
        <f t="shared" si="1"/>
        <v>1</v>
      </c>
      <c r="J25" s="151" t="e">
        <f>+IF(#REF!="Issued",1,IF(#REF!="Not Issued",2,"Nil"))</f>
        <v>#REF!</v>
      </c>
      <c r="K25" s="151" t="s">
        <v>3876</v>
      </c>
      <c r="L25" s="237"/>
      <c r="M25" s="110" t="s">
        <v>3877</v>
      </c>
    </row>
    <row r="26" spans="1:13" s="238" customFormat="1" ht="12.75" customHeight="1" x14ac:dyDescent="0.25">
      <c r="A26" s="190">
        <f t="shared" si="2"/>
        <v>22</v>
      </c>
      <c r="B26" s="279" t="s">
        <v>5716</v>
      </c>
      <c r="C26" s="280">
        <v>57670</v>
      </c>
      <c r="D26" s="281" t="s">
        <v>5717</v>
      </c>
      <c r="E26" s="275" t="s">
        <v>5718</v>
      </c>
      <c r="F26" s="267" t="s">
        <v>192</v>
      </c>
      <c r="G26" s="236">
        <f t="shared" si="0"/>
        <v>2</v>
      </c>
      <c r="H26" s="236" t="s">
        <v>93</v>
      </c>
      <c r="I26" s="151">
        <f t="shared" si="1"/>
        <v>1</v>
      </c>
      <c r="J26" s="151" t="e">
        <f>+IF(#REF!="Issued",1,IF(#REF!="Not Issued",2,"Nil"))</f>
        <v>#REF!</v>
      </c>
      <c r="K26" s="151" t="s">
        <v>3881</v>
      </c>
      <c r="L26" s="237"/>
      <c r="M26" s="110" t="s">
        <v>3882</v>
      </c>
    </row>
    <row r="27" spans="1:13" s="238" customFormat="1" ht="12.75" customHeight="1" x14ac:dyDescent="0.25">
      <c r="A27" s="190">
        <f t="shared" si="2"/>
        <v>23</v>
      </c>
      <c r="B27" s="279" t="s">
        <v>5719</v>
      </c>
      <c r="C27" s="280">
        <v>56856</v>
      </c>
      <c r="D27" s="281" t="s">
        <v>5720</v>
      </c>
      <c r="E27" s="275" t="s">
        <v>2473</v>
      </c>
      <c r="F27" s="267" t="s">
        <v>121</v>
      </c>
      <c r="G27" s="236">
        <f t="shared" si="0"/>
        <v>1</v>
      </c>
      <c r="H27" s="236" t="s">
        <v>93</v>
      </c>
      <c r="I27" s="151">
        <f t="shared" si="1"/>
        <v>1</v>
      </c>
      <c r="J27" s="151" t="e">
        <f>+IF(#REF!="Issued",1,IF(#REF!="Not Issued",2,"Nil"))</f>
        <v>#REF!</v>
      </c>
      <c r="K27" s="151" t="s">
        <v>3886</v>
      </c>
      <c r="L27" s="237"/>
      <c r="M27" s="110" t="s">
        <v>3887</v>
      </c>
    </row>
    <row r="28" spans="1:13" s="238" customFormat="1" ht="12.75" customHeight="1" x14ac:dyDescent="0.25">
      <c r="A28" s="190">
        <f t="shared" si="2"/>
        <v>24</v>
      </c>
      <c r="B28" s="279" t="s">
        <v>5721</v>
      </c>
      <c r="C28" s="280">
        <v>56857</v>
      </c>
      <c r="D28" s="281" t="s">
        <v>5722</v>
      </c>
      <c r="E28" s="275" t="s">
        <v>5723</v>
      </c>
      <c r="F28" s="267" t="s">
        <v>192</v>
      </c>
      <c r="G28" s="236">
        <f t="shared" si="0"/>
        <v>2</v>
      </c>
      <c r="H28" s="236" t="s">
        <v>93</v>
      </c>
      <c r="I28" s="151">
        <f t="shared" si="1"/>
        <v>1</v>
      </c>
      <c r="J28" s="151" t="e">
        <f>+IF(#REF!="Issued",1,IF(#REF!="Not Issued",2,"Nil"))</f>
        <v>#REF!</v>
      </c>
      <c r="K28" s="151" t="s">
        <v>3891</v>
      </c>
      <c r="L28" s="237"/>
      <c r="M28" s="110" t="s">
        <v>3892</v>
      </c>
    </row>
    <row r="29" spans="1:13" s="238" customFormat="1" ht="12.75" customHeight="1" x14ac:dyDescent="0.25">
      <c r="A29" s="190">
        <f t="shared" si="2"/>
        <v>25</v>
      </c>
      <c r="B29" s="279" t="s">
        <v>5724</v>
      </c>
      <c r="C29" s="280">
        <v>56801</v>
      </c>
      <c r="D29" s="281" t="s">
        <v>5725</v>
      </c>
      <c r="E29" s="275" t="s">
        <v>5726</v>
      </c>
      <c r="F29" s="267" t="s">
        <v>121</v>
      </c>
      <c r="G29" s="236">
        <f t="shared" si="0"/>
        <v>1</v>
      </c>
      <c r="H29" s="236" t="s">
        <v>93</v>
      </c>
      <c r="I29" s="151">
        <f t="shared" si="1"/>
        <v>1</v>
      </c>
      <c r="J29" s="151" t="e">
        <f>+IF(#REF!="Issued",1,IF(#REF!="Not Issued",2,"Nil"))</f>
        <v>#REF!</v>
      </c>
      <c r="K29" s="151" t="s">
        <v>3895</v>
      </c>
      <c r="L29" s="237"/>
      <c r="M29" s="110" t="s">
        <v>3896</v>
      </c>
    </row>
    <row r="30" spans="1:13" s="238" customFormat="1" ht="12.75" customHeight="1" x14ac:dyDescent="0.25">
      <c r="A30" s="190">
        <f t="shared" si="2"/>
        <v>26</v>
      </c>
      <c r="B30" s="279" t="s">
        <v>5729</v>
      </c>
      <c r="C30" s="280">
        <v>56858</v>
      </c>
      <c r="D30" s="281" t="s">
        <v>5730</v>
      </c>
      <c r="E30" s="275" t="s">
        <v>5731</v>
      </c>
      <c r="F30" s="267" t="s">
        <v>121</v>
      </c>
      <c r="G30" s="236">
        <f t="shared" si="0"/>
        <v>1</v>
      </c>
      <c r="H30" s="236" t="s">
        <v>93</v>
      </c>
      <c r="I30" s="151">
        <f t="shared" si="1"/>
        <v>1</v>
      </c>
      <c r="J30" s="151" t="e">
        <f>+IF(#REF!="Issued",1,IF(#REF!="Not Issued",2,"Nil"))</f>
        <v>#REF!</v>
      </c>
      <c r="K30" s="151" t="s">
        <v>3899</v>
      </c>
      <c r="L30" s="237"/>
      <c r="M30" s="110" t="s">
        <v>3900</v>
      </c>
    </row>
    <row r="31" spans="1:13" s="238" customFormat="1" ht="12.75" customHeight="1" x14ac:dyDescent="0.25">
      <c r="A31" s="190">
        <f t="shared" si="2"/>
        <v>27</v>
      </c>
      <c r="B31" s="279" t="s">
        <v>5737</v>
      </c>
      <c r="C31" s="280">
        <v>57671</v>
      </c>
      <c r="D31" s="281" t="s">
        <v>5738</v>
      </c>
      <c r="E31" s="275" t="s">
        <v>5739</v>
      </c>
      <c r="F31" s="267" t="s">
        <v>192</v>
      </c>
      <c r="G31" s="236">
        <f t="shared" si="0"/>
        <v>2</v>
      </c>
      <c r="H31" s="236" t="s">
        <v>93</v>
      </c>
      <c r="I31" s="151">
        <f t="shared" si="1"/>
        <v>1</v>
      </c>
      <c r="J31" s="151" t="e">
        <f>+IF(#REF!="Issued",1,IF(#REF!="Not Issued",2,"Nil"))</f>
        <v>#REF!</v>
      </c>
      <c r="K31" s="151" t="s">
        <v>3904</v>
      </c>
      <c r="L31" s="237"/>
      <c r="M31" s="110" t="s">
        <v>3905</v>
      </c>
    </row>
    <row r="32" spans="1:13" s="238" customFormat="1" ht="12.75" customHeight="1" x14ac:dyDescent="0.25">
      <c r="A32" s="190">
        <f t="shared" si="2"/>
        <v>28</v>
      </c>
      <c r="B32" s="279" t="s">
        <v>5740</v>
      </c>
      <c r="C32" s="280">
        <v>56860</v>
      </c>
      <c r="D32" s="281" t="s">
        <v>5741</v>
      </c>
      <c r="E32" s="275" t="s">
        <v>368</v>
      </c>
      <c r="F32" s="267" t="s">
        <v>192</v>
      </c>
      <c r="G32" s="236">
        <f t="shared" si="0"/>
        <v>2</v>
      </c>
      <c r="H32" s="236" t="s">
        <v>93</v>
      </c>
      <c r="I32" s="151">
        <f t="shared" si="1"/>
        <v>1</v>
      </c>
      <c r="J32" s="151" t="e">
        <f>+IF(#REF!="Issued",1,IF(#REF!="Not Issued",2,"Nil"))</f>
        <v>#REF!</v>
      </c>
      <c r="K32" s="151" t="s">
        <v>3909</v>
      </c>
      <c r="L32" s="237"/>
      <c r="M32" s="110" t="s">
        <v>3910</v>
      </c>
    </row>
    <row r="33" spans="1:13" s="238" customFormat="1" ht="12.75" customHeight="1" x14ac:dyDescent="0.25">
      <c r="A33" s="190">
        <f t="shared" si="2"/>
        <v>29</v>
      </c>
      <c r="B33" s="279" t="s">
        <v>5742</v>
      </c>
      <c r="C33" s="280">
        <v>57672</v>
      </c>
      <c r="D33" s="281" t="s">
        <v>5743</v>
      </c>
      <c r="E33" s="275" t="s">
        <v>5744</v>
      </c>
      <c r="F33" s="267" t="s">
        <v>121</v>
      </c>
      <c r="G33" s="236">
        <f t="shared" si="0"/>
        <v>1</v>
      </c>
      <c r="H33" s="236" t="s">
        <v>93</v>
      </c>
      <c r="I33" s="151">
        <f t="shared" si="1"/>
        <v>1</v>
      </c>
      <c r="J33" s="151" t="e">
        <f>+IF(#REF!="Issued",1,IF(#REF!="Not Issued",2,"Nil"))</f>
        <v>#REF!</v>
      </c>
      <c r="K33" s="151" t="s">
        <v>3913</v>
      </c>
      <c r="L33" s="237"/>
      <c r="M33" s="110" t="s">
        <v>3914</v>
      </c>
    </row>
    <row r="34" spans="1:13" s="238" customFormat="1" ht="12.75" customHeight="1" x14ac:dyDescent="0.25">
      <c r="A34" s="190">
        <f t="shared" si="2"/>
        <v>30</v>
      </c>
      <c r="B34" s="279" t="s">
        <v>5747</v>
      </c>
      <c r="C34" s="280">
        <v>57673</v>
      </c>
      <c r="D34" s="281" t="s">
        <v>5748</v>
      </c>
      <c r="E34" s="275" t="s">
        <v>5749</v>
      </c>
      <c r="F34" s="267" t="s">
        <v>192</v>
      </c>
      <c r="G34" s="236">
        <f t="shared" si="0"/>
        <v>2</v>
      </c>
      <c r="H34" s="236" t="s">
        <v>93</v>
      </c>
      <c r="I34" s="151">
        <f t="shared" si="1"/>
        <v>1</v>
      </c>
      <c r="J34" s="151" t="e">
        <f>+IF(#REF!="Issued",1,IF(#REF!="Not Issued",2,"Nil"))</f>
        <v>#REF!</v>
      </c>
      <c r="K34" s="151" t="s">
        <v>3918</v>
      </c>
      <c r="L34" s="237"/>
      <c r="M34" s="110" t="s">
        <v>3919</v>
      </c>
    </row>
    <row r="35" spans="1:13" s="238" customFormat="1" ht="12.75" customHeight="1" x14ac:dyDescent="0.25">
      <c r="A35" s="190">
        <f t="shared" si="2"/>
        <v>31</v>
      </c>
      <c r="B35" s="279" t="s">
        <v>5750</v>
      </c>
      <c r="C35" s="280">
        <v>56861</v>
      </c>
      <c r="D35" s="281" t="s">
        <v>5751</v>
      </c>
      <c r="E35" s="275" t="s">
        <v>5752</v>
      </c>
      <c r="F35" s="267" t="s">
        <v>192</v>
      </c>
      <c r="G35" s="236">
        <f t="shared" si="0"/>
        <v>2</v>
      </c>
      <c r="H35" s="236" t="s">
        <v>93</v>
      </c>
      <c r="I35" s="151">
        <f t="shared" si="1"/>
        <v>1</v>
      </c>
      <c r="J35" s="151" t="e">
        <f>+IF(#REF!="Issued",1,IF(#REF!="Not Issued",2,"Nil"))</f>
        <v>#REF!</v>
      </c>
      <c r="K35" s="151" t="s">
        <v>5727</v>
      </c>
      <c r="L35" s="237"/>
      <c r="M35" s="110" t="s">
        <v>5728</v>
      </c>
    </row>
    <row r="36" spans="1:13" s="238" customFormat="1" ht="12.75" customHeight="1" x14ac:dyDescent="0.25">
      <c r="A36" s="190">
        <f t="shared" si="2"/>
        <v>32</v>
      </c>
      <c r="B36" s="279" t="s">
        <v>5753</v>
      </c>
      <c r="C36" s="280">
        <v>57674</v>
      </c>
      <c r="D36" s="281" t="s">
        <v>5754</v>
      </c>
      <c r="E36" s="275" t="s">
        <v>5755</v>
      </c>
      <c r="F36" s="267" t="s">
        <v>192</v>
      </c>
      <c r="G36" s="236">
        <f t="shared" si="0"/>
        <v>2</v>
      </c>
      <c r="H36" s="236" t="s">
        <v>93</v>
      </c>
      <c r="I36" s="151">
        <f t="shared" si="1"/>
        <v>1</v>
      </c>
      <c r="J36" s="151" t="e">
        <f>+IF(#REF!="Issued",1,IF(#REF!="Not Issued",2,"Nil"))</f>
        <v>#REF!</v>
      </c>
      <c r="K36" s="151" t="s">
        <v>3922</v>
      </c>
      <c r="L36" s="237"/>
      <c r="M36" s="110" t="s">
        <v>3923</v>
      </c>
    </row>
    <row r="37" spans="1:13" s="238" customFormat="1" ht="12.75" customHeight="1" x14ac:dyDescent="0.25">
      <c r="A37" s="190">
        <f t="shared" si="2"/>
        <v>33</v>
      </c>
      <c r="B37" s="279" t="s">
        <v>5756</v>
      </c>
      <c r="C37" s="280">
        <v>56862</v>
      </c>
      <c r="D37" s="281" t="s">
        <v>1141</v>
      </c>
      <c r="E37" s="275" t="s">
        <v>5757</v>
      </c>
      <c r="F37" s="267" t="s">
        <v>121</v>
      </c>
      <c r="G37" s="236">
        <f t="shared" si="0"/>
        <v>1</v>
      </c>
      <c r="H37" s="236" t="s">
        <v>93</v>
      </c>
      <c r="I37" s="151">
        <f t="shared" si="1"/>
        <v>1</v>
      </c>
      <c r="J37" s="151" t="e">
        <f>+IF(#REF!="Issued",1,IF(#REF!="Not Issued",2,"Nil"))</f>
        <v>#REF!</v>
      </c>
      <c r="K37" s="151" t="s">
        <v>5735</v>
      </c>
      <c r="L37" s="237"/>
      <c r="M37" s="110" t="s">
        <v>5736</v>
      </c>
    </row>
    <row r="38" spans="1:13" s="238" customFormat="1" ht="12.75" customHeight="1" x14ac:dyDescent="0.25">
      <c r="A38" s="190">
        <f t="shared" si="2"/>
        <v>34</v>
      </c>
      <c r="B38" s="279" t="s">
        <v>5758</v>
      </c>
      <c r="C38" s="280">
        <v>56863</v>
      </c>
      <c r="D38" s="281" t="s">
        <v>5759</v>
      </c>
      <c r="E38" s="275" t="s">
        <v>5760</v>
      </c>
      <c r="F38" s="267" t="s">
        <v>121</v>
      </c>
      <c r="G38" s="236">
        <f t="shared" si="0"/>
        <v>1</v>
      </c>
      <c r="H38" s="236" t="s">
        <v>93</v>
      </c>
      <c r="I38" s="151">
        <f t="shared" si="1"/>
        <v>1</v>
      </c>
      <c r="J38" s="151" t="e">
        <f>+IF(#REF!="Issued",1,IF(#REF!="Not Issued",2,"Nil"))</f>
        <v>#REF!</v>
      </c>
      <c r="K38" s="151" t="s">
        <v>3929</v>
      </c>
      <c r="L38" s="237"/>
      <c r="M38" s="110" t="s">
        <v>3930</v>
      </c>
    </row>
    <row r="39" spans="1:13" s="238" customFormat="1" ht="12.75" customHeight="1" x14ac:dyDescent="0.25">
      <c r="A39" s="190">
        <f t="shared" si="2"/>
        <v>35</v>
      </c>
      <c r="B39" s="279" t="s">
        <v>5761</v>
      </c>
      <c r="C39" s="280">
        <v>57675</v>
      </c>
      <c r="D39" s="281" t="s">
        <v>5762</v>
      </c>
      <c r="E39" s="275" t="s">
        <v>1065</v>
      </c>
      <c r="F39" s="267" t="s">
        <v>192</v>
      </c>
      <c r="G39" s="236">
        <f t="shared" si="0"/>
        <v>2</v>
      </c>
      <c r="H39" s="236" t="s">
        <v>93</v>
      </c>
      <c r="I39" s="151">
        <f t="shared" si="1"/>
        <v>1</v>
      </c>
      <c r="J39" s="151" t="e">
        <f>+IF(#REF!="Issued",1,IF(#REF!="Not Issued",2,"Nil"))</f>
        <v>#REF!</v>
      </c>
      <c r="K39" s="151" t="s">
        <v>3934</v>
      </c>
      <c r="L39" s="237"/>
      <c r="M39" s="110" t="s">
        <v>3935</v>
      </c>
    </row>
    <row r="40" spans="1:13" s="238" customFormat="1" ht="12.75" customHeight="1" x14ac:dyDescent="0.25">
      <c r="A40" s="190">
        <f t="shared" si="2"/>
        <v>36</v>
      </c>
      <c r="B40" s="279" t="s">
        <v>5763</v>
      </c>
      <c r="C40" s="280">
        <v>56864</v>
      </c>
      <c r="D40" s="281" t="s">
        <v>5764</v>
      </c>
      <c r="E40" s="275" t="s">
        <v>5765</v>
      </c>
      <c r="F40" s="267" t="s">
        <v>192</v>
      </c>
      <c r="G40" s="236">
        <f t="shared" si="0"/>
        <v>2</v>
      </c>
      <c r="H40" s="236" t="s">
        <v>93</v>
      </c>
      <c r="I40" s="151">
        <f t="shared" si="1"/>
        <v>1</v>
      </c>
      <c r="J40" s="151" t="e">
        <f>+IF(#REF!="Issued",1,IF(#REF!="Not Issued",2,"Nil"))</f>
        <v>#REF!</v>
      </c>
      <c r="K40" s="151" t="s">
        <v>5745</v>
      </c>
      <c r="L40" s="237"/>
      <c r="M40" s="110" t="s">
        <v>5746</v>
      </c>
    </row>
    <row r="41" spans="1:13" s="238" customFormat="1" ht="12.75" customHeight="1" x14ac:dyDescent="0.25">
      <c r="A41" s="190">
        <f t="shared" si="2"/>
        <v>37</v>
      </c>
      <c r="B41" s="279" t="s">
        <v>5768</v>
      </c>
      <c r="C41" s="280">
        <v>57677</v>
      </c>
      <c r="D41" s="281" t="s">
        <v>5769</v>
      </c>
      <c r="E41" s="275" t="s">
        <v>5770</v>
      </c>
      <c r="F41" s="267" t="s">
        <v>192</v>
      </c>
      <c r="G41" s="236">
        <f t="shared" si="0"/>
        <v>2</v>
      </c>
      <c r="H41" s="236" t="s">
        <v>93</v>
      </c>
      <c r="I41" s="151">
        <f t="shared" si="1"/>
        <v>1</v>
      </c>
      <c r="J41" s="151" t="e">
        <f>+IF(#REF!="Issued",1,IF(#REF!="Not Issued",2,"Nil"))</f>
        <v>#REF!</v>
      </c>
      <c r="K41" s="151" t="s">
        <v>3939</v>
      </c>
      <c r="L41" s="237"/>
      <c r="M41" s="110" t="s">
        <v>3940</v>
      </c>
    </row>
    <row r="42" spans="1:13" s="238" customFormat="1" ht="12.75" customHeight="1" x14ac:dyDescent="0.25">
      <c r="A42" s="190">
        <f t="shared" si="2"/>
        <v>38</v>
      </c>
      <c r="B42" s="279" t="s">
        <v>5771</v>
      </c>
      <c r="C42" s="280">
        <v>56865</v>
      </c>
      <c r="D42" s="281" t="s">
        <v>5772</v>
      </c>
      <c r="E42" s="275" t="s">
        <v>5773</v>
      </c>
      <c r="F42" s="267" t="s">
        <v>121</v>
      </c>
      <c r="G42" s="236">
        <f t="shared" si="0"/>
        <v>1</v>
      </c>
      <c r="H42" s="236" t="s">
        <v>93</v>
      </c>
      <c r="I42" s="151">
        <f t="shared" si="1"/>
        <v>1</v>
      </c>
      <c r="J42" s="151" t="e">
        <f>+IF(#REF!="Issued",1,IF(#REF!="Not Issued",2,"Nil"))</f>
        <v>#REF!</v>
      </c>
      <c r="K42" s="151" t="s">
        <v>3944</v>
      </c>
      <c r="L42" s="237"/>
      <c r="M42" s="110" t="s">
        <v>3945</v>
      </c>
    </row>
    <row r="43" spans="1:13" s="238" customFormat="1" ht="12.75" customHeight="1" x14ac:dyDescent="0.25">
      <c r="A43" s="190">
        <f t="shared" si="2"/>
        <v>39</v>
      </c>
      <c r="B43" s="279" t="s">
        <v>5778</v>
      </c>
      <c r="C43" s="280">
        <v>56802</v>
      </c>
      <c r="D43" s="281" t="s">
        <v>5779</v>
      </c>
      <c r="E43" s="275" t="s">
        <v>5780</v>
      </c>
      <c r="F43" s="267" t="s">
        <v>192</v>
      </c>
      <c r="G43" s="236">
        <f t="shared" si="0"/>
        <v>2</v>
      </c>
      <c r="H43" s="236" t="s">
        <v>93</v>
      </c>
      <c r="I43" s="151">
        <f t="shared" si="1"/>
        <v>1</v>
      </c>
      <c r="J43" s="151" t="e">
        <f>+IF(#REF!="Issued",1,IF(#REF!="Not Issued",2,"Nil"))</f>
        <v>#REF!</v>
      </c>
      <c r="K43" s="151" t="s">
        <v>3949</v>
      </c>
      <c r="L43" s="237"/>
      <c r="M43" s="110" t="s">
        <v>3950</v>
      </c>
    </row>
    <row r="44" spans="1:13" s="238" customFormat="1" ht="12.75" customHeight="1" x14ac:dyDescent="0.25">
      <c r="A44" s="190">
        <f t="shared" si="2"/>
        <v>40</v>
      </c>
      <c r="B44" s="279" t="s">
        <v>5781</v>
      </c>
      <c r="C44" s="280">
        <v>56867</v>
      </c>
      <c r="D44" s="281" t="s">
        <v>5782</v>
      </c>
      <c r="E44" s="275" t="s">
        <v>5783</v>
      </c>
      <c r="F44" s="267" t="s">
        <v>192</v>
      </c>
      <c r="G44" s="236">
        <f t="shared" si="0"/>
        <v>2</v>
      </c>
      <c r="H44" s="236" t="s">
        <v>93</v>
      </c>
      <c r="I44" s="151">
        <f t="shared" si="1"/>
        <v>1</v>
      </c>
      <c r="J44" s="151" t="e">
        <f>+IF(#REF!="Issued",1,IF(#REF!="Not Issued",2,"Nil"))</f>
        <v>#REF!</v>
      </c>
      <c r="K44" s="151" t="s">
        <v>3954</v>
      </c>
      <c r="L44" s="237"/>
      <c r="M44" s="110" t="s">
        <v>3955</v>
      </c>
    </row>
    <row r="45" spans="1:13" s="238" customFormat="1" ht="12.75" customHeight="1" x14ac:dyDescent="0.25">
      <c r="A45" s="190">
        <f t="shared" si="2"/>
        <v>41</v>
      </c>
      <c r="B45" s="279" t="s">
        <v>5787</v>
      </c>
      <c r="C45" s="280">
        <v>56804</v>
      </c>
      <c r="D45" s="281" t="s">
        <v>3249</v>
      </c>
      <c r="E45" s="275" t="s">
        <v>4144</v>
      </c>
      <c r="F45" s="267" t="s">
        <v>121</v>
      </c>
      <c r="G45" s="236">
        <f t="shared" si="0"/>
        <v>1</v>
      </c>
      <c r="H45" s="236" t="s">
        <v>93</v>
      </c>
      <c r="I45" s="151">
        <f t="shared" si="1"/>
        <v>1</v>
      </c>
      <c r="J45" s="151" t="e">
        <f>+IF(#REF!="Issued",1,IF(#REF!="Not Issued",2,"Nil"))</f>
        <v>#REF!</v>
      </c>
      <c r="K45" s="151" t="s">
        <v>3959</v>
      </c>
      <c r="L45" s="237"/>
      <c r="M45" s="110" t="s">
        <v>3960</v>
      </c>
    </row>
    <row r="46" spans="1:13" s="238" customFormat="1" ht="12.75" customHeight="1" x14ac:dyDescent="0.25">
      <c r="A46" s="190">
        <f t="shared" si="2"/>
        <v>42</v>
      </c>
      <c r="B46" s="279" t="s">
        <v>5792</v>
      </c>
      <c r="C46" s="280">
        <v>56869</v>
      </c>
      <c r="D46" s="281" t="s">
        <v>5793</v>
      </c>
      <c r="E46" s="275" t="s">
        <v>5794</v>
      </c>
      <c r="F46" s="267" t="s">
        <v>121</v>
      </c>
      <c r="G46" s="236">
        <f t="shared" si="0"/>
        <v>1</v>
      </c>
      <c r="H46" s="236" t="s">
        <v>93</v>
      </c>
      <c r="I46" s="151">
        <f t="shared" si="1"/>
        <v>1</v>
      </c>
      <c r="J46" s="151" t="e">
        <f>+IF(#REF!="Issued",1,IF(#REF!="Not Issued",2,"Nil"))</f>
        <v>#REF!</v>
      </c>
      <c r="K46" s="151" t="s">
        <v>3962</v>
      </c>
      <c r="L46" s="237"/>
      <c r="M46" s="110" t="s">
        <v>3963</v>
      </c>
    </row>
    <row r="47" spans="1:13" s="238" customFormat="1" ht="12.75" customHeight="1" x14ac:dyDescent="0.25">
      <c r="A47" s="190">
        <f t="shared" si="2"/>
        <v>43</v>
      </c>
      <c r="B47" s="279" t="s">
        <v>5795</v>
      </c>
      <c r="C47" s="280">
        <v>59816</v>
      </c>
      <c r="D47" s="281" t="s">
        <v>5796</v>
      </c>
      <c r="E47" s="275" t="s">
        <v>5797</v>
      </c>
      <c r="F47" s="267" t="s">
        <v>192</v>
      </c>
      <c r="G47" s="236">
        <f t="shared" si="0"/>
        <v>2</v>
      </c>
      <c r="H47" s="236" t="s">
        <v>93</v>
      </c>
      <c r="I47" s="151">
        <f t="shared" si="1"/>
        <v>1</v>
      </c>
      <c r="J47" s="151" t="e">
        <f>+IF(#REF!="Issued",1,IF(#REF!="Not Issued",2,"Nil"))</f>
        <v>#REF!</v>
      </c>
      <c r="K47" s="151" t="s">
        <v>3967</v>
      </c>
      <c r="L47" s="237"/>
      <c r="M47" s="110" t="s">
        <v>3968</v>
      </c>
    </row>
    <row r="48" spans="1:13" s="238" customFormat="1" ht="12.75" customHeight="1" x14ac:dyDescent="0.25">
      <c r="A48" s="190">
        <f t="shared" si="2"/>
        <v>44</v>
      </c>
      <c r="B48" s="279" t="s">
        <v>5798</v>
      </c>
      <c r="C48" s="280">
        <v>56870</v>
      </c>
      <c r="D48" s="281" t="s">
        <v>435</v>
      </c>
      <c r="E48" s="275" t="s">
        <v>5799</v>
      </c>
      <c r="F48" s="267" t="s">
        <v>121</v>
      </c>
      <c r="G48" s="236">
        <f t="shared" si="0"/>
        <v>1</v>
      </c>
      <c r="H48" s="236" t="s">
        <v>93</v>
      </c>
      <c r="I48" s="151">
        <f t="shared" si="1"/>
        <v>1</v>
      </c>
      <c r="J48" s="151" t="e">
        <f>+IF(#REF!="Issued",1,IF(#REF!="Not Issued",2,"Nil"))</f>
        <v>#REF!</v>
      </c>
      <c r="K48" s="151" t="s">
        <v>3972</v>
      </c>
      <c r="L48" s="237"/>
      <c r="M48" s="110" t="s">
        <v>3973</v>
      </c>
    </row>
    <row r="49" spans="1:13" s="238" customFormat="1" ht="12.75" customHeight="1" x14ac:dyDescent="0.25">
      <c r="A49" s="190">
        <f t="shared" si="2"/>
        <v>45</v>
      </c>
      <c r="B49" s="279" t="s">
        <v>5800</v>
      </c>
      <c r="C49" s="280">
        <v>57679</v>
      </c>
      <c r="D49" s="281" t="s">
        <v>5801</v>
      </c>
      <c r="E49" s="275" t="s">
        <v>309</v>
      </c>
      <c r="F49" s="267" t="s">
        <v>121</v>
      </c>
      <c r="G49" s="236">
        <f t="shared" si="0"/>
        <v>1</v>
      </c>
      <c r="H49" s="236" t="s">
        <v>93</v>
      </c>
      <c r="I49" s="151">
        <f t="shared" si="1"/>
        <v>1</v>
      </c>
      <c r="J49" s="151" t="e">
        <f>+IF(#REF!="Issued",1,IF(#REF!="Not Issued",2,"Nil"))</f>
        <v>#REF!</v>
      </c>
      <c r="K49" s="151" t="s">
        <v>3977</v>
      </c>
      <c r="L49" s="237"/>
      <c r="M49" s="110" t="s">
        <v>3978</v>
      </c>
    </row>
    <row r="50" spans="1:13" s="238" customFormat="1" ht="12.75" customHeight="1" x14ac:dyDescent="0.25">
      <c r="A50" s="190">
        <f t="shared" si="2"/>
        <v>46</v>
      </c>
      <c r="B50" s="279" t="s">
        <v>5805</v>
      </c>
      <c r="C50" s="280">
        <v>59781</v>
      </c>
      <c r="D50" s="281" t="s">
        <v>5806</v>
      </c>
      <c r="E50" s="275" t="s">
        <v>5807</v>
      </c>
      <c r="F50" s="267" t="s">
        <v>192</v>
      </c>
      <c r="G50" s="236">
        <f t="shared" si="0"/>
        <v>2</v>
      </c>
      <c r="H50" s="236" t="s">
        <v>93</v>
      </c>
      <c r="I50" s="151">
        <f t="shared" si="1"/>
        <v>1</v>
      </c>
      <c r="J50" s="151" t="e">
        <f>+IF(#REF!="Issued",1,IF(#REF!="Not Issued",2,"Nil"))</f>
        <v>#REF!</v>
      </c>
      <c r="K50" s="151" t="s">
        <v>5774</v>
      </c>
      <c r="L50" s="237"/>
      <c r="M50" s="110" t="s">
        <v>5775</v>
      </c>
    </row>
    <row r="51" spans="1:13" s="238" customFormat="1" ht="12.75" customHeight="1" x14ac:dyDescent="0.25">
      <c r="A51" s="190">
        <f t="shared" si="2"/>
        <v>47</v>
      </c>
      <c r="B51" s="279" t="s">
        <v>5813</v>
      </c>
      <c r="C51" s="280">
        <v>56872</v>
      </c>
      <c r="D51" s="281" t="s">
        <v>5814</v>
      </c>
      <c r="E51" s="275" t="s">
        <v>5815</v>
      </c>
      <c r="F51" s="267" t="s">
        <v>121</v>
      </c>
      <c r="G51" s="236">
        <f t="shared" si="0"/>
        <v>1</v>
      </c>
      <c r="H51" s="236" t="s">
        <v>93</v>
      </c>
      <c r="I51" s="151">
        <f t="shared" si="1"/>
        <v>1</v>
      </c>
      <c r="J51" s="151" t="e">
        <f>+IF(#REF!="Issued",1,IF(#REF!="Not Issued",2,"Nil"))</f>
        <v>#REF!</v>
      </c>
      <c r="K51" s="151" t="s">
        <v>3981</v>
      </c>
      <c r="L51" s="237"/>
      <c r="M51" s="110" t="s">
        <v>3982</v>
      </c>
    </row>
    <row r="52" spans="1:13" s="238" customFormat="1" ht="12.75" customHeight="1" x14ac:dyDescent="0.25">
      <c r="A52" s="190">
        <f t="shared" si="2"/>
        <v>48</v>
      </c>
      <c r="B52" s="279" t="s">
        <v>5816</v>
      </c>
      <c r="C52" s="280">
        <v>56873</v>
      </c>
      <c r="D52" s="281" t="s">
        <v>5817</v>
      </c>
      <c r="E52" s="275" t="s">
        <v>5818</v>
      </c>
      <c r="F52" s="267" t="s">
        <v>192</v>
      </c>
      <c r="G52" s="236">
        <f t="shared" si="0"/>
        <v>2</v>
      </c>
      <c r="H52" s="236" t="s">
        <v>93</v>
      </c>
      <c r="I52" s="151">
        <f t="shared" si="1"/>
        <v>1</v>
      </c>
      <c r="J52" s="151" t="e">
        <f>+IF(#REF!="Issued",1,IF(#REF!="Not Issued",2,"Nil"))</f>
        <v>#REF!</v>
      </c>
      <c r="K52" s="151" t="s">
        <v>3986</v>
      </c>
      <c r="L52" s="237"/>
      <c r="M52" s="110" t="s">
        <v>3987</v>
      </c>
    </row>
    <row r="53" spans="1:13" s="238" customFormat="1" ht="12.75" customHeight="1" x14ac:dyDescent="0.25">
      <c r="A53" s="190">
        <f t="shared" si="2"/>
        <v>49</v>
      </c>
      <c r="B53" s="279" t="s">
        <v>5824</v>
      </c>
      <c r="C53" s="280">
        <v>56875</v>
      </c>
      <c r="D53" s="281" t="s">
        <v>5825</v>
      </c>
      <c r="E53" s="275" t="s">
        <v>5826</v>
      </c>
      <c r="F53" s="267" t="s">
        <v>121</v>
      </c>
      <c r="G53" s="236">
        <f t="shared" si="0"/>
        <v>1</v>
      </c>
      <c r="H53" s="236" t="s">
        <v>93</v>
      </c>
      <c r="I53" s="151">
        <f t="shared" si="1"/>
        <v>1</v>
      </c>
      <c r="J53" s="151" t="e">
        <f>+IF(#REF!="Issued",1,IF(#REF!="Not Issued",2,"Nil"))</f>
        <v>#REF!</v>
      </c>
      <c r="K53" s="151" t="s">
        <v>3991</v>
      </c>
      <c r="L53" s="237"/>
      <c r="M53" s="110" t="s">
        <v>3992</v>
      </c>
    </row>
    <row r="54" spans="1:13" s="238" customFormat="1" ht="12.75" customHeight="1" x14ac:dyDescent="0.25">
      <c r="A54" s="190">
        <f t="shared" si="2"/>
        <v>50</v>
      </c>
      <c r="B54" s="279" t="s">
        <v>5830</v>
      </c>
      <c r="C54" s="280">
        <v>56876</v>
      </c>
      <c r="D54" s="281" t="s">
        <v>5831</v>
      </c>
      <c r="E54" s="275" t="s">
        <v>5832</v>
      </c>
      <c r="F54" s="267" t="s">
        <v>192</v>
      </c>
      <c r="G54" s="236">
        <f t="shared" si="0"/>
        <v>2</v>
      </c>
      <c r="H54" s="236" t="s">
        <v>93</v>
      </c>
      <c r="I54" s="151">
        <f t="shared" si="1"/>
        <v>1</v>
      </c>
      <c r="J54" s="151" t="e">
        <f>+IF(#REF!="Issued",1,IF(#REF!="Not Issued",2,"Nil"))</f>
        <v>#REF!</v>
      </c>
      <c r="K54" s="151" t="s">
        <v>3996</v>
      </c>
      <c r="L54" s="237"/>
      <c r="M54" s="110" t="s">
        <v>3997</v>
      </c>
    </row>
    <row r="55" spans="1:13" s="238" customFormat="1" ht="12.75" customHeight="1" x14ac:dyDescent="0.25">
      <c r="A55" s="190">
        <f t="shared" si="2"/>
        <v>51</v>
      </c>
      <c r="B55" s="279" t="s">
        <v>5833</v>
      </c>
      <c r="C55" s="280">
        <v>56877</v>
      </c>
      <c r="D55" s="281" t="s">
        <v>5834</v>
      </c>
      <c r="E55" s="275" t="s">
        <v>5835</v>
      </c>
      <c r="F55" s="267" t="s">
        <v>192</v>
      </c>
      <c r="G55" s="236">
        <f t="shared" si="0"/>
        <v>2</v>
      </c>
      <c r="H55" s="236" t="s">
        <v>93</v>
      </c>
      <c r="I55" s="151">
        <f t="shared" si="1"/>
        <v>1</v>
      </c>
      <c r="J55" s="151" t="e">
        <f>+IF(#REF!="Issued",1,IF(#REF!="Not Issued",2,"Nil"))</f>
        <v>#REF!</v>
      </c>
      <c r="K55" s="151" t="s">
        <v>4001</v>
      </c>
      <c r="L55" s="237"/>
      <c r="M55" s="110" t="s">
        <v>4002</v>
      </c>
    </row>
    <row r="56" spans="1:13" s="238" customFormat="1" ht="12.75" customHeight="1" x14ac:dyDescent="0.25">
      <c r="A56" s="190">
        <f t="shared" si="2"/>
        <v>52</v>
      </c>
      <c r="B56" s="279" t="s">
        <v>5836</v>
      </c>
      <c r="C56" s="280">
        <v>45939</v>
      </c>
      <c r="D56" s="281" t="s">
        <v>5837</v>
      </c>
      <c r="E56" s="275" t="s">
        <v>5838</v>
      </c>
      <c r="F56" s="267" t="s">
        <v>121</v>
      </c>
      <c r="G56" s="236">
        <f t="shared" si="0"/>
        <v>1</v>
      </c>
      <c r="H56" s="236" t="s">
        <v>93</v>
      </c>
      <c r="I56" s="151">
        <f t="shared" si="1"/>
        <v>1</v>
      </c>
      <c r="J56" s="151" t="e">
        <f>+IF(#REF!="Issued",1,IF(#REF!="Not Issued",2,"Nil"))</f>
        <v>#REF!</v>
      </c>
      <c r="K56" s="151" t="s">
        <v>4006</v>
      </c>
      <c r="L56" s="237"/>
      <c r="M56" s="110" t="s">
        <v>4007</v>
      </c>
    </row>
    <row r="57" spans="1:13" s="238" customFormat="1" ht="12.75" customHeight="1" x14ac:dyDescent="0.25">
      <c r="A57" s="190">
        <f t="shared" si="2"/>
        <v>53</v>
      </c>
      <c r="B57" s="279" t="s">
        <v>5839</v>
      </c>
      <c r="C57" s="280">
        <v>57683</v>
      </c>
      <c r="D57" s="281" t="s">
        <v>5840</v>
      </c>
      <c r="E57" s="275" t="s">
        <v>5841</v>
      </c>
      <c r="F57" s="267" t="s">
        <v>121</v>
      </c>
      <c r="G57" s="236">
        <f t="shared" si="0"/>
        <v>1</v>
      </c>
      <c r="H57" s="236" t="s">
        <v>93</v>
      </c>
      <c r="I57" s="151">
        <f t="shared" si="1"/>
        <v>1</v>
      </c>
      <c r="J57" s="151" t="e">
        <f>+IF(#REF!="Issued",1,IF(#REF!="Not Issued",2,"Nil"))</f>
        <v>#REF!</v>
      </c>
      <c r="K57" s="151" t="s">
        <v>4011</v>
      </c>
      <c r="L57" s="237"/>
      <c r="M57" s="110" t="s">
        <v>4012</v>
      </c>
    </row>
    <row r="58" spans="1:13" s="238" customFormat="1" ht="12.75" customHeight="1" x14ac:dyDescent="0.25">
      <c r="A58" s="190">
        <f t="shared" si="2"/>
        <v>54</v>
      </c>
      <c r="B58" s="279" t="s">
        <v>5845</v>
      </c>
      <c r="C58" s="280">
        <v>56879</v>
      </c>
      <c r="D58" s="281" t="s">
        <v>5846</v>
      </c>
      <c r="E58" s="275" t="s">
        <v>5847</v>
      </c>
      <c r="F58" s="267" t="s">
        <v>121</v>
      </c>
      <c r="G58" s="236">
        <f t="shared" si="0"/>
        <v>1</v>
      </c>
      <c r="H58" s="236" t="s">
        <v>93</v>
      </c>
      <c r="I58" s="151">
        <f t="shared" si="1"/>
        <v>1</v>
      </c>
      <c r="J58" s="151" t="e">
        <f>+IF(#REF!="Issued",1,IF(#REF!="Not Issued",2,"Nil"))</f>
        <v>#REF!</v>
      </c>
      <c r="K58" s="151" t="s">
        <v>4016</v>
      </c>
      <c r="L58" s="237"/>
      <c r="M58" s="110" t="s">
        <v>4017</v>
      </c>
    </row>
    <row r="59" spans="1:13" s="238" customFormat="1" ht="12.75" customHeight="1" x14ac:dyDescent="0.25">
      <c r="A59" s="190">
        <f t="shared" si="2"/>
        <v>55</v>
      </c>
      <c r="B59" s="279" t="s">
        <v>5848</v>
      </c>
      <c r="C59" s="280">
        <v>57684</v>
      </c>
      <c r="D59" s="281" t="s">
        <v>5849</v>
      </c>
      <c r="E59" s="275" t="s">
        <v>5850</v>
      </c>
      <c r="F59" s="267" t="s">
        <v>192</v>
      </c>
      <c r="G59" s="236">
        <f t="shared" si="0"/>
        <v>2</v>
      </c>
      <c r="H59" s="236" t="s">
        <v>93</v>
      </c>
      <c r="I59" s="151">
        <f t="shared" si="1"/>
        <v>1</v>
      </c>
      <c r="J59" s="151" t="e">
        <f>+IF(#REF!="Issued",1,IF(#REF!="Not Issued",2,"Nil"))</f>
        <v>#REF!</v>
      </c>
      <c r="K59" s="151" t="s">
        <v>4020</v>
      </c>
      <c r="L59" s="237"/>
      <c r="M59" s="110" t="s">
        <v>4021</v>
      </c>
    </row>
    <row r="60" spans="1:13" s="238" customFormat="1" ht="12.75" customHeight="1" x14ac:dyDescent="0.25">
      <c r="A60" s="190">
        <f t="shared" si="2"/>
        <v>56</v>
      </c>
      <c r="B60" s="279" t="s">
        <v>5851</v>
      </c>
      <c r="C60" s="280">
        <v>56880</v>
      </c>
      <c r="D60" s="281" t="s">
        <v>5852</v>
      </c>
      <c r="E60" s="275" t="s">
        <v>5853</v>
      </c>
      <c r="F60" s="267" t="s">
        <v>121</v>
      </c>
      <c r="G60" s="236">
        <f t="shared" si="0"/>
        <v>1</v>
      </c>
      <c r="H60" s="236" t="s">
        <v>93</v>
      </c>
      <c r="I60" s="151">
        <f t="shared" si="1"/>
        <v>1</v>
      </c>
      <c r="J60" s="151" t="e">
        <f>+IF(#REF!="Issued",1,IF(#REF!="Not Issued",2,"Nil"))</f>
        <v>#REF!</v>
      </c>
      <c r="K60" s="151" t="s">
        <v>4025</v>
      </c>
      <c r="L60" s="237"/>
      <c r="M60" s="110" t="s">
        <v>4026</v>
      </c>
    </row>
    <row r="61" spans="1:13" s="238" customFormat="1" ht="12.75" customHeight="1" x14ac:dyDescent="0.25">
      <c r="A61" s="190">
        <f t="shared" si="2"/>
        <v>57</v>
      </c>
      <c r="B61" s="279" t="s">
        <v>5854</v>
      </c>
      <c r="C61" s="280">
        <v>56881</v>
      </c>
      <c r="D61" s="281" t="s">
        <v>5855</v>
      </c>
      <c r="E61" s="275" t="s">
        <v>2557</v>
      </c>
      <c r="F61" s="267" t="s">
        <v>192</v>
      </c>
      <c r="G61" s="236">
        <f t="shared" si="0"/>
        <v>2</v>
      </c>
      <c r="H61" s="236" t="s">
        <v>93</v>
      </c>
      <c r="I61" s="151">
        <f t="shared" si="1"/>
        <v>1</v>
      </c>
      <c r="J61" s="151" t="e">
        <f>+IF(#REF!="Issued",1,IF(#REF!="Not Issued",2,"Nil"))</f>
        <v>#REF!</v>
      </c>
      <c r="K61" s="151" t="s">
        <v>4029</v>
      </c>
      <c r="L61" s="237"/>
      <c r="M61" s="110" t="s">
        <v>4030</v>
      </c>
    </row>
    <row r="62" spans="1:13" s="238" customFormat="1" ht="12.75" customHeight="1" x14ac:dyDescent="0.25">
      <c r="A62" s="190">
        <f t="shared" si="2"/>
        <v>58</v>
      </c>
      <c r="B62" s="279" t="s">
        <v>5856</v>
      </c>
      <c r="C62" s="280">
        <v>56882</v>
      </c>
      <c r="D62" s="281" t="s">
        <v>5857</v>
      </c>
      <c r="E62" s="275" t="s">
        <v>5858</v>
      </c>
      <c r="F62" s="267" t="s">
        <v>121</v>
      </c>
      <c r="G62" s="236">
        <f t="shared" si="0"/>
        <v>1</v>
      </c>
      <c r="H62" s="236" t="s">
        <v>93</v>
      </c>
      <c r="I62" s="151">
        <f t="shared" si="1"/>
        <v>1</v>
      </c>
      <c r="J62" s="151" t="e">
        <f>+IF(#REF!="Issued",1,IF(#REF!="Not Issued",2,"Nil"))</f>
        <v>#REF!</v>
      </c>
      <c r="K62" s="151" t="s">
        <v>4034</v>
      </c>
      <c r="L62" s="237"/>
      <c r="M62" s="110" t="s">
        <v>4035</v>
      </c>
    </row>
    <row r="63" spans="1:13" s="238" customFormat="1" ht="12.75" customHeight="1" x14ac:dyDescent="0.25">
      <c r="A63" s="190">
        <f t="shared" si="2"/>
        <v>59</v>
      </c>
      <c r="B63" s="279" t="s">
        <v>5862</v>
      </c>
      <c r="C63" s="280">
        <v>57686</v>
      </c>
      <c r="D63" s="281" t="s">
        <v>5863</v>
      </c>
      <c r="E63" s="275" t="s">
        <v>5864</v>
      </c>
      <c r="F63" s="267" t="s">
        <v>121</v>
      </c>
      <c r="G63" s="236">
        <f t="shared" si="0"/>
        <v>1</v>
      </c>
      <c r="H63" s="236" t="s">
        <v>93</v>
      </c>
      <c r="I63" s="151">
        <f t="shared" si="1"/>
        <v>1</v>
      </c>
      <c r="J63" s="151" t="e">
        <f>+IF(#REF!="Issued",1,IF(#REF!="Not Issued",2,"Nil"))</f>
        <v>#REF!</v>
      </c>
      <c r="K63" s="151" t="s">
        <v>4044</v>
      </c>
      <c r="L63" s="237"/>
      <c r="M63" s="110" t="s">
        <v>4045</v>
      </c>
    </row>
    <row r="64" spans="1:13" s="238" customFormat="1" ht="12.75" customHeight="1" x14ac:dyDescent="0.25">
      <c r="A64" s="190">
        <f t="shared" si="2"/>
        <v>60</v>
      </c>
      <c r="B64" s="279" t="s">
        <v>5865</v>
      </c>
      <c r="C64" s="280">
        <v>56883</v>
      </c>
      <c r="D64" s="281" t="s">
        <v>5866</v>
      </c>
      <c r="E64" s="275" t="s">
        <v>5867</v>
      </c>
      <c r="F64" s="267" t="s">
        <v>192</v>
      </c>
      <c r="G64" s="236">
        <f t="shared" si="0"/>
        <v>2</v>
      </c>
      <c r="H64" s="236" t="s">
        <v>93</v>
      </c>
      <c r="I64" s="151">
        <f t="shared" si="1"/>
        <v>1</v>
      </c>
      <c r="J64" s="151" t="e">
        <f>+IF(#REF!="Issued",1,IF(#REF!="Not Issued",2,"Nil"))</f>
        <v>#REF!</v>
      </c>
      <c r="K64" s="151" t="s">
        <v>4049</v>
      </c>
      <c r="L64" s="237"/>
      <c r="M64" s="110" t="s">
        <v>4050</v>
      </c>
    </row>
    <row r="65" spans="1:13" s="238" customFormat="1" ht="12.75" customHeight="1" x14ac:dyDescent="0.25">
      <c r="A65" s="190">
        <f t="shared" si="2"/>
        <v>61</v>
      </c>
      <c r="B65" s="279" t="s">
        <v>5871</v>
      </c>
      <c r="C65" s="280">
        <v>57688</v>
      </c>
      <c r="D65" s="281" t="s">
        <v>5872</v>
      </c>
      <c r="E65" s="275" t="s">
        <v>3130</v>
      </c>
      <c r="F65" s="267" t="s">
        <v>192</v>
      </c>
      <c r="G65" s="236">
        <f t="shared" si="0"/>
        <v>2</v>
      </c>
      <c r="H65" s="236" t="s">
        <v>93</v>
      </c>
      <c r="I65" s="151">
        <f t="shared" si="1"/>
        <v>1</v>
      </c>
      <c r="J65" s="151" t="e">
        <f>+IF(#REF!="Issued",1,IF(#REF!="Not Issued",2,"Nil"))</f>
        <v>#REF!</v>
      </c>
      <c r="K65" s="151" t="s">
        <v>4054</v>
      </c>
      <c r="L65" s="237"/>
      <c r="M65" s="110" t="s">
        <v>4055</v>
      </c>
    </row>
    <row r="66" spans="1:13" s="238" customFormat="1" ht="12.75" customHeight="1" x14ac:dyDescent="0.25">
      <c r="A66" s="190">
        <f t="shared" si="2"/>
        <v>62</v>
      </c>
      <c r="B66" s="279" t="s">
        <v>5879</v>
      </c>
      <c r="C66" s="280">
        <v>57689</v>
      </c>
      <c r="D66" s="281" t="s">
        <v>5880</v>
      </c>
      <c r="E66" s="275" t="s">
        <v>5881</v>
      </c>
      <c r="F66" s="267" t="s">
        <v>192</v>
      </c>
      <c r="G66" s="236">
        <f t="shared" si="0"/>
        <v>2</v>
      </c>
      <c r="H66" s="236" t="s">
        <v>93</v>
      </c>
      <c r="I66" s="151">
        <f t="shared" si="1"/>
        <v>1</v>
      </c>
      <c r="J66" s="151" t="e">
        <f>+IF(#REF!="Issued",1,IF(#REF!="Not Issued",2,"Nil"))</f>
        <v>#REF!</v>
      </c>
      <c r="K66" s="151" t="s">
        <v>4059</v>
      </c>
      <c r="L66" s="237"/>
      <c r="M66" s="110" t="s">
        <v>4060</v>
      </c>
    </row>
    <row r="67" spans="1:13" s="238" customFormat="1" ht="12.75" customHeight="1" x14ac:dyDescent="0.25">
      <c r="A67" s="190">
        <f t="shared" si="2"/>
        <v>63</v>
      </c>
      <c r="B67" s="279" t="s">
        <v>5882</v>
      </c>
      <c r="C67" s="280">
        <v>56806</v>
      </c>
      <c r="D67" s="281" t="s">
        <v>455</v>
      </c>
      <c r="E67" s="275" t="s">
        <v>5883</v>
      </c>
      <c r="F67" s="267" t="s">
        <v>121</v>
      </c>
      <c r="G67" s="236">
        <f t="shared" si="0"/>
        <v>1</v>
      </c>
      <c r="H67" s="236" t="s">
        <v>93</v>
      </c>
      <c r="I67" s="151">
        <f t="shared" si="1"/>
        <v>1</v>
      </c>
      <c r="J67" s="151" t="e">
        <f>+IF(#REF!="Issued",1,IF(#REF!="Not Issued",2,"Nil"))</f>
        <v>#REF!</v>
      </c>
      <c r="K67" s="151" t="s">
        <v>4064</v>
      </c>
      <c r="L67" s="237"/>
      <c r="M67" s="110" t="s">
        <v>4065</v>
      </c>
    </row>
    <row r="68" spans="1:13" s="238" customFormat="1" ht="12.75" customHeight="1" x14ac:dyDescent="0.25">
      <c r="A68" s="190">
        <f t="shared" si="2"/>
        <v>64</v>
      </c>
      <c r="B68" s="279" t="s">
        <v>5885</v>
      </c>
      <c r="C68" s="280">
        <v>56807</v>
      </c>
      <c r="D68" s="281" t="s">
        <v>5886</v>
      </c>
      <c r="E68" s="275" t="s">
        <v>2197</v>
      </c>
      <c r="F68" s="267" t="s">
        <v>121</v>
      </c>
      <c r="G68" s="236">
        <f t="shared" si="0"/>
        <v>1</v>
      </c>
      <c r="H68" s="236" t="s">
        <v>93</v>
      </c>
      <c r="I68" s="151">
        <f t="shared" si="1"/>
        <v>1</v>
      </c>
      <c r="J68" s="151" t="e">
        <f>+IF(#REF!="Issued",1,IF(#REF!="Not Issued",2,"Nil"))</f>
        <v>#REF!</v>
      </c>
      <c r="K68" s="151" t="s">
        <v>4069</v>
      </c>
      <c r="L68" s="237"/>
      <c r="M68" s="110" t="s">
        <v>4070</v>
      </c>
    </row>
    <row r="69" spans="1:13" s="238" customFormat="1" ht="12.75" customHeight="1" x14ac:dyDescent="0.25">
      <c r="A69" s="190">
        <f t="shared" si="2"/>
        <v>65</v>
      </c>
      <c r="B69" s="279" t="s">
        <v>5887</v>
      </c>
      <c r="C69" s="280">
        <v>56886</v>
      </c>
      <c r="D69" s="281" t="s">
        <v>5888</v>
      </c>
      <c r="E69" s="275" t="s">
        <v>5889</v>
      </c>
      <c r="F69" s="267" t="s">
        <v>192</v>
      </c>
      <c r="G69" s="236">
        <f t="shared" ref="G69:G132" si="3">+IF(F69="M",1,IF(F69="f",2,IF(F69="Civ",3,"Error")))</f>
        <v>2</v>
      </c>
      <c r="H69" s="236" t="s">
        <v>93</v>
      </c>
      <c r="I69" s="151">
        <f t="shared" ref="I69:I132" si="4">+IF(H69="Incomplete",5,IF(H69="Complete",1,IF(H69="Incomplete",2,IF(H69="Left",3,IF(H69="Dropped",4,"Error")))))</f>
        <v>1</v>
      </c>
      <c r="J69" s="151" t="e">
        <f>+IF(#REF!="Issued",1,IF(#REF!="Not Issued",2,"Nil"))</f>
        <v>#REF!</v>
      </c>
      <c r="K69" s="151" t="s">
        <v>4074</v>
      </c>
      <c r="L69" s="237"/>
      <c r="M69" s="110" t="s">
        <v>4075</v>
      </c>
    </row>
    <row r="70" spans="1:13" s="238" customFormat="1" ht="12.75" customHeight="1" x14ac:dyDescent="0.25">
      <c r="A70" s="190">
        <f t="shared" ref="A70:A133" si="5">+A69+1</f>
        <v>66</v>
      </c>
      <c r="B70" s="279" t="s">
        <v>5898</v>
      </c>
      <c r="C70" s="280">
        <v>56889</v>
      </c>
      <c r="D70" s="281" t="s">
        <v>5899</v>
      </c>
      <c r="E70" s="275" t="s">
        <v>5900</v>
      </c>
      <c r="F70" s="267" t="s">
        <v>121</v>
      </c>
      <c r="G70" s="236">
        <f t="shared" si="3"/>
        <v>1</v>
      </c>
      <c r="H70" s="236" t="s">
        <v>93</v>
      </c>
      <c r="I70" s="151">
        <f t="shared" si="4"/>
        <v>1</v>
      </c>
      <c r="J70" s="151" t="e">
        <f>+IF(#REF!="Issued",1,IF(#REF!="Not Issued",2,"Nil"))</f>
        <v>#REF!</v>
      </c>
      <c r="K70" s="151" t="s">
        <v>4079</v>
      </c>
      <c r="L70" s="237"/>
      <c r="M70" s="110" t="s">
        <v>4080</v>
      </c>
    </row>
    <row r="71" spans="1:13" s="238" customFormat="1" ht="12.75" customHeight="1" x14ac:dyDescent="0.25">
      <c r="A71" s="190">
        <f t="shared" si="5"/>
        <v>67</v>
      </c>
      <c r="B71" s="279" t="s">
        <v>5901</v>
      </c>
      <c r="C71" s="280">
        <v>56890</v>
      </c>
      <c r="D71" s="281" t="s">
        <v>5902</v>
      </c>
      <c r="E71" s="275" t="s">
        <v>5903</v>
      </c>
      <c r="F71" s="267" t="s">
        <v>192</v>
      </c>
      <c r="G71" s="236">
        <f t="shared" si="3"/>
        <v>2</v>
      </c>
      <c r="H71" s="236" t="s">
        <v>93</v>
      </c>
      <c r="I71" s="151">
        <f t="shared" si="4"/>
        <v>1</v>
      </c>
      <c r="J71" s="151" t="e">
        <f>+IF(#REF!="Issued",1,IF(#REF!="Not Issued",2,"Nil"))</f>
        <v>#REF!</v>
      </c>
      <c r="K71" s="151" t="s">
        <v>4084</v>
      </c>
      <c r="L71" s="237"/>
      <c r="M71" s="110" t="s">
        <v>4085</v>
      </c>
    </row>
    <row r="72" spans="1:13" s="238" customFormat="1" ht="12.75" customHeight="1" x14ac:dyDescent="0.25">
      <c r="A72" s="190">
        <f t="shared" si="5"/>
        <v>68</v>
      </c>
      <c r="B72" s="279" t="s">
        <v>5904</v>
      </c>
      <c r="C72" s="280">
        <v>56891</v>
      </c>
      <c r="D72" s="281" t="s">
        <v>5905</v>
      </c>
      <c r="E72" s="275" t="s">
        <v>5906</v>
      </c>
      <c r="F72" s="267" t="s">
        <v>192</v>
      </c>
      <c r="G72" s="236">
        <f t="shared" si="3"/>
        <v>2</v>
      </c>
      <c r="H72" s="236" t="s">
        <v>93</v>
      </c>
      <c r="I72" s="151">
        <f t="shared" si="4"/>
        <v>1</v>
      </c>
      <c r="J72" s="151" t="e">
        <f>+IF(#REF!="Issued",1,IF(#REF!="Not Issued",2,"Nil"))</f>
        <v>#REF!</v>
      </c>
      <c r="K72" s="151" t="s">
        <v>4088</v>
      </c>
      <c r="L72" s="237"/>
      <c r="M72" s="110" t="s">
        <v>4089</v>
      </c>
    </row>
    <row r="73" spans="1:13" s="238" customFormat="1" ht="12.75" customHeight="1" x14ac:dyDescent="0.25">
      <c r="A73" s="190">
        <f t="shared" si="5"/>
        <v>69</v>
      </c>
      <c r="B73" s="279" t="s">
        <v>5907</v>
      </c>
      <c r="C73" s="280">
        <v>56892</v>
      </c>
      <c r="D73" s="281" t="s">
        <v>5908</v>
      </c>
      <c r="E73" s="275" t="s">
        <v>632</v>
      </c>
      <c r="F73" s="267" t="s">
        <v>121</v>
      </c>
      <c r="G73" s="236">
        <f t="shared" si="3"/>
        <v>1</v>
      </c>
      <c r="H73" s="236" t="s">
        <v>93</v>
      </c>
      <c r="I73" s="151">
        <f t="shared" si="4"/>
        <v>1</v>
      </c>
      <c r="J73" s="151" t="e">
        <f>+IF(#REF!="Issued",1,IF(#REF!="Not Issued",2,"Nil"))</f>
        <v>#REF!</v>
      </c>
      <c r="K73" s="151" t="s">
        <v>4092</v>
      </c>
      <c r="L73" s="237"/>
      <c r="M73" s="110" t="s">
        <v>4093</v>
      </c>
    </row>
    <row r="74" spans="1:13" s="238" customFormat="1" ht="12.75" customHeight="1" x14ac:dyDescent="0.25">
      <c r="A74" s="190">
        <f t="shared" si="5"/>
        <v>70</v>
      </c>
      <c r="B74" s="279" t="s">
        <v>5916</v>
      </c>
      <c r="C74" s="280">
        <v>56894</v>
      </c>
      <c r="D74" s="281" t="s">
        <v>5917</v>
      </c>
      <c r="E74" s="275" t="s">
        <v>5918</v>
      </c>
      <c r="F74" s="267" t="s">
        <v>192</v>
      </c>
      <c r="G74" s="236">
        <f t="shared" si="3"/>
        <v>2</v>
      </c>
      <c r="H74" s="236" t="s">
        <v>93</v>
      </c>
      <c r="I74" s="151">
        <f t="shared" si="4"/>
        <v>1</v>
      </c>
      <c r="J74" s="151" t="e">
        <f>+IF(#REF!="Issued",1,IF(#REF!="Not Issued",2,"Nil"))</f>
        <v>#REF!</v>
      </c>
      <c r="K74" s="151" t="s">
        <v>4096</v>
      </c>
      <c r="L74" s="237"/>
      <c r="M74" s="110" t="s">
        <v>4097</v>
      </c>
    </row>
    <row r="75" spans="1:13" s="238" customFormat="1" ht="12.75" customHeight="1" x14ac:dyDescent="0.25">
      <c r="A75" s="190">
        <f t="shared" si="5"/>
        <v>71</v>
      </c>
      <c r="B75" s="279" t="s">
        <v>5919</v>
      </c>
      <c r="C75" s="280">
        <v>56809</v>
      </c>
      <c r="D75" s="281" t="s">
        <v>5920</v>
      </c>
      <c r="E75" s="275" t="s">
        <v>160</v>
      </c>
      <c r="F75" s="267" t="s">
        <v>121</v>
      </c>
      <c r="G75" s="236">
        <f t="shared" si="3"/>
        <v>1</v>
      </c>
      <c r="H75" s="236" t="s">
        <v>93</v>
      </c>
      <c r="I75" s="151">
        <f t="shared" si="4"/>
        <v>1</v>
      </c>
      <c r="J75" s="151" t="e">
        <f>+IF(#REF!="Issued",1,IF(#REF!="Not Issued",2,"Nil"))</f>
        <v>#REF!</v>
      </c>
      <c r="K75" s="151" t="s">
        <v>4100</v>
      </c>
      <c r="L75" s="237"/>
      <c r="M75" s="110" t="s">
        <v>4101</v>
      </c>
    </row>
    <row r="76" spans="1:13" s="238" customFormat="1" ht="12.75" customHeight="1" x14ac:dyDescent="0.25">
      <c r="A76" s="190">
        <f t="shared" si="5"/>
        <v>72</v>
      </c>
      <c r="B76" s="279" t="s">
        <v>5921</v>
      </c>
      <c r="C76" s="280">
        <v>51132</v>
      </c>
      <c r="D76" s="281" t="s">
        <v>5922</v>
      </c>
      <c r="E76" s="275" t="s">
        <v>1214</v>
      </c>
      <c r="F76" s="267" t="s">
        <v>121</v>
      </c>
      <c r="G76" s="236">
        <f t="shared" si="3"/>
        <v>1</v>
      </c>
      <c r="H76" s="236" t="s">
        <v>93</v>
      </c>
      <c r="I76" s="151">
        <f t="shared" si="4"/>
        <v>1</v>
      </c>
      <c r="J76" s="151" t="e">
        <f>+IF(#REF!="Issued",1,IF(#REF!="Not Issued",2,"Nil"))</f>
        <v>#REF!</v>
      </c>
      <c r="K76" s="151" t="s">
        <v>4105</v>
      </c>
      <c r="L76" s="237"/>
      <c r="M76" s="110" t="s">
        <v>4106</v>
      </c>
    </row>
    <row r="77" spans="1:13" s="238" customFormat="1" ht="12.75" customHeight="1" x14ac:dyDescent="0.25">
      <c r="A77" s="190">
        <f t="shared" si="5"/>
        <v>73</v>
      </c>
      <c r="B77" s="279" t="s">
        <v>5925</v>
      </c>
      <c r="C77" s="280">
        <v>56896</v>
      </c>
      <c r="D77" s="281" t="s">
        <v>5926</v>
      </c>
      <c r="E77" s="275" t="s">
        <v>5927</v>
      </c>
      <c r="F77" s="267" t="s">
        <v>121</v>
      </c>
      <c r="G77" s="236">
        <f t="shared" si="3"/>
        <v>1</v>
      </c>
      <c r="H77" s="236" t="s">
        <v>93</v>
      </c>
      <c r="I77" s="151">
        <f t="shared" si="4"/>
        <v>1</v>
      </c>
      <c r="J77" s="151" t="e">
        <f>+IF(#REF!="Issued",1,IF(#REF!="Not Issued",2,"Nil"))</f>
        <v>#REF!</v>
      </c>
      <c r="K77" s="151" t="s">
        <v>4109</v>
      </c>
      <c r="L77" s="237"/>
      <c r="M77" s="110" t="s">
        <v>4110</v>
      </c>
    </row>
    <row r="78" spans="1:13" s="238" customFormat="1" ht="12.75" customHeight="1" x14ac:dyDescent="0.25">
      <c r="A78" s="190">
        <f t="shared" si="5"/>
        <v>74</v>
      </c>
      <c r="B78" s="279" t="s">
        <v>5930</v>
      </c>
      <c r="C78" s="280">
        <v>56898</v>
      </c>
      <c r="D78" s="281" t="s">
        <v>5931</v>
      </c>
      <c r="E78" s="275" t="s">
        <v>5932</v>
      </c>
      <c r="F78" s="267" t="s">
        <v>192</v>
      </c>
      <c r="G78" s="236">
        <f t="shared" si="3"/>
        <v>2</v>
      </c>
      <c r="H78" s="236" t="s">
        <v>93</v>
      </c>
      <c r="I78" s="151">
        <f t="shared" si="4"/>
        <v>1</v>
      </c>
      <c r="J78" s="151" t="e">
        <f>+IF(#REF!="Issued",1,IF(#REF!="Not Issued",2,"Nil"))</f>
        <v>#REF!</v>
      </c>
      <c r="K78" s="151" t="s">
        <v>4114</v>
      </c>
      <c r="L78" s="237"/>
      <c r="M78" s="110" t="s">
        <v>4115</v>
      </c>
    </row>
    <row r="79" spans="1:13" s="238" customFormat="1" ht="12.75" customHeight="1" x14ac:dyDescent="0.25">
      <c r="A79" s="190">
        <f t="shared" si="5"/>
        <v>75</v>
      </c>
      <c r="B79" s="279" t="s">
        <v>5933</v>
      </c>
      <c r="C79" s="280">
        <v>56899</v>
      </c>
      <c r="D79" s="281" t="s">
        <v>5934</v>
      </c>
      <c r="E79" s="275" t="s">
        <v>5935</v>
      </c>
      <c r="F79" s="267" t="s">
        <v>121</v>
      </c>
      <c r="G79" s="236">
        <f t="shared" si="3"/>
        <v>1</v>
      </c>
      <c r="H79" s="236" t="s">
        <v>93</v>
      </c>
      <c r="I79" s="151">
        <f t="shared" si="4"/>
        <v>1</v>
      </c>
      <c r="J79" s="151" t="e">
        <f>+IF(#REF!="Issued",1,IF(#REF!="Not Issued",2,"Nil"))</f>
        <v>#REF!</v>
      </c>
      <c r="K79" s="151" t="s">
        <v>4119</v>
      </c>
      <c r="L79" s="237"/>
      <c r="M79" s="110" t="s">
        <v>4120</v>
      </c>
    </row>
    <row r="80" spans="1:13" s="238" customFormat="1" ht="12.75" customHeight="1" x14ac:dyDescent="0.25">
      <c r="A80" s="190">
        <f t="shared" si="5"/>
        <v>76</v>
      </c>
      <c r="B80" s="279" t="s">
        <v>5936</v>
      </c>
      <c r="C80" s="280">
        <v>56900</v>
      </c>
      <c r="D80" s="281" t="s">
        <v>5937</v>
      </c>
      <c r="E80" s="275" t="s">
        <v>5938</v>
      </c>
      <c r="F80" s="267" t="s">
        <v>121</v>
      </c>
      <c r="G80" s="236">
        <f t="shared" si="3"/>
        <v>1</v>
      </c>
      <c r="H80" s="236" t="s">
        <v>93</v>
      </c>
      <c r="I80" s="151">
        <f t="shared" si="4"/>
        <v>1</v>
      </c>
      <c r="J80" s="151" t="e">
        <f>+IF(#REF!="Issued",1,IF(#REF!="Not Issued",2,"Nil"))</f>
        <v>#REF!</v>
      </c>
      <c r="K80" s="151" t="s">
        <v>1103</v>
      </c>
      <c r="L80" s="237"/>
      <c r="M80" s="110" t="s">
        <v>4124</v>
      </c>
    </row>
    <row r="81" spans="1:13" s="238" customFormat="1" ht="12.75" customHeight="1" x14ac:dyDescent="0.25">
      <c r="A81" s="190">
        <f t="shared" si="5"/>
        <v>77</v>
      </c>
      <c r="B81" s="279" t="s">
        <v>5939</v>
      </c>
      <c r="C81" s="280">
        <v>56901</v>
      </c>
      <c r="D81" s="281" t="s">
        <v>5940</v>
      </c>
      <c r="E81" s="275" t="s">
        <v>5941</v>
      </c>
      <c r="F81" s="267" t="s">
        <v>121</v>
      </c>
      <c r="G81" s="236">
        <f t="shared" si="3"/>
        <v>1</v>
      </c>
      <c r="H81" s="236" t="s">
        <v>93</v>
      </c>
      <c r="I81" s="151">
        <f t="shared" si="4"/>
        <v>1</v>
      </c>
      <c r="J81" s="151" t="e">
        <f>+IF(#REF!="Issued",1,IF(#REF!="Not Issued",2,"Nil"))</f>
        <v>#REF!</v>
      </c>
      <c r="K81" s="151" t="s">
        <v>4127</v>
      </c>
      <c r="L81" s="237"/>
      <c r="M81" s="110" t="s">
        <v>4128</v>
      </c>
    </row>
    <row r="82" spans="1:13" s="238" customFormat="1" ht="12.75" customHeight="1" x14ac:dyDescent="0.25">
      <c r="A82" s="190">
        <f t="shared" si="5"/>
        <v>78</v>
      </c>
      <c r="B82" s="279" t="s">
        <v>5944</v>
      </c>
      <c r="C82" s="280">
        <v>57694</v>
      </c>
      <c r="D82" s="281" t="s">
        <v>5945</v>
      </c>
      <c r="E82" s="275" t="s">
        <v>5946</v>
      </c>
      <c r="F82" s="267" t="s">
        <v>121</v>
      </c>
      <c r="G82" s="236">
        <f t="shared" si="3"/>
        <v>1</v>
      </c>
      <c r="H82" s="236" t="s">
        <v>93</v>
      </c>
      <c r="I82" s="151">
        <f t="shared" si="4"/>
        <v>1</v>
      </c>
      <c r="J82" s="151" t="e">
        <f>+IF(#REF!="Issued",1,IF(#REF!="Not Issued",2,"Nil"))</f>
        <v>#REF!</v>
      </c>
      <c r="K82" s="151" t="s">
        <v>4132</v>
      </c>
      <c r="L82" s="237"/>
      <c r="M82" s="110" t="s">
        <v>4133</v>
      </c>
    </row>
    <row r="83" spans="1:13" s="238" customFormat="1" ht="12.75" customHeight="1" x14ac:dyDescent="0.25">
      <c r="A83" s="190">
        <f t="shared" si="5"/>
        <v>79</v>
      </c>
      <c r="B83" s="279" t="s">
        <v>5947</v>
      </c>
      <c r="C83" s="280">
        <v>57695</v>
      </c>
      <c r="D83" s="281" t="s">
        <v>250</v>
      </c>
      <c r="E83" s="275" t="s">
        <v>965</v>
      </c>
      <c r="F83" s="267" t="s">
        <v>121</v>
      </c>
      <c r="G83" s="236">
        <f t="shared" si="3"/>
        <v>1</v>
      </c>
      <c r="H83" s="236" t="s">
        <v>93</v>
      </c>
      <c r="I83" s="151">
        <f t="shared" si="4"/>
        <v>1</v>
      </c>
      <c r="J83" s="151" t="e">
        <f>+IF(#REF!="Issued",1,IF(#REF!="Not Issued",2,"Nil"))</f>
        <v>#REF!</v>
      </c>
      <c r="K83" s="151" t="s">
        <v>4137</v>
      </c>
      <c r="L83" s="237"/>
      <c r="M83" s="110" t="s">
        <v>4138</v>
      </c>
    </row>
    <row r="84" spans="1:13" s="238" customFormat="1" ht="12.75" customHeight="1" x14ac:dyDescent="0.25">
      <c r="A84" s="190">
        <f t="shared" si="5"/>
        <v>80</v>
      </c>
      <c r="B84" s="279" t="s">
        <v>5948</v>
      </c>
      <c r="C84" s="280">
        <v>56810</v>
      </c>
      <c r="D84" s="281" t="s">
        <v>1105</v>
      </c>
      <c r="E84" s="275" t="s">
        <v>5949</v>
      </c>
      <c r="F84" s="267" t="s">
        <v>121</v>
      </c>
      <c r="G84" s="236">
        <f t="shared" si="3"/>
        <v>1</v>
      </c>
      <c r="H84" s="236" t="s">
        <v>93</v>
      </c>
      <c r="I84" s="151">
        <f t="shared" si="4"/>
        <v>1</v>
      </c>
      <c r="J84" s="151" t="e">
        <f>+IF(#REF!="Issued",1,IF(#REF!="Not Issued",2,"Nil"))</f>
        <v>#REF!</v>
      </c>
      <c r="K84" s="151" t="s">
        <v>4140</v>
      </c>
      <c r="L84" s="237"/>
      <c r="M84" s="110" t="s">
        <v>4141</v>
      </c>
    </row>
    <row r="85" spans="1:13" s="238" customFormat="1" ht="12.75" customHeight="1" x14ac:dyDescent="0.25">
      <c r="A85" s="190">
        <f t="shared" si="5"/>
        <v>81</v>
      </c>
      <c r="B85" s="279" t="s">
        <v>5950</v>
      </c>
      <c r="C85" s="280">
        <v>56902</v>
      </c>
      <c r="D85" s="281" t="s">
        <v>5951</v>
      </c>
      <c r="E85" s="275" t="s">
        <v>5952</v>
      </c>
      <c r="F85" s="267" t="s">
        <v>192</v>
      </c>
      <c r="G85" s="236">
        <f t="shared" si="3"/>
        <v>2</v>
      </c>
      <c r="H85" s="236" t="s">
        <v>93</v>
      </c>
      <c r="I85" s="151">
        <f t="shared" si="4"/>
        <v>1</v>
      </c>
      <c r="J85" s="151" t="e">
        <f>+IF(#REF!="Issued",1,IF(#REF!="Not Issued",2,"Nil"))</f>
        <v>#REF!</v>
      </c>
      <c r="K85" s="151" t="s">
        <v>4145</v>
      </c>
      <c r="L85" s="237"/>
      <c r="M85" s="110" t="s">
        <v>4146</v>
      </c>
    </row>
    <row r="86" spans="1:13" s="238" customFormat="1" ht="12.75" customHeight="1" x14ac:dyDescent="0.25">
      <c r="A86" s="190">
        <f t="shared" si="5"/>
        <v>82</v>
      </c>
      <c r="B86" s="279" t="s">
        <v>5961</v>
      </c>
      <c r="C86" s="280">
        <v>56904</v>
      </c>
      <c r="D86" s="281" t="s">
        <v>5962</v>
      </c>
      <c r="E86" s="275" t="s">
        <v>235</v>
      </c>
      <c r="F86" s="267" t="s">
        <v>192</v>
      </c>
      <c r="G86" s="236">
        <f t="shared" si="3"/>
        <v>2</v>
      </c>
      <c r="H86" s="236" t="s">
        <v>93</v>
      </c>
      <c r="I86" s="151">
        <f t="shared" si="4"/>
        <v>1</v>
      </c>
      <c r="J86" s="151" t="e">
        <f>+IF(#REF!="Issued",1,IF(#REF!="Not Issued",2,"Nil"))</f>
        <v>#REF!</v>
      </c>
      <c r="K86" s="151" t="s">
        <v>4150</v>
      </c>
      <c r="L86" s="237"/>
      <c r="M86" s="110" t="s">
        <v>4151</v>
      </c>
    </row>
    <row r="87" spans="1:13" s="238" customFormat="1" ht="12.75" customHeight="1" x14ac:dyDescent="0.25">
      <c r="A87" s="190">
        <f t="shared" si="5"/>
        <v>83</v>
      </c>
      <c r="B87" s="279" t="s">
        <v>5963</v>
      </c>
      <c r="C87" s="280">
        <v>57696</v>
      </c>
      <c r="D87" s="281" t="s">
        <v>5964</v>
      </c>
      <c r="E87" s="275" t="s">
        <v>5965</v>
      </c>
      <c r="F87" s="267" t="s">
        <v>192</v>
      </c>
      <c r="G87" s="236">
        <f t="shared" si="3"/>
        <v>2</v>
      </c>
      <c r="H87" s="236" t="s">
        <v>93</v>
      </c>
      <c r="I87" s="151">
        <f t="shared" si="4"/>
        <v>1</v>
      </c>
      <c r="J87" s="151" t="e">
        <f>+IF(#REF!="Issued",1,IF(#REF!="Not Issued",2,"Nil"))</f>
        <v>#REF!</v>
      </c>
      <c r="K87" s="151" t="s">
        <v>4155</v>
      </c>
      <c r="L87" s="237"/>
      <c r="M87" s="110" t="s">
        <v>4156</v>
      </c>
    </row>
    <row r="88" spans="1:13" s="238" customFormat="1" ht="12.75" customHeight="1" x14ac:dyDescent="0.25">
      <c r="A88" s="190">
        <f t="shared" si="5"/>
        <v>84</v>
      </c>
      <c r="B88" s="279" t="s">
        <v>5966</v>
      </c>
      <c r="C88" s="280">
        <v>56905</v>
      </c>
      <c r="D88" s="281" t="s">
        <v>5967</v>
      </c>
      <c r="E88" s="275" t="s">
        <v>5968</v>
      </c>
      <c r="F88" s="267" t="s">
        <v>192</v>
      </c>
      <c r="G88" s="236">
        <f t="shared" si="3"/>
        <v>2</v>
      </c>
      <c r="H88" s="236" t="s">
        <v>93</v>
      </c>
      <c r="I88" s="151">
        <f t="shared" si="4"/>
        <v>1</v>
      </c>
      <c r="J88" s="151" t="e">
        <f>+IF(#REF!="Issued",1,IF(#REF!="Not Issued",2,"Nil"))</f>
        <v>#REF!</v>
      </c>
      <c r="K88" s="151" t="s">
        <v>4160</v>
      </c>
      <c r="L88" s="237"/>
      <c r="M88" s="110" t="s">
        <v>4161</v>
      </c>
    </row>
    <row r="89" spans="1:13" s="238" customFormat="1" ht="12.75" customHeight="1" x14ac:dyDescent="0.25">
      <c r="A89" s="190">
        <f t="shared" si="5"/>
        <v>85</v>
      </c>
      <c r="B89" s="279" t="s">
        <v>5969</v>
      </c>
      <c r="C89" s="280">
        <v>56813</v>
      </c>
      <c r="D89" s="281" t="s">
        <v>5970</v>
      </c>
      <c r="E89" s="275" t="s">
        <v>5971</v>
      </c>
      <c r="F89" s="267" t="s">
        <v>121</v>
      </c>
      <c r="G89" s="236">
        <f t="shared" si="3"/>
        <v>1</v>
      </c>
      <c r="H89" s="236" t="s">
        <v>93</v>
      </c>
      <c r="I89" s="151">
        <f t="shared" si="4"/>
        <v>1</v>
      </c>
      <c r="J89" s="151" t="e">
        <f>+IF(#REF!="Issued",1,IF(#REF!="Not Issued",2,"Nil"))</f>
        <v>#REF!</v>
      </c>
      <c r="K89" s="151" t="s">
        <v>4165</v>
      </c>
      <c r="L89" s="237"/>
      <c r="M89" s="110" t="s">
        <v>4166</v>
      </c>
    </row>
    <row r="90" spans="1:13" s="238" customFormat="1" ht="12.75" customHeight="1" x14ac:dyDescent="0.25">
      <c r="A90" s="190">
        <f t="shared" si="5"/>
        <v>86</v>
      </c>
      <c r="B90" s="279" t="s">
        <v>5975</v>
      </c>
      <c r="C90" s="280">
        <v>57697</v>
      </c>
      <c r="D90" s="281" t="s">
        <v>5976</v>
      </c>
      <c r="E90" s="275" t="s">
        <v>5977</v>
      </c>
      <c r="F90" s="267" t="s">
        <v>192</v>
      </c>
      <c r="G90" s="236">
        <f t="shared" si="3"/>
        <v>2</v>
      </c>
      <c r="H90" s="236" t="s">
        <v>93</v>
      </c>
      <c r="I90" s="151">
        <f t="shared" si="4"/>
        <v>1</v>
      </c>
      <c r="J90" s="151" t="e">
        <f>+IF(#REF!="Issued",1,IF(#REF!="Not Issued",2,"Nil"))</f>
        <v>#REF!</v>
      </c>
      <c r="K90" s="151" t="s">
        <v>4170</v>
      </c>
      <c r="L90" s="237"/>
      <c r="M90" s="110" t="s">
        <v>4171</v>
      </c>
    </row>
    <row r="91" spans="1:13" s="238" customFormat="1" ht="12.75" customHeight="1" x14ac:dyDescent="0.25">
      <c r="A91" s="190">
        <f t="shared" si="5"/>
        <v>87</v>
      </c>
      <c r="B91" s="279" t="s">
        <v>5980</v>
      </c>
      <c r="C91" s="280">
        <v>56907</v>
      </c>
      <c r="D91" s="281" t="s">
        <v>5981</v>
      </c>
      <c r="E91" s="275" t="s">
        <v>5982</v>
      </c>
      <c r="F91" s="267" t="s">
        <v>121</v>
      </c>
      <c r="G91" s="236">
        <f t="shared" si="3"/>
        <v>1</v>
      </c>
      <c r="H91" s="236" t="s">
        <v>93</v>
      </c>
      <c r="I91" s="151">
        <f t="shared" si="4"/>
        <v>1</v>
      </c>
      <c r="J91" s="151" t="e">
        <f>+IF(#REF!="Issued",1,IF(#REF!="Not Issued",2,"Nil"))</f>
        <v>#REF!</v>
      </c>
      <c r="K91" s="151" t="s">
        <v>4175</v>
      </c>
      <c r="L91" s="237"/>
      <c r="M91" s="110" t="s">
        <v>4176</v>
      </c>
    </row>
    <row r="92" spans="1:13" s="238" customFormat="1" ht="12.75" customHeight="1" x14ac:dyDescent="0.25">
      <c r="A92" s="190">
        <f t="shared" si="5"/>
        <v>88</v>
      </c>
      <c r="B92" s="279" t="s">
        <v>5985</v>
      </c>
      <c r="C92" s="280">
        <v>56908</v>
      </c>
      <c r="D92" s="281" t="s">
        <v>5986</v>
      </c>
      <c r="E92" s="275" t="s">
        <v>5987</v>
      </c>
      <c r="F92" s="267" t="s">
        <v>121</v>
      </c>
      <c r="G92" s="236">
        <f t="shared" si="3"/>
        <v>1</v>
      </c>
      <c r="H92" s="236" t="s">
        <v>93</v>
      </c>
      <c r="I92" s="151">
        <f t="shared" si="4"/>
        <v>1</v>
      </c>
      <c r="J92" s="151" t="e">
        <f>+IF(#REF!="Issued",1,IF(#REF!="Not Issued",2,"Nil"))</f>
        <v>#REF!</v>
      </c>
      <c r="K92" s="151" t="s">
        <v>4180</v>
      </c>
      <c r="L92" s="237"/>
      <c r="M92" s="110" t="s">
        <v>4181</v>
      </c>
    </row>
    <row r="93" spans="1:13" s="238" customFormat="1" ht="12.75" customHeight="1" x14ac:dyDescent="0.25">
      <c r="A93" s="190">
        <f t="shared" si="5"/>
        <v>89</v>
      </c>
      <c r="B93" s="279" t="s">
        <v>5991</v>
      </c>
      <c r="C93" s="280">
        <v>56909</v>
      </c>
      <c r="D93" s="281" t="s">
        <v>5992</v>
      </c>
      <c r="E93" s="275" t="s">
        <v>5993</v>
      </c>
      <c r="F93" s="267" t="s">
        <v>121</v>
      </c>
      <c r="G93" s="236">
        <f t="shared" si="3"/>
        <v>1</v>
      </c>
      <c r="H93" s="236" t="s">
        <v>93</v>
      </c>
      <c r="I93" s="151">
        <f t="shared" si="4"/>
        <v>1</v>
      </c>
      <c r="J93" s="151" t="e">
        <f>+IF(#REF!="Issued",1,IF(#REF!="Not Issued",2,"Nil"))</f>
        <v>#REF!</v>
      </c>
      <c r="K93" s="151" t="s">
        <v>4185</v>
      </c>
      <c r="L93" s="237"/>
      <c r="M93" s="110" t="s">
        <v>4186</v>
      </c>
    </row>
    <row r="94" spans="1:13" s="238" customFormat="1" ht="12.75" customHeight="1" x14ac:dyDescent="0.25">
      <c r="A94" s="190">
        <f t="shared" si="5"/>
        <v>90</v>
      </c>
      <c r="B94" s="279" t="s">
        <v>5994</v>
      </c>
      <c r="C94" s="280">
        <v>56816</v>
      </c>
      <c r="D94" s="281" t="s">
        <v>5995</v>
      </c>
      <c r="E94" s="275" t="s">
        <v>5996</v>
      </c>
      <c r="F94" s="267" t="s">
        <v>192</v>
      </c>
      <c r="G94" s="236">
        <f t="shared" si="3"/>
        <v>2</v>
      </c>
      <c r="H94" s="236" t="s">
        <v>93</v>
      </c>
      <c r="I94" s="151">
        <f t="shared" si="4"/>
        <v>1</v>
      </c>
      <c r="J94" s="151" t="e">
        <f>+IF(#REF!="Issued",1,IF(#REF!="Not Issued",2,"Nil"))</f>
        <v>#REF!</v>
      </c>
      <c r="K94" s="151" t="s">
        <v>4189</v>
      </c>
      <c r="L94" s="237"/>
      <c r="M94" s="110" t="s">
        <v>4190</v>
      </c>
    </row>
    <row r="95" spans="1:13" s="238" customFormat="1" ht="12.75" customHeight="1" x14ac:dyDescent="0.25">
      <c r="A95" s="190">
        <f t="shared" si="5"/>
        <v>91</v>
      </c>
      <c r="B95" s="279" t="s">
        <v>5997</v>
      </c>
      <c r="C95" s="280">
        <v>57699</v>
      </c>
      <c r="D95" s="281" t="s">
        <v>5998</v>
      </c>
      <c r="E95" s="275" t="s">
        <v>5049</v>
      </c>
      <c r="F95" s="267" t="s">
        <v>192</v>
      </c>
      <c r="G95" s="236">
        <f t="shared" si="3"/>
        <v>2</v>
      </c>
      <c r="H95" s="236" t="s">
        <v>93</v>
      </c>
      <c r="I95" s="151">
        <f t="shared" si="4"/>
        <v>1</v>
      </c>
      <c r="J95" s="151" t="e">
        <f>+IF(#REF!="Issued",1,IF(#REF!="Not Issued",2,"Nil"))</f>
        <v>#REF!</v>
      </c>
      <c r="K95" s="151" t="s">
        <v>4194</v>
      </c>
      <c r="L95" s="237"/>
      <c r="M95" s="110" t="s">
        <v>4195</v>
      </c>
    </row>
    <row r="96" spans="1:13" s="238" customFormat="1" ht="12.75" customHeight="1" x14ac:dyDescent="0.25">
      <c r="A96" s="190">
        <f t="shared" si="5"/>
        <v>92</v>
      </c>
      <c r="B96" s="279" t="s">
        <v>5999</v>
      </c>
      <c r="C96" s="280">
        <v>57700</v>
      </c>
      <c r="D96" s="281" t="s">
        <v>3921</v>
      </c>
      <c r="E96" s="275" t="s">
        <v>1910</v>
      </c>
      <c r="F96" s="267" t="s">
        <v>121</v>
      </c>
      <c r="G96" s="236">
        <f t="shared" si="3"/>
        <v>1</v>
      </c>
      <c r="H96" s="236" t="s">
        <v>93</v>
      </c>
      <c r="I96" s="151">
        <f t="shared" si="4"/>
        <v>1</v>
      </c>
      <c r="J96" s="151" t="e">
        <f>+IF(#REF!="Issued",1,IF(#REF!="Not Issued",2,"Nil"))</f>
        <v>#REF!</v>
      </c>
      <c r="K96" s="151" t="s">
        <v>4198</v>
      </c>
      <c r="L96" s="237"/>
      <c r="M96" s="110" t="s">
        <v>4199</v>
      </c>
    </row>
    <row r="97" spans="1:13" s="238" customFormat="1" ht="12.75" customHeight="1" x14ac:dyDescent="0.25">
      <c r="A97" s="190">
        <f t="shared" si="5"/>
        <v>93</v>
      </c>
      <c r="B97" s="279" t="s">
        <v>6000</v>
      </c>
      <c r="C97" s="280">
        <v>57691</v>
      </c>
      <c r="D97" s="281" t="s">
        <v>6001</v>
      </c>
      <c r="E97" s="275" t="s">
        <v>6002</v>
      </c>
      <c r="F97" s="267" t="s">
        <v>121</v>
      </c>
      <c r="G97" s="236">
        <f t="shared" si="3"/>
        <v>1</v>
      </c>
      <c r="H97" s="236" t="s">
        <v>93</v>
      </c>
      <c r="I97" s="151">
        <f t="shared" si="4"/>
        <v>1</v>
      </c>
      <c r="J97" s="151" t="e">
        <f>+IF(#REF!="Issued",1,IF(#REF!="Not Issued",2,"Nil"))</f>
        <v>#REF!</v>
      </c>
      <c r="K97" s="151" t="s">
        <v>4201</v>
      </c>
      <c r="L97" s="237"/>
      <c r="M97" s="110" t="s">
        <v>4202</v>
      </c>
    </row>
    <row r="98" spans="1:13" s="238" customFormat="1" ht="12.75" customHeight="1" x14ac:dyDescent="0.25">
      <c r="A98" s="190">
        <f t="shared" si="5"/>
        <v>94</v>
      </c>
      <c r="B98" s="279" t="s">
        <v>6003</v>
      </c>
      <c r="C98" s="280">
        <v>56910</v>
      </c>
      <c r="D98" s="281" t="s">
        <v>6004</v>
      </c>
      <c r="E98" s="275" t="s">
        <v>2502</v>
      </c>
      <c r="F98" s="267" t="s">
        <v>192</v>
      </c>
      <c r="G98" s="236">
        <f t="shared" si="3"/>
        <v>2</v>
      </c>
      <c r="H98" s="236" t="s">
        <v>93</v>
      </c>
      <c r="I98" s="151">
        <f t="shared" si="4"/>
        <v>1</v>
      </c>
      <c r="J98" s="151" t="e">
        <f>+IF(#REF!="Issued",1,IF(#REF!="Not Issued",2,"Nil"))</f>
        <v>#REF!</v>
      </c>
      <c r="K98" s="151" t="s">
        <v>4206</v>
      </c>
      <c r="L98" s="237"/>
      <c r="M98" s="110" t="s">
        <v>4207</v>
      </c>
    </row>
    <row r="99" spans="1:13" s="238" customFormat="1" ht="12.75" customHeight="1" x14ac:dyDescent="0.25">
      <c r="A99" s="190">
        <f t="shared" si="5"/>
        <v>95</v>
      </c>
      <c r="B99" s="279" t="s">
        <v>6005</v>
      </c>
      <c r="C99" s="280">
        <v>56911</v>
      </c>
      <c r="D99" s="281" t="s">
        <v>652</v>
      </c>
      <c r="E99" s="275" t="s">
        <v>6006</v>
      </c>
      <c r="F99" s="267" t="s">
        <v>121</v>
      </c>
      <c r="G99" s="236">
        <f t="shared" si="3"/>
        <v>1</v>
      </c>
      <c r="H99" s="236" t="s">
        <v>93</v>
      </c>
      <c r="I99" s="151">
        <f t="shared" si="4"/>
        <v>1</v>
      </c>
      <c r="J99" s="151" t="e">
        <f>+IF(#REF!="Issued",1,IF(#REF!="Not Issued",2,"Nil"))</f>
        <v>#REF!</v>
      </c>
      <c r="K99" s="151" t="s">
        <v>4216</v>
      </c>
      <c r="L99" s="237"/>
      <c r="M99" s="110" t="s">
        <v>4217</v>
      </c>
    </row>
    <row r="100" spans="1:13" s="238" customFormat="1" ht="12.75" customHeight="1" x14ac:dyDescent="0.25">
      <c r="A100" s="190">
        <f t="shared" si="5"/>
        <v>96</v>
      </c>
      <c r="B100" s="279" t="s">
        <v>6010</v>
      </c>
      <c r="C100" s="280">
        <v>57701</v>
      </c>
      <c r="D100" s="281" t="s">
        <v>6011</v>
      </c>
      <c r="E100" s="275" t="s">
        <v>290</v>
      </c>
      <c r="F100" s="267" t="s">
        <v>192</v>
      </c>
      <c r="G100" s="236">
        <f t="shared" si="3"/>
        <v>2</v>
      </c>
      <c r="H100" s="236" t="s">
        <v>93</v>
      </c>
      <c r="I100" s="151">
        <f t="shared" si="4"/>
        <v>1</v>
      </c>
      <c r="J100" s="151" t="e">
        <f>+IF(#REF!="Issued",1,IF(#REF!="Not Issued",2,"Nil"))</f>
        <v>#REF!</v>
      </c>
      <c r="K100" s="151" t="s">
        <v>4221</v>
      </c>
      <c r="L100" s="237"/>
      <c r="M100" s="110" t="s">
        <v>4222</v>
      </c>
    </row>
    <row r="101" spans="1:13" s="238" customFormat="1" ht="12.75" customHeight="1" x14ac:dyDescent="0.25">
      <c r="A101" s="190">
        <f t="shared" si="5"/>
        <v>97</v>
      </c>
      <c r="B101" s="279" t="s">
        <v>6012</v>
      </c>
      <c r="C101" s="280">
        <v>56913</v>
      </c>
      <c r="D101" s="281" t="s">
        <v>6013</v>
      </c>
      <c r="E101" s="275" t="s">
        <v>4550</v>
      </c>
      <c r="F101" s="267" t="s">
        <v>192</v>
      </c>
      <c r="G101" s="236">
        <f t="shared" si="3"/>
        <v>2</v>
      </c>
      <c r="H101" s="236" t="s">
        <v>93</v>
      </c>
      <c r="I101" s="151">
        <f t="shared" si="4"/>
        <v>1</v>
      </c>
      <c r="J101" s="151" t="e">
        <f>+IF(#REF!="Issued",1,IF(#REF!="Not Issued",2,"Nil"))</f>
        <v>#REF!</v>
      </c>
      <c r="K101" s="151" t="s">
        <v>4226</v>
      </c>
      <c r="L101" s="237"/>
      <c r="M101" s="110" t="s">
        <v>4227</v>
      </c>
    </row>
    <row r="102" spans="1:13" s="238" customFormat="1" ht="12.75" customHeight="1" x14ac:dyDescent="0.25">
      <c r="A102" s="190">
        <f t="shared" si="5"/>
        <v>98</v>
      </c>
      <c r="B102" s="279" t="s">
        <v>6014</v>
      </c>
      <c r="C102" s="280">
        <v>56914</v>
      </c>
      <c r="D102" s="281" t="s">
        <v>6015</v>
      </c>
      <c r="E102" s="275" t="s">
        <v>6016</v>
      </c>
      <c r="F102" s="267" t="s">
        <v>121</v>
      </c>
      <c r="G102" s="236">
        <f t="shared" si="3"/>
        <v>1</v>
      </c>
      <c r="H102" s="236" t="s">
        <v>93</v>
      </c>
      <c r="I102" s="151">
        <f t="shared" si="4"/>
        <v>1</v>
      </c>
      <c r="J102" s="151" t="e">
        <f>+IF(#REF!="Issued",1,IF(#REF!="Not Issued",2,"Nil"))</f>
        <v>#REF!</v>
      </c>
      <c r="K102" s="151" t="s">
        <v>4231</v>
      </c>
      <c r="L102" s="237"/>
      <c r="M102" s="110" t="s">
        <v>4232</v>
      </c>
    </row>
    <row r="103" spans="1:13" s="238" customFormat="1" ht="12.75" customHeight="1" x14ac:dyDescent="0.25">
      <c r="A103" s="190">
        <f t="shared" si="5"/>
        <v>99</v>
      </c>
      <c r="B103" s="279" t="s">
        <v>6017</v>
      </c>
      <c r="C103" s="280">
        <v>56915</v>
      </c>
      <c r="D103" s="281" t="s">
        <v>6018</v>
      </c>
      <c r="E103" s="275" t="s">
        <v>842</v>
      </c>
      <c r="F103" s="267" t="s">
        <v>121</v>
      </c>
      <c r="G103" s="236">
        <f t="shared" si="3"/>
        <v>1</v>
      </c>
      <c r="H103" s="236" t="s">
        <v>93</v>
      </c>
      <c r="I103" s="151">
        <f t="shared" si="4"/>
        <v>1</v>
      </c>
      <c r="J103" s="151" t="e">
        <f>+IF(#REF!="Issued",1,IF(#REF!="Not Issued",2,"Nil"))</f>
        <v>#REF!</v>
      </c>
      <c r="K103" s="151" t="s">
        <v>4236</v>
      </c>
      <c r="L103" s="237"/>
      <c r="M103" s="110" t="s">
        <v>4237</v>
      </c>
    </row>
    <row r="104" spans="1:13" s="238" customFormat="1" ht="12.75" customHeight="1" x14ac:dyDescent="0.25">
      <c r="A104" s="190">
        <f t="shared" si="5"/>
        <v>100</v>
      </c>
      <c r="B104" s="279" t="s">
        <v>6019</v>
      </c>
      <c r="C104" s="280">
        <v>57702</v>
      </c>
      <c r="D104" s="281" t="s">
        <v>6020</v>
      </c>
      <c r="E104" s="275" t="s">
        <v>2061</v>
      </c>
      <c r="F104" s="267" t="s">
        <v>192</v>
      </c>
      <c r="G104" s="236">
        <f t="shared" si="3"/>
        <v>2</v>
      </c>
      <c r="H104" s="236" t="s">
        <v>93</v>
      </c>
      <c r="I104" s="151">
        <f t="shared" si="4"/>
        <v>1</v>
      </c>
      <c r="J104" s="151" t="e">
        <f>+IF(#REF!="Issued",1,IF(#REF!="Not Issued",2,"Nil"))</f>
        <v>#REF!</v>
      </c>
      <c r="K104" s="151" t="s">
        <v>4238</v>
      </c>
      <c r="L104" s="237"/>
      <c r="M104" s="110" t="s">
        <v>4239</v>
      </c>
    </row>
    <row r="105" spans="1:13" s="238" customFormat="1" ht="12.75" customHeight="1" x14ac:dyDescent="0.25">
      <c r="A105" s="190">
        <f t="shared" si="5"/>
        <v>101</v>
      </c>
      <c r="B105" s="279" t="s">
        <v>6021</v>
      </c>
      <c r="C105" s="280">
        <v>56916</v>
      </c>
      <c r="D105" s="281" t="s">
        <v>6022</v>
      </c>
      <c r="E105" s="275" t="s">
        <v>6023</v>
      </c>
      <c r="F105" s="267" t="s">
        <v>192</v>
      </c>
      <c r="G105" s="236">
        <f t="shared" si="3"/>
        <v>2</v>
      </c>
      <c r="H105" s="236" t="s">
        <v>93</v>
      </c>
      <c r="I105" s="151">
        <f t="shared" si="4"/>
        <v>1</v>
      </c>
      <c r="J105" s="151" t="e">
        <f>+IF(#REF!="Issued",1,IF(#REF!="Not Issued",2,"Nil"))</f>
        <v>#REF!</v>
      </c>
      <c r="K105" s="151" t="s">
        <v>4243</v>
      </c>
      <c r="L105" s="237"/>
      <c r="M105" s="110" t="s">
        <v>4244</v>
      </c>
    </row>
    <row r="106" spans="1:13" s="238" customFormat="1" ht="12.75" customHeight="1" x14ac:dyDescent="0.25">
      <c r="A106" s="190">
        <f t="shared" si="5"/>
        <v>102</v>
      </c>
      <c r="B106" s="279" t="s">
        <v>6027</v>
      </c>
      <c r="C106" s="280">
        <v>57704</v>
      </c>
      <c r="D106" s="281" t="s">
        <v>6028</v>
      </c>
      <c r="E106" s="275" t="s">
        <v>6029</v>
      </c>
      <c r="F106" s="267" t="s">
        <v>192</v>
      </c>
      <c r="G106" s="236">
        <f t="shared" si="3"/>
        <v>2</v>
      </c>
      <c r="H106" s="236" t="s">
        <v>93</v>
      </c>
      <c r="I106" s="151">
        <f t="shared" si="4"/>
        <v>1</v>
      </c>
      <c r="J106" s="151" t="e">
        <f>+IF(#REF!="Issued",1,IF(#REF!="Not Issued",2,"Nil"))</f>
        <v>#REF!</v>
      </c>
      <c r="K106" s="151" t="s">
        <v>4248</v>
      </c>
      <c r="L106" s="237"/>
      <c r="M106" s="110" t="s">
        <v>4249</v>
      </c>
    </row>
    <row r="107" spans="1:13" s="238" customFormat="1" ht="12.75" customHeight="1" x14ac:dyDescent="0.25">
      <c r="A107" s="190">
        <f t="shared" si="5"/>
        <v>103</v>
      </c>
      <c r="B107" s="279" t="s">
        <v>6030</v>
      </c>
      <c r="C107" s="280">
        <v>56817</v>
      </c>
      <c r="D107" s="281" t="s">
        <v>6031</v>
      </c>
      <c r="E107" s="275" t="s">
        <v>6032</v>
      </c>
      <c r="F107" s="267" t="s">
        <v>121</v>
      </c>
      <c r="G107" s="236">
        <f t="shared" si="3"/>
        <v>1</v>
      </c>
      <c r="H107" s="236" t="s">
        <v>93</v>
      </c>
      <c r="I107" s="151">
        <f t="shared" si="4"/>
        <v>1</v>
      </c>
      <c r="J107" s="151" t="e">
        <f>+IF(#REF!="Issued",1,IF(#REF!="Not Issued",2,"Nil"))</f>
        <v>#REF!</v>
      </c>
      <c r="K107" s="151" t="s">
        <v>4253</v>
      </c>
      <c r="L107" s="237"/>
      <c r="M107" s="110" t="s">
        <v>4254</v>
      </c>
    </row>
    <row r="108" spans="1:13" s="238" customFormat="1" ht="12.75" customHeight="1" x14ac:dyDescent="0.25">
      <c r="A108" s="190">
        <f t="shared" si="5"/>
        <v>104</v>
      </c>
      <c r="B108" s="279" t="s">
        <v>6035</v>
      </c>
      <c r="C108" s="280">
        <v>56917</v>
      </c>
      <c r="D108" s="281" t="s">
        <v>367</v>
      </c>
      <c r="E108" s="275" t="s">
        <v>6036</v>
      </c>
      <c r="F108" s="267" t="s">
        <v>121</v>
      </c>
      <c r="G108" s="236">
        <f t="shared" si="3"/>
        <v>1</v>
      </c>
      <c r="H108" s="236" t="s">
        <v>93</v>
      </c>
      <c r="I108" s="151">
        <f t="shared" si="4"/>
        <v>1</v>
      </c>
      <c r="J108" s="151" t="e">
        <f>+IF(#REF!="Issued",1,IF(#REF!="Not Issued",2,"Nil"))</f>
        <v>#REF!</v>
      </c>
      <c r="K108" s="151" t="s">
        <v>4258</v>
      </c>
      <c r="L108" s="237"/>
      <c r="M108" s="110" t="s">
        <v>4259</v>
      </c>
    </row>
    <row r="109" spans="1:13" s="238" customFormat="1" ht="12.75" customHeight="1" x14ac:dyDescent="0.25">
      <c r="A109" s="190">
        <f t="shared" si="5"/>
        <v>105</v>
      </c>
      <c r="B109" s="279" t="s">
        <v>6040</v>
      </c>
      <c r="C109" s="280">
        <v>56918</v>
      </c>
      <c r="D109" s="281" t="s">
        <v>6041</v>
      </c>
      <c r="E109" s="275" t="s">
        <v>1371</v>
      </c>
      <c r="F109" s="267" t="s">
        <v>121</v>
      </c>
      <c r="G109" s="236">
        <f t="shared" si="3"/>
        <v>1</v>
      </c>
      <c r="H109" s="236" t="s">
        <v>93</v>
      </c>
      <c r="I109" s="151">
        <f t="shared" si="4"/>
        <v>1</v>
      </c>
      <c r="J109" s="151" t="e">
        <f>+IF(#REF!="Issued",1,IF(#REF!="Not Issued",2,"Nil"))</f>
        <v>#REF!</v>
      </c>
      <c r="K109" s="151" t="s">
        <v>4262</v>
      </c>
      <c r="L109" s="237"/>
      <c r="M109" s="110" t="s">
        <v>4263</v>
      </c>
    </row>
    <row r="110" spans="1:13" s="238" customFormat="1" ht="12.75" customHeight="1" x14ac:dyDescent="0.25">
      <c r="A110" s="190">
        <f t="shared" si="5"/>
        <v>106</v>
      </c>
      <c r="B110" s="279" t="s">
        <v>6042</v>
      </c>
      <c r="C110" s="280">
        <v>56919</v>
      </c>
      <c r="D110" s="281" t="s">
        <v>6043</v>
      </c>
      <c r="E110" s="275" t="s">
        <v>3560</v>
      </c>
      <c r="F110" s="267" t="s">
        <v>121</v>
      </c>
      <c r="G110" s="236">
        <f t="shared" si="3"/>
        <v>1</v>
      </c>
      <c r="H110" s="236" t="s">
        <v>93</v>
      </c>
      <c r="I110" s="151">
        <f t="shared" si="4"/>
        <v>1</v>
      </c>
      <c r="J110" s="151" t="e">
        <f>+IF(#REF!="Issued",1,IF(#REF!="Not Issued",2,"Nil"))</f>
        <v>#REF!</v>
      </c>
      <c r="K110" s="151" t="s">
        <v>4266</v>
      </c>
      <c r="L110" s="237"/>
      <c r="M110" s="110" t="s">
        <v>4267</v>
      </c>
    </row>
    <row r="111" spans="1:13" s="238" customFormat="1" ht="12.75" customHeight="1" x14ac:dyDescent="0.25">
      <c r="A111" s="190">
        <f t="shared" si="5"/>
        <v>107</v>
      </c>
      <c r="B111" s="279" t="s">
        <v>6045</v>
      </c>
      <c r="C111" s="280">
        <v>56818</v>
      </c>
      <c r="D111" s="281" t="s">
        <v>6046</v>
      </c>
      <c r="E111" s="275" t="s">
        <v>377</v>
      </c>
      <c r="F111" s="267" t="s">
        <v>121</v>
      </c>
      <c r="G111" s="236">
        <f t="shared" si="3"/>
        <v>1</v>
      </c>
      <c r="H111" s="236" t="s">
        <v>93</v>
      </c>
      <c r="I111" s="151">
        <f t="shared" si="4"/>
        <v>1</v>
      </c>
      <c r="J111" s="151" t="e">
        <f>+IF(#REF!="Issued",1,IF(#REF!="Not Issued",2,"Nil"))</f>
        <v>#REF!</v>
      </c>
      <c r="K111" s="151" t="s">
        <v>4270</v>
      </c>
      <c r="L111" s="237"/>
      <c r="M111" s="110" t="s">
        <v>4271</v>
      </c>
    </row>
    <row r="112" spans="1:13" s="238" customFormat="1" ht="12.75" customHeight="1" x14ac:dyDescent="0.25">
      <c r="A112" s="190">
        <f t="shared" si="5"/>
        <v>108</v>
      </c>
      <c r="B112" s="279" t="s">
        <v>6047</v>
      </c>
      <c r="C112" s="280">
        <v>56920</v>
      </c>
      <c r="D112" s="281" t="s">
        <v>6048</v>
      </c>
      <c r="E112" s="275" t="s">
        <v>255</v>
      </c>
      <c r="F112" s="267" t="s">
        <v>192</v>
      </c>
      <c r="G112" s="236">
        <f t="shared" si="3"/>
        <v>2</v>
      </c>
      <c r="H112" s="236" t="s">
        <v>93</v>
      </c>
      <c r="I112" s="151">
        <f t="shared" si="4"/>
        <v>1</v>
      </c>
      <c r="J112" s="151" t="e">
        <f>+IF(#REF!="Issued",1,IF(#REF!="Not Issued",2,"Nil"))</f>
        <v>#REF!</v>
      </c>
      <c r="K112" s="151" t="s">
        <v>4275</v>
      </c>
      <c r="L112" s="237"/>
      <c r="M112" s="110" t="s">
        <v>4276</v>
      </c>
    </row>
    <row r="113" spans="1:13" s="238" customFormat="1" ht="12.75" customHeight="1" x14ac:dyDescent="0.25">
      <c r="A113" s="190">
        <f t="shared" si="5"/>
        <v>109</v>
      </c>
      <c r="B113" s="279" t="s">
        <v>6049</v>
      </c>
      <c r="C113" s="280">
        <v>57706</v>
      </c>
      <c r="D113" s="281" t="s">
        <v>5497</v>
      </c>
      <c r="E113" s="275" t="s">
        <v>4215</v>
      </c>
      <c r="F113" s="267" t="s">
        <v>192</v>
      </c>
      <c r="G113" s="236">
        <f t="shared" si="3"/>
        <v>2</v>
      </c>
      <c r="H113" s="236" t="s">
        <v>93</v>
      </c>
      <c r="I113" s="151">
        <f t="shared" si="4"/>
        <v>1</v>
      </c>
      <c r="J113" s="151" t="e">
        <f>+IF(#REF!="Issued",1,IF(#REF!="Not Issued",2,"Nil"))</f>
        <v>#REF!</v>
      </c>
      <c r="K113" s="151" t="s">
        <v>5942</v>
      </c>
      <c r="L113" s="237"/>
      <c r="M113" s="110" t="s">
        <v>5943</v>
      </c>
    </row>
    <row r="114" spans="1:13" s="238" customFormat="1" ht="12.75" customHeight="1" x14ac:dyDescent="0.25">
      <c r="A114" s="190">
        <f t="shared" si="5"/>
        <v>110</v>
      </c>
      <c r="B114" s="279" t="s">
        <v>6053</v>
      </c>
      <c r="C114" s="280">
        <v>56922</v>
      </c>
      <c r="D114" s="281" t="s">
        <v>6054</v>
      </c>
      <c r="E114" s="275" t="s">
        <v>6055</v>
      </c>
      <c r="F114" s="267" t="s">
        <v>121</v>
      </c>
      <c r="G114" s="236">
        <f t="shared" si="3"/>
        <v>1</v>
      </c>
      <c r="H114" s="236" t="s">
        <v>93</v>
      </c>
      <c r="I114" s="151">
        <f t="shared" si="4"/>
        <v>1</v>
      </c>
      <c r="J114" s="151" t="e">
        <f>+IF(#REF!="Issued",1,IF(#REF!="Not Issued",2,"Nil"))</f>
        <v>#REF!</v>
      </c>
      <c r="K114" s="151" t="s">
        <v>4280</v>
      </c>
      <c r="L114" s="237"/>
      <c r="M114" s="110" t="s">
        <v>4281</v>
      </c>
    </row>
    <row r="115" spans="1:13" s="238" customFormat="1" ht="12.75" customHeight="1" x14ac:dyDescent="0.25">
      <c r="A115" s="190">
        <f t="shared" si="5"/>
        <v>111</v>
      </c>
      <c r="B115" s="279" t="s">
        <v>6056</v>
      </c>
      <c r="C115" s="280">
        <v>56923</v>
      </c>
      <c r="D115" s="281" t="s">
        <v>6057</v>
      </c>
      <c r="E115" s="275" t="s">
        <v>6058</v>
      </c>
      <c r="F115" s="267" t="s">
        <v>192</v>
      </c>
      <c r="G115" s="236">
        <f t="shared" si="3"/>
        <v>2</v>
      </c>
      <c r="H115" s="236" t="s">
        <v>93</v>
      </c>
      <c r="I115" s="151">
        <f t="shared" si="4"/>
        <v>1</v>
      </c>
      <c r="J115" s="151" t="e">
        <f>+IF(#REF!="Issued",1,IF(#REF!="Not Issued",2,"Nil"))</f>
        <v>#REF!</v>
      </c>
      <c r="K115" s="151" t="s">
        <v>4284</v>
      </c>
      <c r="L115" s="237"/>
      <c r="M115" s="110" t="s">
        <v>4285</v>
      </c>
    </row>
    <row r="116" spans="1:13" s="238" customFormat="1" ht="12.75" customHeight="1" x14ac:dyDescent="0.25">
      <c r="A116" s="190">
        <f t="shared" si="5"/>
        <v>112</v>
      </c>
      <c r="B116" s="279" t="s">
        <v>6059</v>
      </c>
      <c r="C116" s="280">
        <v>56819</v>
      </c>
      <c r="D116" s="281" t="s">
        <v>6060</v>
      </c>
      <c r="E116" s="275" t="s">
        <v>1375</v>
      </c>
      <c r="F116" s="267" t="s">
        <v>121</v>
      </c>
      <c r="G116" s="236">
        <f t="shared" si="3"/>
        <v>1</v>
      </c>
      <c r="H116" s="236" t="s">
        <v>93</v>
      </c>
      <c r="I116" s="151">
        <f t="shared" si="4"/>
        <v>1</v>
      </c>
      <c r="J116" s="151" t="e">
        <f>+IF(#REF!="Issued",1,IF(#REF!="Not Issued",2,"Nil"))</f>
        <v>#REF!</v>
      </c>
      <c r="K116" s="151" t="s">
        <v>4289</v>
      </c>
      <c r="L116" s="237"/>
      <c r="M116" s="110" t="s">
        <v>4290</v>
      </c>
    </row>
    <row r="117" spans="1:13" s="238" customFormat="1" ht="12.75" customHeight="1" x14ac:dyDescent="0.25">
      <c r="A117" s="190">
        <f t="shared" si="5"/>
        <v>113</v>
      </c>
      <c r="B117" s="279" t="s">
        <v>6064</v>
      </c>
      <c r="C117" s="280">
        <v>56820</v>
      </c>
      <c r="D117" s="281" t="s">
        <v>6065</v>
      </c>
      <c r="E117" s="275" t="s">
        <v>6066</v>
      </c>
      <c r="F117" s="267" t="s">
        <v>121</v>
      </c>
      <c r="G117" s="236">
        <f t="shared" si="3"/>
        <v>1</v>
      </c>
      <c r="H117" s="236" t="s">
        <v>93</v>
      </c>
      <c r="I117" s="151">
        <f t="shared" si="4"/>
        <v>1</v>
      </c>
      <c r="J117" s="151" t="e">
        <f>+IF(#REF!="Issued",1,IF(#REF!="Not Issued",2,"Nil"))</f>
        <v>#REF!</v>
      </c>
      <c r="K117" s="151" t="s">
        <v>4294</v>
      </c>
      <c r="L117" s="237"/>
      <c r="M117" s="110" t="s">
        <v>4295</v>
      </c>
    </row>
    <row r="118" spans="1:13" s="238" customFormat="1" ht="12.75" customHeight="1" x14ac:dyDescent="0.25">
      <c r="A118" s="190">
        <f t="shared" si="5"/>
        <v>114</v>
      </c>
      <c r="B118" s="279" t="s">
        <v>6067</v>
      </c>
      <c r="C118" s="280">
        <v>56925</v>
      </c>
      <c r="D118" s="281" t="s">
        <v>6068</v>
      </c>
      <c r="E118" s="275" t="s">
        <v>6069</v>
      </c>
      <c r="F118" s="267" t="s">
        <v>121</v>
      </c>
      <c r="G118" s="236">
        <f t="shared" si="3"/>
        <v>1</v>
      </c>
      <c r="H118" s="236" t="s">
        <v>93</v>
      </c>
      <c r="I118" s="151">
        <f t="shared" si="4"/>
        <v>1</v>
      </c>
      <c r="J118" s="151" t="e">
        <f>+IF(#REF!="Issued",1,IF(#REF!="Not Issued",2,"Nil"))</f>
        <v>#REF!</v>
      </c>
      <c r="K118" s="151" t="s">
        <v>4304</v>
      </c>
      <c r="L118" s="237"/>
      <c r="M118" s="110" t="s">
        <v>4305</v>
      </c>
    </row>
    <row r="119" spans="1:13" s="238" customFormat="1" ht="12.75" customHeight="1" x14ac:dyDescent="0.25">
      <c r="A119" s="190">
        <f t="shared" si="5"/>
        <v>115</v>
      </c>
      <c r="B119" s="279" t="s">
        <v>6070</v>
      </c>
      <c r="C119" s="280">
        <v>57707</v>
      </c>
      <c r="D119" s="281" t="s">
        <v>6071</v>
      </c>
      <c r="E119" s="275" t="s">
        <v>6072</v>
      </c>
      <c r="F119" s="267" t="s">
        <v>192</v>
      </c>
      <c r="G119" s="236">
        <f t="shared" si="3"/>
        <v>2</v>
      </c>
      <c r="H119" s="236" t="s">
        <v>93</v>
      </c>
      <c r="I119" s="151">
        <f t="shared" si="4"/>
        <v>1</v>
      </c>
      <c r="J119" s="151" t="e">
        <f>+IF(#REF!="Issued",1,IF(#REF!="Not Issued",2,"Nil"))</f>
        <v>#REF!</v>
      </c>
      <c r="K119" s="151" t="s">
        <v>4309</v>
      </c>
      <c r="L119" s="237"/>
      <c r="M119" s="110" t="s">
        <v>4310</v>
      </c>
    </row>
    <row r="120" spans="1:13" s="238" customFormat="1" ht="12.75" customHeight="1" x14ac:dyDescent="0.25">
      <c r="A120" s="190">
        <f t="shared" si="5"/>
        <v>116</v>
      </c>
      <c r="B120" s="279" t="s">
        <v>6075</v>
      </c>
      <c r="C120" s="280">
        <v>57708</v>
      </c>
      <c r="D120" s="281" t="s">
        <v>6076</v>
      </c>
      <c r="E120" s="275" t="s">
        <v>6077</v>
      </c>
      <c r="F120" s="267" t="s">
        <v>121</v>
      </c>
      <c r="G120" s="236">
        <f t="shared" si="3"/>
        <v>1</v>
      </c>
      <c r="H120" s="236" t="s">
        <v>93</v>
      </c>
      <c r="I120" s="151">
        <f t="shared" si="4"/>
        <v>1</v>
      </c>
      <c r="J120" s="151" t="e">
        <f>+IF(#REF!="Issued",1,IF(#REF!="Not Issued",2,"Nil"))</f>
        <v>#REF!</v>
      </c>
      <c r="K120" s="151" t="s">
        <v>5959</v>
      </c>
      <c r="L120" s="237"/>
      <c r="M120" s="110" t="s">
        <v>5960</v>
      </c>
    </row>
    <row r="121" spans="1:13" s="238" customFormat="1" ht="12.75" customHeight="1" x14ac:dyDescent="0.25">
      <c r="A121" s="190">
        <f t="shared" si="5"/>
        <v>117</v>
      </c>
      <c r="B121" s="279" t="s">
        <v>6080</v>
      </c>
      <c r="C121" s="280">
        <v>56821</v>
      </c>
      <c r="D121" s="281" t="s">
        <v>6081</v>
      </c>
      <c r="E121" s="275" t="s">
        <v>6082</v>
      </c>
      <c r="F121" s="267" t="s">
        <v>121</v>
      </c>
      <c r="G121" s="236">
        <f t="shared" si="3"/>
        <v>1</v>
      </c>
      <c r="H121" s="236" t="s">
        <v>93</v>
      </c>
      <c r="I121" s="151">
        <f t="shared" si="4"/>
        <v>1</v>
      </c>
      <c r="J121" s="151" t="e">
        <f>+IF(#REF!="Issued",1,IF(#REF!="Not Issued",2,"Nil"))</f>
        <v>#REF!</v>
      </c>
      <c r="K121" s="151" t="s">
        <v>4314</v>
      </c>
      <c r="L121" s="237"/>
      <c r="M121" s="110" t="s">
        <v>4315</v>
      </c>
    </row>
    <row r="122" spans="1:13" s="238" customFormat="1" ht="12.75" customHeight="1" x14ac:dyDescent="0.25">
      <c r="A122" s="190">
        <f t="shared" si="5"/>
        <v>118</v>
      </c>
      <c r="B122" s="279" t="s">
        <v>6083</v>
      </c>
      <c r="C122" s="280">
        <v>56926</v>
      </c>
      <c r="D122" s="281" t="s">
        <v>6084</v>
      </c>
      <c r="E122" s="275" t="s">
        <v>6085</v>
      </c>
      <c r="F122" s="267" t="s">
        <v>192</v>
      </c>
      <c r="G122" s="236">
        <f t="shared" si="3"/>
        <v>2</v>
      </c>
      <c r="H122" s="236" t="s">
        <v>93</v>
      </c>
      <c r="I122" s="151">
        <f t="shared" si="4"/>
        <v>1</v>
      </c>
      <c r="J122" s="151" t="e">
        <f>+IF(#REF!="Issued",1,IF(#REF!="Not Issued",2,"Nil"))</f>
        <v>#REF!</v>
      </c>
      <c r="K122" s="151" t="s">
        <v>4319</v>
      </c>
      <c r="L122" s="237"/>
      <c r="M122" s="110" t="s">
        <v>4320</v>
      </c>
    </row>
    <row r="123" spans="1:13" s="238" customFormat="1" ht="12.75" customHeight="1" x14ac:dyDescent="0.25">
      <c r="A123" s="190">
        <f t="shared" si="5"/>
        <v>119</v>
      </c>
      <c r="B123" s="279" t="s">
        <v>6086</v>
      </c>
      <c r="C123" s="280">
        <v>57709</v>
      </c>
      <c r="D123" s="281" t="s">
        <v>6087</v>
      </c>
      <c r="E123" s="275" t="s">
        <v>1012</v>
      </c>
      <c r="F123" s="267" t="s">
        <v>192</v>
      </c>
      <c r="G123" s="236">
        <f t="shared" si="3"/>
        <v>2</v>
      </c>
      <c r="H123" s="236" t="s">
        <v>93</v>
      </c>
      <c r="I123" s="151">
        <f t="shared" si="4"/>
        <v>1</v>
      </c>
      <c r="J123" s="151" t="e">
        <f>+IF(#REF!="Issued",1,IF(#REF!="Not Issued",2,"Nil"))</f>
        <v>#REF!</v>
      </c>
      <c r="K123" s="151" t="s">
        <v>4323</v>
      </c>
      <c r="L123" s="237"/>
      <c r="M123" s="110" t="s">
        <v>4324</v>
      </c>
    </row>
    <row r="124" spans="1:13" s="238" customFormat="1" ht="12.75" customHeight="1" x14ac:dyDescent="0.25">
      <c r="A124" s="190">
        <f t="shared" si="5"/>
        <v>120</v>
      </c>
      <c r="B124" s="279" t="s">
        <v>6088</v>
      </c>
      <c r="C124" s="280">
        <v>56927</v>
      </c>
      <c r="D124" s="281" t="s">
        <v>6089</v>
      </c>
      <c r="E124" s="275" t="s">
        <v>6090</v>
      </c>
      <c r="F124" s="267" t="s">
        <v>192</v>
      </c>
      <c r="G124" s="236">
        <f t="shared" si="3"/>
        <v>2</v>
      </c>
      <c r="H124" s="236" t="s">
        <v>93</v>
      </c>
      <c r="I124" s="151">
        <f t="shared" si="4"/>
        <v>1</v>
      </c>
      <c r="J124" s="151" t="e">
        <f>+IF(#REF!="Issued",1,IF(#REF!="Not Issued",2,"Nil"))</f>
        <v>#REF!</v>
      </c>
      <c r="K124" s="151" t="s">
        <v>4332</v>
      </c>
      <c r="L124" s="237"/>
      <c r="M124" s="110" t="s">
        <v>4333</v>
      </c>
    </row>
    <row r="125" spans="1:13" s="238" customFormat="1" ht="12.75" customHeight="1" x14ac:dyDescent="0.25">
      <c r="A125" s="190">
        <f t="shared" si="5"/>
        <v>121</v>
      </c>
      <c r="B125" s="279" t="s">
        <v>6091</v>
      </c>
      <c r="C125" s="280">
        <v>57710</v>
      </c>
      <c r="D125" s="281" t="s">
        <v>6092</v>
      </c>
      <c r="E125" s="275" t="s">
        <v>6093</v>
      </c>
      <c r="F125" s="267" t="s">
        <v>192</v>
      </c>
      <c r="G125" s="236">
        <f t="shared" si="3"/>
        <v>2</v>
      </c>
      <c r="H125" s="236" t="s">
        <v>93</v>
      </c>
      <c r="I125" s="151">
        <f t="shared" si="4"/>
        <v>1</v>
      </c>
      <c r="J125" s="151" t="e">
        <f>+IF(#REF!="Issued",1,IF(#REF!="Not Issued",2,"Nil"))</f>
        <v>#REF!</v>
      </c>
      <c r="K125" s="151" t="s">
        <v>4337</v>
      </c>
      <c r="L125" s="237"/>
      <c r="M125" s="110" t="s">
        <v>4338</v>
      </c>
    </row>
    <row r="126" spans="1:13" s="238" customFormat="1" ht="12.75" customHeight="1" x14ac:dyDescent="0.25">
      <c r="A126" s="190">
        <f t="shared" si="5"/>
        <v>122</v>
      </c>
      <c r="B126" s="279" t="s">
        <v>6094</v>
      </c>
      <c r="C126" s="280">
        <v>57711</v>
      </c>
      <c r="D126" s="281" t="s">
        <v>1172</v>
      </c>
      <c r="E126" s="275" t="s">
        <v>471</v>
      </c>
      <c r="F126" s="267" t="s">
        <v>121</v>
      </c>
      <c r="G126" s="236">
        <f t="shared" si="3"/>
        <v>1</v>
      </c>
      <c r="H126" s="236" t="s">
        <v>93</v>
      </c>
      <c r="I126" s="151">
        <f t="shared" si="4"/>
        <v>1</v>
      </c>
      <c r="J126" s="151" t="e">
        <f>+IF(#REF!="Issued",1,IF(#REF!="Not Issued",2,"Nil"))</f>
        <v>#REF!</v>
      </c>
      <c r="K126" s="151" t="s">
        <v>4342</v>
      </c>
      <c r="L126" s="237"/>
      <c r="M126" s="110" t="s">
        <v>4343</v>
      </c>
    </row>
    <row r="127" spans="1:13" s="238" customFormat="1" ht="12.75" customHeight="1" x14ac:dyDescent="0.25">
      <c r="A127" s="190">
        <f t="shared" si="5"/>
        <v>123</v>
      </c>
      <c r="B127" s="279" t="s">
        <v>6101</v>
      </c>
      <c r="C127" s="280">
        <v>56929</v>
      </c>
      <c r="D127" s="281" t="s">
        <v>6102</v>
      </c>
      <c r="E127" s="275" t="s">
        <v>6103</v>
      </c>
      <c r="F127" s="267" t="s">
        <v>121</v>
      </c>
      <c r="G127" s="236">
        <f t="shared" si="3"/>
        <v>1</v>
      </c>
      <c r="H127" s="236" t="s">
        <v>93</v>
      </c>
      <c r="I127" s="151">
        <f t="shared" si="4"/>
        <v>1</v>
      </c>
      <c r="J127" s="151" t="e">
        <f>+IF(#REF!="Issued",1,IF(#REF!="Not Issued",2,"Nil"))</f>
        <v>#REF!</v>
      </c>
      <c r="K127" s="151" t="s">
        <v>4347</v>
      </c>
      <c r="L127" s="237"/>
      <c r="M127" s="110" t="s">
        <v>4348</v>
      </c>
    </row>
    <row r="128" spans="1:13" s="238" customFormat="1" ht="12.75" customHeight="1" x14ac:dyDescent="0.25">
      <c r="A128" s="190">
        <f t="shared" si="5"/>
        <v>124</v>
      </c>
      <c r="B128" s="279" t="s">
        <v>6104</v>
      </c>
      <c r="C128" s="280">
        <v>57712</v>
      </c>
      <c r="D128" s="281" t="s">
        <v>6105</v>
      </c>
      <c r="E128" s="275" t="s">
        <v>6106</v>
      </c>
      <c r="F128" s="267" t="s">
        <v>192</v>
      </c>
      <c r="G128" s="236">
        <f t="shared" si="3"/>
        <v>2</v>
      </c>
      <c r="H128" s="236" t="s">
        <v>93</v>
      </c>
      <c r="I128" s="151">
        <f t="shared" si="4"/>
        <v>1</v>
      </c>
      <c r="J128" s="151" t="e">
        <f>+IF(#REF!="Issued",1,IF(#REF!="Not Issued",2,"Nil"))</f>
        <v>#REF!</v>
      </c>
      <c r="K128" s="151" t="s">
        <v>4352</v>
      </c>
      <c r="L128" s="237"/>
      <c r="M128" s="110" t="s">
        <v>4353</v>
      </c>
    </row>
    <row r="129" spans="1:13" s="238" customFormat="1" ht="12.75" customHeight="1" x14ac:dyDescent="0.25">
      <c r="A129" s="190">
        <f t="shared" si="5"/>
        <v>125</v>
      </c>
      <c r="B129" s="279" t="s">
        <v>6107</v>
      </c>
      <c r="C129" s="280">
        <v>56930</v>
      </c>
      <c r="D129" s="281" t="s">
        <v>6108</v>
      </c>
      <c r="E129" s="275" t="s">
        <v>6109</v>
      </c>
      <c r="F129" s="267" t="s">
        <v>121</v>
      </c>
      <c r="G129" s="236">
        <f t="shared" si="3"/>
        <v>1</v>
      </c>
      <c r="H129" s="236" t="s">
        <v>93</v>
      </c>
      <c r="I129" s="151">
        <f t="shared" si="4"/>
        <v>1</v>
      </c>
      <c r="J129" s="151" t="e">
        <f>+IF(#REF!="Issued",1,IF(#REF!="Not Issued",2,"Nil"))</f>
        <v>#REF!</v>
      </c>
      <c r="K129" s="151" t="s">
        <v>4357</v>
      </c>
      <c r="L129" s="237"/>
      <c r="M129" s="110" t="s">
        <v>4358</v>
      </c>
    </row>
    <row r="130" spans="1:13" s="238" customFormat="1" ht="12.75" customHeight="1" x14ac:dyDescent="0.25">
      <c r="A130" s="190">
        <f t="shared" si="5"/>
        <v>126</v>
      </c>
      <c r="B130" s="279" t="s">
        <v>6110</v>
      </c>
      <c r="C130" s="280">
        <v>56931</v>
      </c>
      <c r="D130" s="281" t="s">
        <v>6111</v>
      </c>
      <c r="E130" s="275" t="s">
        <v>6112</v>
      </c>
      <c r="F130" s="267" t="s">
        <v>192</v>
      </c>
      <c r="G130" s="236">
        <f t="shared" si="3"/>
        <v>2</v>
      </c>
      <c r="H130" s="236" t="s">
        <v>93</v>
      </c>
      <c r="I130" s="151">
        <f t="shared" si="4"/>
        <v>1</v>
      </c>
      <c r="J130" s="151" t="e">
        <f>+IF(#REF!="Issued",1,IF(#REF!="Not Issued",2,"Nil"))</f>
        <v>#REF!</v>
      </c>
      <c r="K130" s="151" t="s">
        <v>4362</v>
      </c>
      <c r="L130" s="237"/>
      <c r="M130" s="110" t="s">
        <v>4363</v>
      </c>
    </row>
    <row r="131" spans="1:13" s="238" customFormat="1" ht="12.75" customHeight="1" x14ac:dyDescent="0.25">
      <c r="A131" s="190">
        <f t="shared" si="5"/>
        <v>127</v>
      </c>
      <c r="B131" s="279" t="s">
        <v>6113</v>
      </c>
      <c r="C131" s="280">
        <v>56932</v>
      </c>
      <c r="D131" s="281" t="s">
        <v>6114</v>
      </c>
      <c r="E131" s="275" t="s">
        <v>6115</v>
      </c>
      <c r="F131" s="267" t="s">
        <v>121</v>
      </c>
      <c r="G131" s="236">
        <f t="shared" si="3"/>
        <v>1</v>
      </c>
      <c r="H131" s="236" t="s">
        <v>93</v>
      </c>
      <c r="I131" s="151">
        <f t="shared" si="4"/>
        <v>1</v>
      </c>
      <c r="J131" s="151" t="e">
        <f>+IF(#REF!="Issued",1,IF(#REF!="Not Issued",2,"Nil"))</f>
        <v>#REF!</v>
      </c>
      <c r="K131" s="151" t="s">
        <v>4366</v>
      </c>
      <c r="L131" s="237"/>
      <c r="M131" s="110" t="s">
        <v>4367</v>
      </c>
    </row>
    <row r="132" spans="1:13" s="238" customFormat="1" ht="12.75" customHeight="1" x14ac:dyDescent="0.25">
      <c r="A132" s="190">
        <f t="shared" si="5"/>
        <v>128</v>
      </c>
      <c r="B132" s="279" t="s">
        <v>6118</v>
      </c>
      <c r="C132" s="280">
        <v>56933</v>
      </c>
      <c r="D132" s="281" t="s">
        <v>3775</v>
      </c>
      <c r="E132" s="275" t="s">
        <v>6119</v>
      </c>
      <c r="F132" s="267" t="s">
        <v>192</v>
      </c>
      <c r="G132" s="236">
        <f t="shared" si="3"/>
        <v>2</v>
      </c>
      <c r="H132" s="236" t="s">
        <v>93</v>
      </c>
      <c r="I132" s="151">
        <f t="shared" si="4"/>
        <v>1</v>
      </c>
      <c r="J132" s="151" t="e">
        <f>+IF(#REF!="Issued",1,IF(#REF!="Not Issued",2,"Nil"))</f>
        <v>#REF!</v>
      </c>
      <c r="K132" s="151" t="s">
        <v>4371</v>
      </c>
      <c r="L132" s="237"/>
      <c r="M132" s="110" t="s">
        <v>4372</v>
      </c>
    </row>
    <row r="133" spans="1:13" s="238" customFormat="1" ht="12.75" customHeight="1" x14ac:dyDescent="0.25">
      <c r="A133" s="190">
        <f t="shared" si="5"/>
        <v>129</v>
      </c>
      <c r="B133" s="279" t="s">
        <v>6120</v>
      </c>
      <c r="C133" s="280">
        <v>56823</v>
      </c>
      <c r="D133" s="281" t="s">
        <v>6121</v>
      </c>
      <c r="E133" s="275" t="s">
        <v>3337</v>
      </c>
      <c r="F133" s="267" t="s">
        <v>121</v>
      </c>
      <c r="G133" s="236">
        <f t="shared" ref="G133:G196" si="6">+IF(F133="M",1,IF(F133="f",2,IF(F133="Civ",3,"Error")))</f>
        <v>1</v>
      </c>
      <c r="H133" s="236" t="s">
        <v>93</v>
      </c>
      <c r="I133" s="151">
        <f t="shared" ref="I133:I196" si="7">+IF(H133="Incomplete",5,IF(H133="Complete",1,IF(H133="Incomplete",2,IF(H133="Left",3,IF(H133="Dropped",4,"Error")))))</f>
        <v>1</v>
      </c>
      <c r="J133" s="151" t="e">
        <f>+IF(#REF!="Issued",1,IF(#REF!="Not Issued",2,"Nil"))</f>
        <v>#REF!</v>
      </c>
      <c r="K133" s="151" t="s">
        <v>4376</v>
      </c>
      <c r="L133" s="237"/>
      <c r="M133" s="110" t="s">
        <v>4377</v>
      </c>
    </row>
    <row r="134" spans="1:13" s="238" customFormat="1" ht="12.75" customHeight="1" x14ac:dyDescent="0.25">
      <c r="A134" s="190">
        <f t="shared" ref="A134:A197" si="8">+A133+1</f>
        <v>130</v>
      </c>
      <c r="B134" s="279" t="s">
        <v>6125</v>
      </c>
      <c r="C134" s="280">
        <v>56935</v>
      </c>
      <c r="D134" s="281" t="s">
        <v>6126</v>
      </c>
      <c r="E134" s="275" t="s">
        <v>6127</v>
      </c>
      <c r="F134" s="267" t="s">
        <v>192</v>
      </c>
      <c r="G134" s="236">
        <f t="shared" si="6"/>
        <v>2</v>
      </c>
      <c r="H134" s="236" t="s">
        <v>93</v>
      </c>
      <c r="I134" s="151">
        <f t="shared" si="7"/>
        <v>1</v>
      </c>
      <c r="J134" s="151" t="e">
        <f>+IF(#REF!="Issued",1,IF(#REF!="Not Issued",2,"Nil"))</f>
        <v>#REF!</v>
      </c>
      <c r="K134" s="151" t="s">
        <v>4381</v>
      </c>
      <c r="L134" s="237"/>
      <c r="M134" s="110" t="s">
        <v>4382</v>
      </c>
    </row>
    <row r="135" spans="1:13" s="238" customFormat="1" ht="12.75" customHeight="1" x14ac:dyDescent="0.25">
      <c r="A135" s="190">
        <f t="shared" si="8"/>
        <v>131</v>
      </c>
      <c r="B135" s="279" t="s">
        <v>6128</v>
      </c>
      <c r="C135" s="280">
        <v>56936</v>
      </c>
      <c r="D135" s="281" t="s">
        <v>6129</v>
      </c>
      <c r="E135" s="275" t="s">
        <v>6130</v>
      </c>
      <c r="F135" s="267" t="s">
        <v>192</v>
      </c>
      <c r="G135" s="236">
        <f t="shared" si="6"/>
        <v>2</v>
      </c>
      <c r="H135" s="236" t="s">
        <v>93</v>
      </c>
      <c r="I135" s="151">
        <f t="shared" si="7"/>
        <v>1</v>
      </c>
      <c r="J135" s="151" t="e">
        <f>+IF(#REF!="Issued",1,IF(#REF!="Not Issued",2,"Nil"))</f>
        <v>#REF!</v>
      </c>
      <c r="K135" s="151" t="s">
        <v>4386</v>
      </c>
      <c r="L135" s="237"/>
      <c r="M135" s="110" t="s">
        <v>4387</v>
      </c>
    </row>
    <row r="136" spans="1:13" s="238" customFormat="1" ht="12.75" customHeight="1" x14ac:dyDescent="0.25">
      <c r="A136" s="190">
        <f t="shared" si="8"/>
        <v>132</v>
      </c>
      <c r="B136" s="279" t="s">
        <v>6131</v>
      </c>
      <c r="C136" s="280">
        <v>56937</v>
      </c>
      <c r="D136" s="281" t="s">
        <v>6132</v>
      </c>
      <c r="E136" s="275" t="s">
        <v>5492</v>
      </c>
      <c r="F136" s="267" t="s">
        <v>192</v>
      </c>
      <c r="G136" s="236">
        <f t="shared" si="6"/>
        <v>2</v>
      </c>
      <c r="H136" s="236" t="s">
        <v>93</v>
      </c>
      <c r="I136" s="151">
        <f t="shared" si="7"/>
        <v>1</v>
      </c>
      <c r="J136" s="151" t="e">
        <f>+IF(#REF!="Issued",1,IF(#REF!="Not Issued",2,"Nil"))</f>
        <v>#REF!</v>
      </c>
      <c r="K136" s="151" t="s">
        <v>4391</v>
      </c>
      <c r="L136" s="237"/>
      <c r="M136" s="110" t="s">
        <v>4392</v>
      </c>
    </row>
    <row r="137" spans="1:13" s="238" customFormat="1" ht="12.75" customHeight="1" x14ac:dyDescent="0.25">
      <c r="A137" s="190">
        <f t="shared" si="8"/>
        <v>133</v>
      </c>
      <c r="B137" s="279" t="s">
        <v>6133</v>
      </c>
      <c r="C137" s="280">
        <v>56938</v>
      </c>
      <c r="D137" s="281" t="s">
        <v>6134</v>
      </c>
      <c r="E137" s="275" t="s">
        <v>1800</v>
      </c>
      <c r="F137" s="267" t="s">
        <v>121</v>
      </c>
      <c r="G137" s="236">
        <f t="shared" si="6"/>
        <v>1</v>
      </c>
      <c r="H137" s="236" t="s">
        <v>93</v>
      </c>
      <c r="I137" s="151">
        <f t="shared" si="7"/>
        <v>1</v>
      </c>
      <c r="J137" s="151" t="e">
        <f>+IF(#REF!="Issued",1,IF(#REF!="Not Issued",2,"Nil"))</f>
        <v>#REF!</v>
      </c>
      <c r="K137" s="151" t="s">
        <v>4396</v>
      </c>
      <c r="L137" s="237"/>
      <c r="M137" s="110" t="s">
        <v>4397</v>
      </c>
    </row>
    <row r="138" spans="1:13" s="238" customFormat="1" ht="12.75" customHeight="1" x14ac:dyDescent="0.25">
      <c r="A138" s="190">
        <f t="shared" si="8"/>
        <v>134</v>
      </c>
      <c r="B138" s="279" t="s">
        <v>6135</v>
      </c>
      <c r="C138" s="280">
        <v>56939</v>
      </c>
      <c r="D138" s="281" t="s">
        <v>6136</v>
      </c>
      <c r="E138" s="275" t="s">
        <v>6137</v>
      </c>
      <c r="F138" s="267" t="s">
        <v>192</v>
      </c>
      <c r="G138" s="236">
        <f t="shared" si="6"/>
        <v>2</v>
      </c>
      <c r="H138" s="236" t="s">
        <v>93</v>
      </c>
      <c r="I138" s="151">
        <f t="shared" si="7"/>
        <v>1</v>
      </c>
      <c r="J138" s="151" t="e">
        <f>+IF(#REF!="Issued",1,IF(#REF!="Not Issued",2,"Nil"))</f>
        <v>#REF!</v>
      </c>
      <c r="K138" s="151" t="s">
        <v>4400</v>
      </c>
      <c r="L138" s="237"/>
      <c r="M138" s="110" t="s">
        <v>4401</v>
      </c>
    </row>
    <row r="139" spans="1:13" s="238" customFormat="1" ht="12.75" customHeight="1" x14ac:dyDescent="0.25">
      <c r="A139" s="190">
        <f t="shared" si="8"/>
        <v>135</v>
      </c>
      <c r="B139" s="279" t="s">
        <v>6138</v>
      </c>
      <c r="C139" s="280">
        <v>56940</v>
      </c>
      <c r="D139" s="281" t="s">
        <v>6139</v>
      </c>
      <c r="E139" s="275" t="s">
        <v>6140</v>
      </c>
      <c r="F139" s="267" t="s">
        <v>192</v>
      </c>
      <c r="G139" s="236">
        <f t="shared" si="6"/>
        <v>2</v>
      </c>
      <c r="H139" s="236" t="s">
        <v>93</v>
      </c>
      <c r="I139" s="151">
        <f t="shared" si="7"/>
        <v>1</v>
      </c>
      <c r="J139" s="151" t="e">
        <f>+IF(#REF!="Issued",1,IF(#REF!="Not Issued",2,"Nil"))</f>
        <v>#REF!</v>
      </c>
      <c r="K139" s="151" t="s">
        <v>4405</v>
      </c>
      <c r="L139" s="237"/>
      <c r="M139" s="110" t="s">
        <v>4406</v>
      </c>
    </row>
    <row r="140" spans="1:13" s="238" customFormat="1" ht="12.75" customHeight="1" x14ac:dyDescent="0.25">
      <c r="A140" s="190">
        <f t="shared" si="8"/>
        <v>136</v>
      </c>
      <c r="B140" s="279" t="s">
        <v>6141</v>
      </c>
      <c r="C140" s="280">
        <v>56941</v>
      </c>
      <c r="D140" s="281" t="s">
        <v>6142</v>
      </c>
      <c r="E140" s="275" t="s">
        <v>6143</v>
      </c>
      <c r="F140" s="267" t="s">
        <v>121</v>
      </c>
      <c r="G140" s="236">
        <f t="shared" si="6"/>
        <v>1</v>
      </c>
      <c r="H140" s="236" t="s">
        <v>93</v>
      </c>
      <c r="I140" s="151">
        <f t="shared" si="7"/>
        <v>1</v>
      </c>
      <c r="J140" s="151" t="e">
        <f>+IF(#REF!="Issued",1,IF(#REF!="Not Issued",2,"Nil"))</f>
        <v>#REF!</v>
      </c>
      <c r="K140" s="151" t="s">
        <v>4410</v>
      </c>
      <c r="L140" s="237"/>
      <c r="M140" s="110" t="s">
        <v>4411</v>
      </c>
    </row>
    <row r="141" spans="1:13" s="238" customFormat="1" ht="12.75" customHeight="1" x14ac:dyDescent="0.25">
      <c r="A141" s="190">
        <f t="shared" si="8"/>
        <v>137</v>
      </c>
      <c r="B141" s="279" t="s">
        <v>6144</v>
      </c>
      <c r="C141" s="280">
        <v>56942</v>
      </c>
      <c r="D141" s="281" t="s">
        <v>719</v>
      </c>
      <c r="E141" s="275" t="s">
        <v>680</v>
      </c>
      <c r="F141" s="267" t="s">
        <v>121</v>
      </c>
      <c r="G141" s="236">
        <f t="shared" si="6"/>
        <v>1</v>
      </c>
      <c r="H141" s="236" t="s">
        <v>93</v>
      </c>
      <c r="I141" s="151">
        <f t="shared" si="7"/>
        <v>1</v>
      </c>
      <c r="J141" s="151" t="e">
        <f>+IF(#REF!="Issued",1,IF(#REF!="Not Issued",2,"Nil"))</f>
        <v>#REF!</v>
      </c>
      <c r="K141" s="151" t="s">
        <v>4425</v>
      </c>
      <c r="L141" s="237"/>
      <c r="M141" s="110" t="s">
        <v>4426</v>
      </c>
    </row>
    <row r="142" spans="1:13" s="238" customFormat="1" ht="12.75" customHeight="1" x14ac:dyDescent="0.25">
      <c r="A142" s="190">
        <f t="shared" si="8"/>
        <v>138</v>
      </c>
      <c r="B142" s="279" t="s">
        <v>6147</v>
      </c>
      <c r="C142" s="280">
        <v>57713</v>
      </c>
      <c r="D142" s="281" t="s">
        <v>6148</v>
      </c>
      <c r="E142" s="275" t="s">
        <v>6149</v>
      </c>
      <c r="F142" s="267" t="s">
        <v>192</v>
      </c>
      <c r="G142" s="236">
        <f t="shared" si="6"/>
        <v>2</v>
      </c>
      <c r="H142" s="236" t="s">
        <v>93</v>
      </c>
      <c r="I142" s="151">
        <f t="shared" si="7"/>
        <v>1</v>
      </c>
      <c r="J142" s="151" t="e">
        <f>+IF(#REF!="Issued",1,IF(#REF!="Not Issued",2,"Nil"))</f>
        <v>#REF!</v>
      </c>
      <c r="K142" s="151" t="s">
        <v>4440</v>
      </c>
      <c r="L142" s="237"/>
      <c r="M142" s="110" t="s">
        <v>4441</v>
      </c>
    </row>
    <row r="143" spans="1:13" s="238" customFormat="1" ht="12.75" customHeight="1" x14ac:dyDescent="0.25">
      <c r="A143" s="190">
        <f t="shared" si="8"/>
        <v>139</v>
      </c>
      <c r="B143" s="279" t="s">
        <v>6150</v>
      </c>
      <c r="C143" s="280">
        <v>56943</v>
      </c>
      <c r="D143" s="281" t="s">
        <v>6151</v>
      </c>
      <c r="E143" s="275" t="s">
        <v>207</v>
      </c>
      <c r="F143" s="267" t="s">
        <v>121</v>
      </c>
      <c r="G143" s="236">
        <f t="shared" si="6"/>
        <v>1</v>
      </c>
      <c r="H143" s="236" t="s">
        <v>93</v>
      </c>
      <c r="I143" s="151">
        <f t="shared" si="7"/>
        <v>1</v>
      </c>
      <c r="J143" s="151" t="e">
        <f>+IF(#REF!="Issued",1,IF(#REF!="Not Issued",2,"Nil"))</f>
        <v>#REF!</v>
      </c>
      <c r="K143" s="151" t="s">
        <v>4445</v>
      </c>
      <c r="L143" s="237"/>
      <c r="M143" s="110" t="s">
        <v>4446</v>
      </c>
    </row>
    <row r="144" spans="1:13" s="238" customFormat="1" ht="12.75" customHeight="1" x14ac:dyDescent="0.25">
      <c r="A144" s="190">
        <f t="shared" si="8"/>
        <v>140</v>
      </c>
      <c r="B144" s="279" t="s">
        <v>6152</v>
      </c>
      <c r="C144" s="280">
        <v>56944</v>
      </c>
      <c r="D144" s="281" t="s">
        <v>6153</v>
      </c>
      <c r="E144" s="275" t="s">
        <v>6154</v>
      </c>
      <c r="F144" s="267" t="s">
        <v>121</v>
      </c>
      <c r="G144" s="236">
        <f t="shared" si="6"/>
        <v>1</v>
      </c>
      <c r="H144" s="236" t="s">
        <v>93</v>
      </c>
      <c r="I144" s="151">
        <f t="shared" si="7"/>
        <v>1</v>
      </c>
      <c r="J144" s="151" t="e">
        <f>+IF(#REF!="Issued",1,IF(#REF!="Not Issued",2,"Nil"))</f>
        <v>#REF!</v>
      </c>
      <c r="K144" s="151" t="s">
        <v>4455</v>
      </c>
      <c r="L144" s="237"/>
      <c r="M144" s="110" t="s">
        <v>4456</v>
      </c>
    </row>
    <row r="145" spans="1:13" s="238" customFormat="1" ht="12.75" customHeight="1" x14ac:dyDescent="0.25">
      <c r="A145" s="190">
        <f t="shared" si="8"/>
        <v>141</v>
      </c>
      <c r="B145" s="279" t="s">
        <v>6155</v>
      </c>
      <c r="C145" s="280">
        <v>56824</v>
      </c>
      <c r="D145" s="281" t="s">
        <v>6156</v>
      </c>
      <c r="E145" s="275" t="s">
        <v>6157</v>
      </c>
      <c r="F145" s="267" t="s">
        <v>192</v>
      </c>
      <c r="G145" s="236">
        <f t="shared" si="6"/>
        <v>2</v>
      </c>
      <c r="H145" s="236" t="s">
        <v>93</v>
      </c>
      <c r="I145" s="151">
        <f t="shared" si="7"/>
        <v>1</v>
      </c>
      <c r="J145" s="151" t="e">
        <f>+IF(#REF!="Issued",1,IF(#REF!="Not Issued",2,"Nil"))</f>
        <v>#REF!</v>
      </c>
      <c r="K145" s="151" t="s">
        <v>4460</v>
      </c>
      <c r="L145" s="237"/>
      <c r="M145" s="110" t="s">
        <v>4461</v>
      </c>
    </row>
    <row r="146" spans="1:13" s="238" customFormat="1" ht="12.75" customHeight="1" x14ac:dyDescent="0.25">
      <c r="A146" s="190">
        <f t="shared" si="8"/>
        <v>142</v>
      </c>
      <c r="B146" s="279" t="s">
        <v>6161</v>
      </c>
      <c r="C146" s="280">
        <v>51074</v>
      </c>
      <c r="D146" s="281" t="s">
        <v>6162</v>
      </c>
      <c r="E146" s="275" t="s">
        <v>4527</v>
      </c>
      <c r="F146" s="267" t="s">
        <v>121</v>
      </c>
      <c r="G146" s="236">
        <f t="shared" si="6"/>
        <v>1</v>
      </c>
      <c r="H146" s="236" t="s">
        <v>93</v>
      </c>
      <c r="I146" s="151">
        <f t="shared" si="7"/>
        <v>1</v>
      </c>
      <c r="J146" s="151" t="e">
        <f>+IF(#REF!="Issued",1,IF(#REF!="Not Issued",2,"Nil"))</f>
        <v>#REF!</v>
      </c>
      <c r="K146" s="151" t="s">
        <v>4464</v>
      </c>
      <c r="L146" s="237"/>
      <c r="M146" s="110" t="s">
        <v>4465</v>
      </c>
    </row>
    <row r="147" spans="1:13" s="238" customFormat="1" ht="12.75" customHeight="1" x14ac:dyDescent="0.25">
      <c r="A147" s="190">
        <f t="shared" si="8"/>
        <v>143</v>
      </c>
      <c r="B147" s="279" t="s">
        <v>6165</v>
      </c>
      <c r="C147" s="280">
        <v>56826</v>
      </c>
      <c r="D147" s="281" t="s">
        <v>6166</v>
      </c>
      <c r="E147" s="275" t="s">
        <v>6167</v>
      </c>
      <c r="F147" s="267" t="s">
        <v>192</v>
      </c>
      <c r="G147" s="236">
        <f t="shared" si="6"/>
        <v>2</v>
      </c>
      <c r="H147" s="236" t="s">
        <v>93</v>
      </c>
      <c r="I147" s="151">
        <f t="shared" si="7"/>
        <v>1</v>
      </c>
      <c r="J147" s="151" t="e">
        <f>+IF(#REF!="Issued",1,IF(#REF!="Not Issued",2,"Nil"))</f>
        <v>#REF!</v>
      </c>
      <c r="K147" s="151" t="s">
        <v>4485</v>
      </c>
      <c r="L147" s="237"/>
      <c r="M147" s="110" t="s">
        <v>4486</v>
      </c>
    </row>
    <row r="148" spans="1:13" s="238" customFormat="1" ht="12.75" customHeight="1" x14ac:dyDescent="0.25">
      <c r="A148" s="190">
        <f t="shared" si="8"/>
        <v>144</v>
      </c>
      <c r="B148" s="279" t="s">
        <v>6168</v>
      </c>
      <c r="C148" s="280">
        <v>56946</v>
      </c>
      <c r="D148" s="281" t="s">
        <v>6169</v>
      </c>
      <c r="E148" s="275" t="s">
        <v>6170</v>
      </c>
      <c r="F148" s="267" t="s">
        <v>192</v>
      </c>
      <c r="G148" s="236">
        <f t="shared" si="6"/>
        <v>2</v>
      </c>
      <c r="H148" s="236" t="s">
        <v>93</v>
      </c>
      <c r="I148" s="151">
        <f t="shared" si="7"/>
        <v>1</v>
      </c>
      <c r="J148" s="151" t="e">
        <f>+IF(#REF!="Issued",1,IF(#REF!="Not Issued",2,"Nil"))</f>
        <v>#REF!</v>
      </c>
      <c r="K148" s="151" t="s">
        <v>6033</v>
      </c>
      <c r="L148" s="237"/>
      <c r="M148" s="110" t="s">
        <v>6034</v>
      </c>
    </row>
    <row r="149" spans="1:13" s="238" customFormat="1" ht="12.75" customHeight="1" x14ac:dyDescent="0.25">
      <c r="A149" s="190">
        <f t="shared" si="8"/>
        <v>145</v>
      </c>
      <c r="B149" s="279" t="s">
        <v>6171</v>
      </c>
      <c r="C149" s="280">
        <v>57714</v>
      </c>
      <c r="D149" s="281" t="s">
        <v>6172</v>
      </c>
      <c r="E149" s="275" t="s">
        <v>6173</v>
      </c>
      <c r="F149" s="267" t="s">
        <v>121</v>
      </c>
      <c r="G149" s="236">
        <f t="shared" si="6"/>
        <v>1</v>
      </c>
      <c r="H149" s="236" t="s">
        <v>93</v>
      </c>
      <c r="I149" s="151">
        <f t="shared" si="7"/>
        <v>1</v>
      </c>
      <c r="J149" s="151" t="e">
        <f>+IF(#REF!="Issued",1,IF(#REF!="Not Issued",2,"Nil"))</f>
        <v>#REF!</v>
      </c>
      <c r="K149" s="151" t="s">
        <v>4489</v>
      </c>
      <c r="L149" s="237"/>
      <c r="M149" s="110" t="s">
        <v>4490</v>
      </c>
    </row>
    <row r="150" spans="1:13" s="238" customFormat="1" ht="12.75" customHeight="1" x14ac:dyDescent="0.25">
      <c r="A150" s="190">
        <f t="shared" si="8"/>
        <v>146</v>
      </c>
      <c r="B150" s="279" t="s">
        <v>6179</v>
      </c>
      <c r="C150" s="280">
        <v>57717</v>
      </c>
      <c r="D150" s="281" t="s">
        <v>6180</v>
      </c>
      <c r="E150" s="275" t="s">
        <v>5086</v>
      </c>
      <c r="F150" s="267" t="s">
        <v>121</v>
      </c>
      <c r="G150" s="236">
        <f t="shared" si="6"/>
        <v>1</v>
      </c>
      <c r="H150" s="236" t="s">
        <v>93</v>
      </c>
      <c r="I150" s="151">
        <f t="shared" si="7"/>
        <v>1</v>
      </c>
      <c r="J150" s="151" t="e">
        <f>+IF(#REF!="Issued",1,IF(#REF!="Not Issued",2,"Nil"))</f>
        <v>#REF!</v>
      </c>
      <c r="K150" s="151" t="s">
        <v>4494</v>
      </c>
      <c r="L150" s="237"/>
      <c r="M150" s="110" t="s">
        <v>4495</v>
      </c>
    </row>
    <row r="151" spans="1:13" s="238" customFormat="1" ht="12.75" customHeight="1" x14ac:dyDescent="0.25">
      <c r="A151" s="190">
        <f t="shared" si="8"/>
        <v>147</v>
      </c>
      <c r="B151" s="279" t="s">
        <v>6181</v>
      </c>
      <c r="C151" s="280">
        <v>57718</v>
      </c>
      <c r="D151" s="281" t="s">
        <v>6182</v>
      </c>
      <c r="E151" s="275" t="s">
        <v>6183</v>
      </c>
      <c r="F151" s="267" t="s">
        <v>192</v>
      </c>
      <c r="G151" s="236">
        <f t="shared" si="6"/>
        <v>2</v>
      </c>
      <c r="H151" s="236" t="s">
        <v>93</v>
      </c>
      <c r="I151" s="151">
        <f t="shared" si="7"/>
        <v>1</v>
      </c>
      <c r="J151" s="151" t="e">
        <f>+IF(#REF!="Issued",1,IF(#REF!="Not Issued",2,"Nil"))</f>
        <v>#REF!</v>
      </c>
      <c r="K151" s="151" t="s">
        <v>4498</v>
      </c>
      <c r="L151" s="237"/>
      <c r="M151" s="110" t="s">
        <v>4499</v>
      </c>
    </row>
    <row r="152" spans="1:13" s="238" customFormat="1" ht="12.75" customHeight="1" x14ac:dyDescent="0.25">
      <c r="A152" s="190">
        <f t="shared" si="8"/>
        <v>148</v>
      </c>
      <c r="B152" s="279" t="s">
        <v>6186</v>
      </c>
      <c r="C152" s="280">
        <v>57719</v>
      </c>
      <c r="D152" s="281" t="s">
        <v>6187</v>
      </c>
      <c r="E152" s="275" t="s">
        <v>6188</v>
      </c>
      <c r="F152" s="267" t="s">
        <v>192</v>
      </c>
      <c r="G152" s="236">
        <f t="shared" si="6"/>
        <v>2</v>
      </c>
      <c r="H152" s="236" t="s">
        <v>93</v>
      </c>
      <c r="I152" s="151">
        <f t="shared" si="7"/>
        <v>1</v>
      </c>
      <c r="J152" s="151" t="e">
        <f>+IF(#REF!="Issued",1,IF(#REF!="Not Issued",2,"Nil"))</f>
        <v>#REF!</v>
      </c>
      <c r="K152" s="151" t="s">
        <v>6044</v>
      </c>
      <c r="L152" s="237"/>
      <c r="M152" s="110" t="s">
        <v>4499</v>
      </c>
    </row>
    <row r="153" spans="1:13" s="238" customFormat="1" ht="12.75" customHeight="1" x14ac:dyDescent="0.25">
      <c r="A153" s="190">
        <f t="shared" si="8"/>
        <v>149</v>
      </c>
      <c r="B153" s="279" t="s">
        <v>6189</v>
      </c>
      <c r="C153" s="280">
        <v>56947</v>
      </c>
      <c r="D153" s="281" t="s">
        <v>6190</v>
      </c>
      <c r="E153" s="275" t="s">
        <v>6191</v>
      </c>
      <c r="F153" s="267" t="s">
        <v>192</v>
      </c>
      <c r="G153" s="236">
        <f t="shared" si="6"/>
        <v>2</v>
      </c>
      <c r="H153" s="236" t="s">
        <v>93</v>
      </c>
      <c r="I153" s="151">
        <f t="shared" si="7"/>
        <v>1</v>
      </c>
      <c r="J153" s="151" t="e">
        <f>+IF(#REF!="Issued",1,IF(#REF!="Not Issued",2,"Nil"))</f>
        <v>#REF!</v>
      </c>
      <c r="K153" s="151" t="s">
        <v>4503</v>
      </c>
      <c r="L153" s="237"/>
      <c r="M153" s="110" t="s">
        <v>4504</v>
      </c>
    </row>
    <row r="154" spans="1:13" s="238" customFormat="1" ht="12.75" customHeight="1" x14ac:dyDescent="0.25">
      <c r="A154" s="190">
        <f t="shared" si="8"/>
        <v>150</v>
      </c>
      <c r="B154" s="279" t="s">
        <v>6194</v>
      </c>
      <c r="C154" s="280">
        <v>56827</v>
      </c>
      <c r="D154" s="281" t="s">
        <v>6195</v>
      </c>
      <c r="E154" s="275" t="s">
        <v>6196</v>
      </c>
      <c r="F154" s="267" t="s">
        <v>121</v>
      </c>
      <c r="G154" s="236">
        <f t="shared" si="6"/>
        <v>1</v>
      </c>
      <c r="H154" s="236" t="s">
        <v>93</v>
      </c>
      <c r="I154" s="151">
        <f t="shared" si="7"/>
        <v>1</v>
      </c>
      <c r="J154" s="151" t="e">
        <f>+IF(#REF!="Issued",1,IF(#REF!="Not Issued",2,"Nil"))</f>
        <v>#REF!</v>
      </c>
      <c r="K154" s="151" t="s">
        <v>4507</v>
      </c>
      <c r="L154" s="237"/>
      <c r="M154" s="110" t="s">
        <v>4508</v>
      </c>
    </row>
    <row r="155" spans="1:13" s="238" customFormat="1" ht="12.75" customHeight="1" x14ac:dyDescent="0.25">
      <c r="A155" s="190">
        <f t="shared" si="8"/>
        <v>151</v>
      </c>
      <c r="B155" s="279" t="s">
        <v>6197</v>
      </c>
      <c r="C155" s="280">
        <v>56948</v>
      </c>
      <c r="D155" s="281" t="s">
        <v>6198</v>
      </c>
      <c r="E155" s="275" t="s">
        <v>3116</v>
      </c>
      <c r="F155" s="267" t="s">
        <v>192</v>
      </c>
      <c r="G155" s="236">
        <f t="shared" si="6"/>
        <v>2</v>
      </c>
      <c r="H155" s="236" t="s">
        <v>93</v>
      </c>
      <c r="I155" s="151">
        <f t="shared" si="7"/>
        <v>1</v>
      </c>
      <c r="J155" s="151" t="e">
        <f>+IF(#REF!="Issued",1,IF(#REF!="Not Issued",2,"Nil"))</f>
        <v>#REF!</v>
      </c>
      <c r="K155" s="151" t="s">
        <v>4510</v>
      </c>
      <c r="L155" s="237"/>
      <c r="M155" s="110" t="s">
        <v>4511</v>
      </c>
    </row>
    <row r="156" spans="1:13" s="238" customFormat="1" ht="12.75" customHeight="1" x14ac:dyDescent="0.25">
      <c r="A156" s="190">
        <f t="shared" si="8"/>
        <v>152</v>
      </c>
      <c r="B156" s="279" t="s">
        <v>6202</v>
      </c>
      <c r="C156" s="280">
        <v>56949</v>
      </c>
      <c r="D156" s="281" t="s">
        <v>6203</v>
      </c>
      <c r="E156" s="275" t="s">
        <v>5512</v>
      </c>
      <c r="F156" s="267" t="s">
        <v>121</v>
      </c>
      <c r="G156" s="236">
        <f t="shared" si="6"/>
        <v>1</v>
      </c>
      <c r="H156" s="236" t="s">
        <v>93</v>
      </c>
      <c r="I156" s="151">
        <f t="shared" si="7"/>
        <v>1</v>
      </c>
      <c r="J156" s="151" t="e">
        <f>+IF(#REF!="Issued",1,IF(#REF!="Not Issued",2,"Nil"))</f>
        <v>#REF!</v>
      </c>
      <c r="K156" s="151" t="s">
        <v>4514</v>
      </c>
      <c r="L156" s="237"/>
      <c r="M156" s="110" t="s">
        <v>4515</v>
      </c>
    </row>
    <row r="157" spans="1:13" s="238" customFormat="1" ht="12.75" customHeight="1" x14ac:dyDescent="0.25">
      <c r="A157" s="190">
        <f t="shared" si="8"/>
        <v>153</v>
      </c>
      <c r="B157" s="279" t="s">
        <v>6207</v>
      </c>
      <c r="C157" s="280">
        <v>57721</v>
      </c>
      <c r="D157" s="281" t="s">
        <v>6208</v>
      </c>
      <c r="E157" s="275" t="s">
        <v>6209</v>
      </c>
      <c r="F157" s="267" t="s">
        <v>121</v>
      </c>
      <c r="G157" s="236">
        <f t="shared" si="6"/>
        <v>1</v>
      </c>
      <c r="H157" s="236" t="s">
        <v>93</v>
      </c>
      <c r="I157" s="151">
        <f t="shared" si="7"/>
        <v>1</v>
      </c>
      <c r="J157" s="151" t="e">
        <f>+IF(#REF!="Issued",1,IF(#REF!="Not Issued",2,"Nil"))</f>
        <v>#REF!</v>
      </c>
      <c r="K157" s="151" t="s">
        <v>4523</v>
      </c>
      <c r="L157" s="237"/>
      <c r="M157" s="110" t="s">
        <v>4524</v>
      </c>
    </row>
    <row r="158" spans="1:13" s="238" customFormat="1" ht="12.75" customHeight="1" x14ac:dyDescent="0.25">
      <c r="A158" s="190">
        <f t="shared" si="8"/>
        <v>154</v>
      </c>
      <c r="B158" s="279" t="s">
        <v>6213</v>
      </c>
      <c r="C158" s="280">
        <v>56952</v>
      </c>
      <c r="D158" s="281" t="s">
        <v>6214</v>
      </c>
      <c r="E158" s="275" t="s">
        <v>6215</v>
      </c>
      <c r="F158" s="267" t="s">
        <v>121</v>
      </c>
      <c r="G158" s="236">
        <f t="shared" si="6"/>
        <v>1</v>
      </c>
      <c r="H158" s="236" t="s">
        <v>93</v>
      </c>
      <c r="I158" s="151">
        <f t="shared" si="7"/>
        <v>1</v>
      </c>
      <c r="J158" s="151" t="e">
        <f>+IF(#REF!="Issued",1,IF(#REF!="Not Issued",2,"Nil"))</f>
        <v>#REF!</v>
      </c>
      <c r="K158" s="151" t="s">
        <v>4528</v>
      </c>
      <c r="L158" s="237"/>
      <c r="M158" s="110" t="s">
        <v>4529</v>
      </c>
    </row>
    <row r="159" spans="1:13" s="238" customFormat="1" ht="12.75" customHeight="1" x14ac:dyDescent="0.25">
      <c r="A159" s="190">
        <f t="shared" si="8"/>
        <v>155</v>
      </c>
      <c r="B159" s="279" t="s">
        <v>6216</v>
      </c>
      <c r="C159" s="280">
        <v>56953</v>
      </c>
      <c r="D159" s="281" t="s">
        <v>6217</v>
      </c>
      <c r="E159" s="275" t="s">
        <v>6218</v>
      </c>
      <c r="F159" s="267" t="s">
        <v>121</v>
      </c>
      <c r="G159" s="236">
        <f t="shared" si="6"/>
        <v>1</v>
      </c>
      <c r="H159" s="236" t="s">
        <v>93</v>
      </c>
      <c r="I159" s="151">
        <f t="shared" si="7"/>
        <v>1</v>
      </c>
      <c r="J159" s="151" t="e">
        <f>+IF(#REF!="Issued",1,IF(#REF!="Not Issued",2,"Nil"))</f>
        <v>#REF!</v>
      </c>
      <c r="K159" s="151" t="s">
        <v>4532</v>
      </c>
      <c r="L159" s="237"/>
      <c r="M159" s="110" t="s">
        <v>4533</v>
      </c>
    </row>
    <row r="160" spans="1:13" s="238" customFormat="1" ht="12.75" customHeight="1" x14ac:dyDescent="0.25">
      <c r="A160" s="190">
        <f t="shared" si="8"/>
        <v>156</v>
      </c>
      <c r="B160" s="279" t="s">
        <v>6219</v>
      </c>
      <c r="C160" s="280">
        <v>56829</v>
      </c>
      <c r="D160" s="281" t="s">
        <v>6220</v>
      </c>
      <c r="E160" s="275" t="s">
        <v>6221</v>
      </c>
      <c r="F160" s="267" t="s">
        <v>121</v>
      </c>
      <c r="G160" s="236">
        <f t="shared" si="6"/>
        <v>1</v>
      </c>
      <c r="H160" s="236" t="s">
        <v>93</v>
      </c>
      <c r="I160" s="151">
        <f t="shared" si="7"/>
        <v>1</v>
      </c>
      <c r="J160" s="151" t="e">
        <f>+IF(#REF!="Issued",1,IF(#REF!="Not Issued",2,"Nil"))</f>
        <v>#REF!</v>
      </c>
      <c r="K160" s="151" t="s">
        <v>4537</v>
      </c>
      <c r="L160" s="237"/>
      <c r="M160" s="110" t="s">
        <v>4538</v>
      </c>
    </row>
    <row r="161" spans="1:13" s="238" customFormat="1" ht="12.75" customHeight="1" x14ac:dyDescent="0.25">
      <c r="A161" s="190">
        <f t="shared" si="8"/>
        <v>157</v>
      </c>
      <c r="B161" s="279" t="s">
        <v>6222</v>
      </c>
      <c r="C161" s="280">
        <v>56830</v>
      </c>
      <c r="D161" s="281" t="s">
        <v>6223</v>
      </c>
      <c r="E161" s="275" t="s">
        <v>6224</v>
      </c>
      <c r="F161" s="267" t="s">
        <v>192</v>
      </c>
      <c r="G161" s="236">
        <f t="shared" si="6"/>
        <v>2</v>
      </c>
      <c r="H161" s="236" t="s">
        <v>93</v>
      </c>
      <c r="I161" s="151">
        <f t="shared" si="7"/>
        <v>1</v>
      </c>
      <c r="J161" s="151" t="e">
        <f>+IF(#REF!="Issued",1,IF(#REF!="Not Issued",2,"Nil"))</f>
        <v>#REF!</v>
      </c>
      <c r="K161" s="151" t="s">
        <v>4542</v>
      </c>
      <c r="L161" s="237"/>
      <c r="M161" s="110" t="s">
        <v>4543</v>
      </c>
    </row>
    <row r="162" spans="1:13" s="238" customFormat="1" ht="12.75" customHeight="1" x14ac:dyDescent="0.25">
      <c r="A162" s="190">
        <f t="shared" si="8"/>
        <v>158</v>
      </c>
      <c r="B162" s="279" t="s">
        <v>6225</v>
      </c>
      <c r="C162" s="280">
        <v>57578</v>
      </c>
      <c r="D162" s="281" t="s">
        <v>6226</v>
      </c>
      <c r="E162" s="275" t="s">
        <v>6227</v>
      </c>
      <c r="F162" s="267" t="s">
        <v>121</v>
      </c>
      <c r="G162" s="236">
        <f t="shared" si="6"/>
        <v>1</v>
      </c>
      <c r="H162" s="236" t="s">
        <v>93</v>
      </c>
      <c r="I162" s="151">
        <f t="shared" si="7"/>
        <v>1</v>
      </c>
      <c r="J162" s="151" t="e">
        <f>+IF(#REF!="Issued",1,IF(#REF!="Not Issued",2,"Nil"))</f>
        <v>#REF!</v>
      </c>
      <c r="K162" s="151" t="s">
        <v>4547</v>
      </c>
      <c r="L162" s="237"/>
      <c r="M162" s="110" t="s">
        <v>4548</v>
      </c>
    </row>
    <row r="163" spans="1:13" s="238" customFormat="1" ht="12.75" customHeight="1" x14ac:dyDescent="0.25">
      <c r="A163" s="190">
        <f t="shared" si="8"/>
        <v>159</v>
      </c>
      <c r="B163" s="279" t="s">
        <v>6228</v>
      </c>
      <c r="C163" s="280">
        <v>56954</v>
      </c>
      <c r="D163" s="281" t="s">
        <v>6229</v>
      </c>
      <c r="E163" s="275" t="s">
        <v>309</v>
      </c>
      <c r="F163" s="267" t="s">
        <v>121</v>
      </c>
      <c r="G163" s="236">
        <f t="shared" si="6"/>
        <v>1</v>
      </c>
      <c r="H163" s="236" t="s">
        <v>93</v>
      </c>
      <c r="I163" s="151">
        <f t="shared" si="7"/>
        <v>1</v>
      </c>
      <c r="J163" s="151" t="e">
        <f>+IF(#REF!="Issued",1,IF(#REF!="Not Issued",2,"Nil"))</f>
        <v>#REF!</v>
      </c>
      <c r="K163" s="151" t="s">
        <v>6073</v>
      </c>
      <c r="L163" s="237"/>
      <c r="M163" s="110" t="s">
        <v>6074</v>
      </c>
    </row>
    <row r="164" spans="1:13" s="238" customFormat="1" ht="12.75" customHeight="1" x14ac:dyDescent="0.25">
      <c r="A164" s="190">
        <f t="shared" si="8"/>
        <v>160</v>
      </c>
      <c r="B164" s="279" t="s">
        <v>6230</v>
      </c>
      <c r="C164" s="280">
        <v>56955</v>
      </c>
      <c r="D164" s="281" t="s">
        <v>6231</v>
      </c>
      <c r="E164" s="275" t="s">
        <v>6232</v>
      </c>
      <c r="F164" s="267" t="s">
        <v>121</v>
      </c>
      <c r="G164" s="236">
        <f t="shared" si="6"/>
        <v>1</v>
      </c>
      <c r="H164" s="236" t="s">
        <v>93</v>
      </c>
      <c r="I164" s="151">
        <f t="shared" si="7"/>
        <v>1</v>
      </c>
      <c r="J164" s="151" t="e">
        <f>+IF(#REF!="Issued",1,IF(#REF!="Not Issued",2,"Nil"))</f>
        <v>#REF!</v>
      </c>
      <c r="K164" s="151" t="s">
        <v>6078</v>
      </c>
      <c r="L164" s="237"/>
      <c r="M164" s="110" t="s">
        <v>6079</v>
      </c>
    </row>
    <row r="165" spans="1:13" s="238" customFormat="1" ht="12.75" customHeight="1" x14ac:dyDescent="0.25">
      <c r="A165" s="190">
        <f t="shared" si="8"/>
        <v>161</v>
      </c>
      <c r="B165" s="279" t="s">
        <v>6233</v>
      </c>
      <c r="C165" s="280">
        <v>56956</v>
      </c>
      <c r="D165" s="281" t="s">
        <v>6234</v>
      </c>
      <c r="E165" s="275" t="s">
        <v>2068</v>
      </c>
      <c r="F165" s="267" t="s">
        <v>121</v>
      </c>
      <c r="G165" s="236">
        <f t="shared" si="6"/>
        <v>1</v>
      </c>
      <c r="H165" s="236" t="s">
        <v>93</v>
      </c>
      <c r="I165" s="151">
        <f t="shared" si="7"/>
        <v>1</v>
      </c>
      <c r="J165" s="151" t="e">
        <f>+IF(#REF!="Issued",1,IF(#REF!="Not Issued",2,"Nil"))</f>
        <v>#REF!</v>
      </c>
      <c r="K165" s="151" t="s">
        <v>4551</v>
      </c>
      <c r="L165" s="237"/>
      <c r="M165" s="110" t="s">
        <v>4552</v>
      </c>
    </row>
    <row r="166" spans="1:13" s="238" customFormat="1" ht="12.75" customHeight="1" x14ac:dyDescent="0.25">
      <c r="A166" s="190">
        <f t="shared" si="8"/>
        <v>162</v>
      </c>
      <c r="B166" s="279" t="s">
        <v>6248</v>
      </c>
      <c r="C166" s="280">
        <v>56959</v>
      </c>
      <c r="D166" s="281" t="s">
        <v>6249</v>
      </c>
      <c r="E166" s="275" t="s">
        <v>6250</v>
      </c>
      <c r="F166" s="267" t="s">
        <v>121</v>
      </c>
      <c r="G166" s="236">
        <f t="shared" si="6"/>
        <v>1</v>
      </c>
      <c r="H166" s="236" t="s">
        <v>93</v>
      </c>
      <c r="I166" s="151">
        <f t="shared" si="7"/>
        <v>1</v>
      </c>
      <c r="J166" s="151" t="e">
        <f>+IF(#REF!="Issued",1,IF(#REF!="Not Issued",2,"Nil"))</f>
        <v>#REF!</v>
      </c>
      <c r="K166" s="151" t="s">
        <v>4556</v>
      </c>
      <c r="L166" s="237"/>
      <c r="M166" s="110" t="s">
        <v>4557</v>
      </c>
    </row>
    <row r="167" spans="1:13" s="238" customFormat="1" ht="12.75" customHeight="1" x14ac:dyDescent="0.25">
      <c r="A167" s="190">
        <f t="shared" si="8"/>
        <v>163</v>
      </c>
      <c r="B167" s="279" t="s">
        <v>6251</v>
      </c>
      <c r="C167" s="280">
        <v>57723</v>
      </c>
      <c r="D167" s="281" t="s">
        <v>3409</v>
      </c>
      <c r="E167" s="275" t="s">
        <v>6252</v>
      </c>
      <c r="F167" s="267" t="s">
        <v>121</v>
      </c>
      <c r="G167" s="236">
        <f t="shared" si="6"/>
        <v>1</v>
      </c>
      <c r="H167" s="236" t="s">
        <v>93</v>
      </c>
      <c r="I167" s="151">
        <f t="shared" si="7"/>
        <v>1</v>
      </c>
      <c r="J167" s="151" t="e">
        <f>+IF(#REF!="Issued",1,IF(#REF!="Not Issued",2,"Nil"))</f>
        <v>#REF!</v>
      </c>
      <c r="K167" s="151" t="s">
        <v>4561</v>
      </c>
      <c r="L167" s="237"/>
      <c r="M167" s="110" t="s">
        <v>4562</v>
      </c>
    </row>
    <row r="168" spans="1:13" s="238" customFormat="1" ht="12.75" customHeight="1" x14ac:dyDescent="0.25">
      <c r="A168" s="190">
        <f t="shared" si="8"/>
        <v>164</v>
      </c>
      <c r="B168" s="279" t="s">
        <v>6253</v>
      </c>
      <c r="C168" s="280">
        <v>56960</v>
      </c>
      <c r="D168" s="281" t="s">
        <v>6254</v>
      </c>
      <c r="E168" s="275" t="s">
        <v>2053</v>
      </c>
      <c r="F168" s="267" t="s">
        <v>192</v>
      </c>
      <c r="G168" s="236">
        <f t="shared" si="6"/>
        <v>2</v>
      </c>
      <c r="H168" s="236" t="s">
        <v>93</v>
      </c>
      <c r="I168" s="151">
        <f t="shared" si="7"/>
        <v>1</v>
      </c>
      <c r="J168" s="151" t="e">
        <f>+IF(#REF!="Issued",1,IF(#REF!="Not Issued",2,"Nil"))</f>
        <v>#REF!</v>
      </c>
      <c r="K168" s="151" t="s">
        <v>4565</v>
      </c>
      <c r="L168" s="237"/>
      <c r="M168" s="110" t="s">
        <v>4566</v>
      </c>
    </row>
    <row r="169" spans="1:13" s="238" customFormat="1" ht="12.75" customHeight="1" x14ac:dyDescent="0.25">
      <c r="A169" s="190">
        <f t="shared" si="8"/>
        <v>165</v>
      </c>
      <c r="B169" s="279" t="s">
        <v>6255</v>
      </c>
      <c r="C169" s="280">
        <v>45946</v>
      </c>
      <c r="D169" s="281" t="s">
        <v>6256</v>
      </c>
      <c r="E169" s="275" t="s">
        <v>6257</v>
      </c>
      <c r="F169" s="267" t="s">
        <v>121</v>
      </c>
      <c r="G169" s="236">
        <f t="shared" si="6"/>
        <v>1</v>
      </c>
      <c r="H169" s="236" t="s">
        <v>93</v>
      </c>
      <c r="I169" s="151">
        <f t="shared" si="7"/>
        <v>1</v>
      </c>
      <c r="J169" s="151" t="e">
        <f>+IF(#REF!="Issued",1,IF(#REF!="Not Issued",2,"Nil"))</f>
        <v>#REF!</v>
      </c>
      <c r="K169" s="151" t="s">
        <v>4569</v>
      </c>
      <c r="L169" s="237"/>
      <c r="M169" s="110" t="s">
        <v>4570</v>
      </c>
    </row>
    <row r="170" spans="1:13" s="238" customFormat="1" ht="12.75" customHeight="1" x14ac:dyDescent="0.25">
      <c r="A170" s="190">
        <f t="shared" si="8"/>
        <v>166</v>
      </c>
      <c r="B170" s="279" t="s">
        <v>6258</v>
      </c>
      <c r="C170" s="280">
        <v>57724</v>
      </c>
      <c r="D170" s="281" t="s">
        <v>6259</v>
      </c>
      <c r="E170" s="275" t="s">
        <v>5512</v>
      </c>
      <c r="F170" s="267" t="s">
        <v>121</v>
      </c>
      <c r="G170" s="236">
        <f t="shared" si="6"/>
        <v>1</v>
      </c>
      <c r="H170" s="236" t="s">
        <v>93</v>
      </c>
      <c r="I170" s="151">
        <f t="shared" si="7"/>
        <v>1</v>
      </c>
      <c r="J170" s="151" t="e">
        <f>+IF(#REF!="Issued",1,IF(#REF!="Not Issued",2,"Nil"))</f>
        <v>#REF!</v>
      </c>
      <c r="K170" s="151" t="s">
        <v>4573</v>
      </c>
      <c r="L170" s="237"/>
      <c r="M170" s="110" t="s">
        <v>4574</v>
      </c>
    </row>
    <row r="171" spans="1:13" s="238" customFormat="1" ht="12.75" customHeight="1" x14ac:dyDescent="0.25">
      <c r="A171" s="190">
        <f t="shared" si="8"/>
        <v>167</v>
      </c>
      <c r="B171" s="279" t="s">
        <v>6260</v>
      </c>
      <c r="C171" s="280">
        <v>56832</v>
      </c>
      <c r="D171" s="281" t="s">
        <v>6261</v>
      </c>
      <c r="E171" s="275" t="s">
        <v>6262</v>
      </c>
      <c r="F171" s="267" t="s">
        <v>121</v>
      </c>
      <c r="G171" s="236">
        <f t="shared" si="6"/>
        <v>1</v>
      </c>
      <c r="H171" s="236" t="s">
        <v>93</v>
      </c>
      <c r="I171" s="151">
        <f t="shared" si="7"/>
        <v>1</v>
      </c>
      <c r="J171" s="151" t="e">
        <f>+IF(#REF!="Issued",1,IF(#REF!="Not Issued",2,"Nil"))</f>
        <v>#REF!</v>
      </c>
      <c r="K171" s="151" t="s">
        <v>4578</v>
      </c>
      <c r="L171" s="237"/>
      <c r="M171" s="110" t="s">
        <v>4579</v>
      </c>
    </row>
    <row r="172" spans="1:13" s="238" customFormat="1" ht="12.75" customHeight="1" x14ac:dyDescent="0.25">
      <c r="A172" s="190">
        <f t="shared" si="8"/>
        <v>168</v>
      </c>
      <c r="B172" s="279" t="s">
        <v>6267</v>
      </c>
      <c r="C172" s="280">
        <v>57726</v>
      </c>
      <c r="D172" s="281" t="s">
        <v>6268</v>
      </c>
      <c r="E172" s="275" t="s">
        <v>2733</v>
      </c>
      <c r="F172" s="267" t="s">
        <v>121</v>
      </c>
      <c r="G172" s="236">
        <f t="shared" si="6"/>
        <v>1</v>
      </c>
      <c r="H172" s="236" t="s">
        <v>93</v>
      </c>
      <c r="I172" s="151">
        <f t="shared" si="7"/>
        <v>1</v>
      </c>
      <c r="J172" s="151" t="e">
        <f>+IF(#REF!="Issued",1,IF(#REF!="Not Issued",2,"Nil"))</f>
        <v>#REF!</v>
      </c>
      <c r="K172" s="151" t="s">
        <v>4583</v>
      </c>
      <c r="L172" s="237"/>
      <c r="M172" s="110" t="s">
        <v>4584</v>
      </c>
    </row>
    <row r="173" spans="1:13" s="238" customFormat="1" ht="12.75" customHeight="1" x14ac:dyDescent="0.25">
      <c r="A173" s="190">
        <f t="shared" si="8"/>
        <v>169</v>
      </c>
      <c r="B173" s="279" t="s">
        <v>6274</v>
      </c>
      <c r="C173" s="280">
        <v>56964</v>
      </c>
      <c r="D173" s="281" t="s">
        <v>6275</v>
      </c>
      <c r="E173" s="275" t="s">
        <v>6276</v>
      </c>
      <c r="F173" s="267" t="s">
        <v>192</v>
      </c>
      <c r="G173" s="236">
        <f t="shared" si="6"/>
        <v>2</v>
      </c>
      <c r="H173" s="236" t="s">
        <v>93</v>
      </c>
      <c r="I173" s="151">
        <f t="shared" si="7"/>
        <v>1</v>
      </c>
      <c r="J173" s="151" t="e">
        <f>+IF(#REF!="Issued",1,IF(#REF!="Not Issued",2,"Nil"))</f>
        <v>#REF!</v>
      </c>
      <c r="K173" s="151" t="s">
        <v>4588</v>
      </c>
      <c r="L173" s="237"/>
      <c r="M173" s="110" t="s">
        <v>4589</v>
      </c>
    </row>
    <row r="174" spans="1:13" s="238" customFormat="1" ht="12.75" customHeight="1" x14ac:dyDescent="0.25">
      <c r="A174" s="190">
        <f t="shared" si="8"/>
        <v>170</v>
      </c>
      <c r="B174" s="279" t="s">
        <v>6277</v>
      </c>
      <c r="C174" s="280">
        <v>57727</v>
      </c>
      <c r="D174" s="281" t="s">
        <v>6278</v>
      </c>
      <c r="E174" s="275" t="s">
        <v>3652</v>
      </c>
      <c r="F174" s="267" t="s">
        <v>192</v>
      </c>
      <c r="G174" s="236">
        <f t="shared" si="6"/>
        <v>2</v>
      </c>
      <c r="H174" s="236" t="s">
        <v>93</v>
      </c>
      <c r="I174" s="151">
        <f t="shared" si="7"/>
        <v>1</v>
      </c>
      <c r="J174" s="151" t="e">
        <f>+IF(#REF!="Issued",1,IF(#REF!="Not Issued",2,"Nil"))</f>
        <v>#REF!</v>
      </c>
      <c r="K174" s="151" t="s">
        <v>4598</v>
      </c>
      <c r="L174" s="237"/>
      <c r="M174" s="110" t="s">
        <v>4599</v>
      </c>
    </row>
    <row r="175" spans="1:13" s="238" customFormat="1" ht="12.75" customHeight="1" x14ac:dyDescent="0.25">
      <c r="A175" s="190">
        <f t="shared" si="8"/>
        <v>171</v>
      </c>
      <c r="B175" s="279" t="s">
        <v>6279</v>
      </c>
      <c r="C175" s="280">
        <v>56965</v>
      </c>
      <c r="D175" s="281" t="s">
        <v>6280</v>
      </c>
      <c r="E175" s="275" t="s">
        <v>1349</v>
      </c>
      <c r="F175" s="267" t="s">
        <v>121</v>
      </c>
      <c r="G175" s="236">
        <f t="shared" si="6"/>
        <v>1</v>
      </c>
      <c r="H175" s="236" t="s">
        <v>93</v>
      </c>
      <c r="I175" s="151">
        <f t="shared" si="7"/>
        <v>1</v>
      </c>
      <c r="J175" s="151" t="e">
        <f>+IF(#REF!="Issued",1,IF(#REF!="Not Issued",2,"Nil"))</f>
        <v>#REF!</v>
      </c>
      <c r="K175" s="151" t="s">
        <v>4603</v>
      </c>
      <c r="L175" s="237"/>
      <c r="M175" s="110" t="s">
        <v>4604</v>
      </c>
    </row>
    <row r="176" spans="1:13" s="238" customFormat="1" ht="12.75" customHeight="1" x14ac:dyDescent="0.25">
      <c r="A176" s="190">
        <f t="shared" si="8"/>
        <v>172</v>
      </c>
      <c r="B176" s="279" t="s">
        <v>6281</v>
      </c>
      <c r="C176" s="280">
        <v>56966</v>
      </c>
      <c r="D176" s="281" t="s">
        <v>6282</v>
      </c>
      <c r="E176" s="275" t="s">
        <v>6283</v>
      </c>
      <c r="F176" s="267" t="s">
        <v>192</v>
      </c>
      <c r="G176" s="236">
        <f t="shared" si="6"/>
        <v>2</v>
      </c>
      <c r="H176" s="236" t="s">
        <v>93</v>
      </c>
      <c r="I176" s="151">
        <f t="shared" si="7"/>
        <v>1</v>
      </c>
      <c r="J176" s="151" t="e">
        <f>+IF(#REF!="Issued",1,IF(#REF!="Not Issued",2,"Nil"))</f>
        <v>#REF!</v>
      </c>
      <c r="K176" s="151" t="s">
        <v>4608</v>
      </c>
      <c r="L176" s="237"/>
      <c r="M176" s="110" t="s">
        <v>4609</v>
      </c>
    </row>
    <row r="177" spans="1:13" s="238" customFormat="1" ht="12.75" customHeight="1" x14ac:dyDescent="0.25">
      <c r="A177" s="190">
        <f t="shared" si="8"/>
        <v>173</v>
      </c>
      <c r="B177" s="279" t="s">
        <v>6284</v>
      </c>
      <c r="C177" s="280">
        <v>56833</v>
      </c>
      <c r="D177" s="281" t="s">
        <v>6285</v>
      </c>
      <c r="E177" s="275" t="s">
        <v>6286</v>
      </c>
      <c r="F177" s="267" t="s">
        <v>192</v>
      </c>
      <c r="G177" s="236">
        <f t="shared" si="6"/>
        <v>2</v>
      </c>
      <c r="H177" s="236" t="s">
        <v>93</v>
      </c>
      <c r="I177" s="151">
        <f t="shared" si="7"/>
        <v>1</v>
      </c>
      <c r="J177" s="151" t="e">
        <f>+IF(#REF!="Issued",1,IF(#REF!="Not Issued",2,"Nil"))</f>
        <v>#REF!</v>
      </c>
      <c r="K177" s="151" t="s">
        <v>6116</v>
      </c>
      <c r="L177" s="237"/>
      <c r="M177" s="110" t="s">
        <v>6117</v>
      </c>
    </row>
    <row r="178" spans="1:13" s="238" customFormat="1" ht="12.75" customHeight="1" x14ac:dyDescent="0.25">
      <c r="A178" s="190">
        <f t="shared" si="8"/>
        <v>174</v>
      </c>
      <c r="B178" s="279" t="s">
        <v>6287</v>
      </c>
      <c r="C178" s="280">
        <v>57728</v>
      </c>
      <c r="D178" s="281" t="s">
        <v>6288</v>
      </c>
      <c r="E178" s="275" t="s">
        <v>6289</v>
      </c>
      <c r="F178" s="267" t="s">
        <v>192</v>
      </c>
      <c r="G178" s="236">
        <f t="shared" si="6"/>
        <v>2</v>
      </c>
      <c r="H178" s="236" t="s">
        <v>93</v>
      </c>
      <c r="I178" s="151">
        <f t="shared" si="7"/>
        <v>1</v>
      </c>
      <c r="J178" s="151" t="e">
        <f>+IF(#REF!="Issued",1,IF(#REF!="Not Issued",2,"Nil"))</f>
        <v>#REF!</v>
      </c>
      <c r="K178" s="151" t="s">
        <v>4612</v>
      </c>
      <c r="L178" s="237"/>
      <c r="M178" s="110" t="s">
        <v>4613</v>
      </c>
    </row>
    <row r="179" spans="1:13" s="238" customFormat="1" ht="12.75" customHeight="1" x14ac:dyDescent="0.25">
      <c r="A179" s="190">
        <f t="shared" si="8"/>
        <v>175</v>
      </c>
      <c r="B179" s="279" t="s">
        <v>6290</v>
      </c>
      <c r="C179" s="280">
        <v>57729</v>
      </c>
      <c r="D179" s="281" t="s">
        <v>6291</v>
      </c>
      <c r="E179" s="275" t="s">
        <v>6292</v>
      </c>
      <c r="F179" s="267" t="s">
        <v>192</v>
      </c>
      <c r="G179" s="236">
        <f t="shared" si="6"/>
        <v>2</v>
      </c>
      <c r="H179" s="236" t="s">
        <v>93</v>
      </c>
      <c r="I179" s="151">
        <f t="shared" si="7"/>
        <v>1</v>
      </c>
      <c r="J179" s="151" t="e">
        <f>+IF(#REF!="Issued",1,IF(#REF!="Not Issued",2,"Nil"))</f>
        <v>#REF!</v>
      </c>
      <c r="K179" s="151" t="s">
        <v>4616</v>
      </c>
      <c r="L179" s="237"/>
      <c r="M179" s="110" t="s">
        <v>4617</v>
      </c>
    </row>
    <row r="180" spans="1:13" s="238" customFormat="1" ht="12.75" customHeight="1" x14ac:dyDescent="0.25">
      <c r="A180" s="190">
        <f t="shared" si="8"/>
        <v>176</v>
      </c>
      <c r="B180" s="279" t="s">
        <v>6293</v>
      </c>
      <c r="C180" s="280">
        <v>56967</v>
      </c>
      <c r="D180" s="281" t="s">
        <v>6294</v>
      </c>
      <c r="E180" s="275" t="s">
        <v>1800</v>
      </c>
      <c r="F180" s="267" t="s">
        <v>192</v>
      </c>
      <c r="G180" s="236">
        <f t="shared" si="6"/>
        <v>2</v>
      </c>
      <c r="H180" s="236" t="s">
        <v>93</v>
      </c>
      <c r="I180" s="151">
        <f t="shared" si="7"/>
        <v>1</v>
      </c>
      <c r="J180" s="151" t="e">
        <f>+IF(#REF!="Issued",1,IF(#REF!="Not Issued",2,"Nil"))</f>
        <v>#REF!</v>
      </c>
      <c r="K180" s="151" t="s">
        <v>4621</v>
      </c>
      <c r="L180" s="237"/>
      <c r="M180" s="110" t="s">
        <v>4622</v>
      </c>
    </row>
    <row r="181" spans="1:13" s="238" customFormat="1" ht="12.75" customHeight="1" x14ac:dyDescent="0.25">
      <c r="A181" s="190">
        <f t="shared" si="8"/>
        <v>177</v>
      </c>
      <c r="B181" s="279" t="s">
        <v>6295</v>
      </c>
      <c r="C181" s="280">
        <v>56968</v>
      </c>
      <c r="D181" s="281" t="s">
        <v>6296</v>
      </c>
      <c r="E181" s="275" t="s">
        <v>6297</v>
      </c>
      <c r="F181" s="267" t="s">
        <v>121</v>
      </c>
      <c r="G181" s="236">
        <f t="shared" si="6"/>
        <v>1</v>
      </c>
      <c r="H181" s="236" t="s">
        <v>93</v>
      </c>
      <c r="I181" s="151">
        <f t="shared" si="7"/>
        <v>1</v>
      </c>
      <c r="J181" s="151" t="e">
        <f>+IF(#REF!="Issued",1,IF(#REF!="Not Issued",2,"Nil"))</f>
        <v>#REF!</v>
      </c>
      <c r="K181" s="151" t="s">
        <v>4626</v>
      </c>
      <c r="L181" s="237"/>
      <c r="M181" s="110" t="s">
        <v>4627</v>
      </c>
    </row>
    <row r="182" spans="1:13" s="238" customFormat="1" ht="12.75" customHeight="1" x14ac:dyDescent="0.25">
      <c r="A182" s="190">
        <f t="shared" si="8"/>
        <v>178</v>
      </c>
      <c r="B182" s="279" t="s">
        <v>6298</v>
      </c>
      <c r="C182" s="280">
        <v>57730</v>
      </c>
      <c r="D182" s="281" t="s">
        <v>6299</v>
      </c>
      <c r="E182" s="275" t="s">
        <v>6300</v>
      </c>
      <c r="F182" s="267" t="s">
        <v>192</v>
      </c>
      <c r="G182" s="236">
        <f t="shared" si="6"/>
        <v>2</v>
      </c>
      <c r="H182" s="236" t="s">
        <v>93</v>
      </c>
      <c r="I182" s="151">
        <f t="shared" si="7"/>
        <v>1</v>
      </c>
      <c r="J182" s="151" t="e">
        <f>+IF(#REF!="Issued",1,IF(#REF!="Not Issued",2,"Nil"))</f>
        <v>#REF!</v>
      </c>
      <c r="K182" s="151" t="s">
        <v>4630</v>
      </c>
      <c r="L182" s="237"/>
      <c r="M182" s="110" t="s">
        <v>4631</v>
      </c>
    </row>
    <row r="183" spans="1:13" s="238" customFormat="1" ht="12.75" customHeight="1" x14ac:dyDescent="0.25">
      <c r="A183" s="190">
        <f t="shared" si="8"/>
        <v>179</v>
      </c>
      <c r="B183" s="279" t="s">
        <v>6301</v>
      </c>
      <c r="C183" s="280">
        <v>56969</v>
      </c>
      <c r="D183" s="281" t="s">
        <v>6302</v>
      </c>
      <c r="E183" s="275" t="s">
        <v>6303</v>
      </c>
      <c r="F183" s="267" t="s">
        <v>192</v>
      </c>
      <c r="G183" s="236">
        <f t="shared" si="6"/>
        <v>2</v>
      </c>
      <c r="H183" s="236" t="s">
        <v>93</v>
      </c>
      <c r="I183" s="151">
        <f t="shared" si="7"/>
        <v>1</v>
      </c>
      <c r="J183" s="151" t="e">
        <f>+IF(#REF!="Issued",1,IF(#REF!="Not Issued",2,"Nil"))</f>
        <v>#REF!</v>
      </c>
      <c r="K183" s="151" t="s">
        <v>4635</v>
      </c>
      <c r="L183" s="237"/>
      <c r="M183" s="110" t="s">
        <v>4636</v>
      </c>
    </row>
    <row r="184" spans="1:13" s="238" customFormat="1" ht="12.75" customHeight="1" x14ac:dyDescent="0.25">
      <c r="A184" s="190">
        <f t="shared" si="8"/>
        <v>180</v>
      </c>
      <c r="B184" s="279" t="s">
        <v>6304</v>
      </c>
      <c r="C184" s="280">
        <v>56970</v>
      </c>
      <c r="D184" s="281" t="s">
        <v>6305</v>
      </c>
      <c r="E184" s="275" t="s">
        <v>6306</v>
      </c>
      <c r="F184" s="267" t="s">
        <v>192</v>
      </c>
      <c r="G184" s="236">
        <f t="shared" si="6"/>
        <v>2</v>
      </c>
      <c r="H184" s="236" t="s">
        <v>93</v>
      </c>
      <c r="I184" s="151">
        <f t="shared" si="7"/>
        <v>1</v>
      </c>
      <c r="J184" s="151" t="e">
        <f>+IF(#REF!="Issued",1,IF(#REF!="Not Issued",2,"Nil"))</f>
        <v>#REF!</v>
      </c>
      <c r="K184" s="151" t="s">
        <v>4640</v>
      </c>
      <c r="L184" s="237"/>
      <c r="M184" s="110" t="s">
        <v>4641</v>
      </c>
    </row>
    <row r="185" spans="1:13" s="238" customFormat="1" ht="12.75" customHeight="1" x14ac:dyDescent="0.25">
      <c r="A185" s="190">
        <f t="shared" si="8"/>
        <v>181</v>
      </c>
      <c r="B185" s="279" t="s">
        <v>6307</v>
      </c>
      <c r="C185" s="280">
        <v>56834</v>
      </c>
      <c r="D185" s="281" t="s">
        <v>6308</v>
      </c>
      <c r="E185" s="275" t="s">
        <v>6309</v>
      </c>
      <c r="F185" s="267" t="s">
        <v>121</v>
      </c>
      <c r="G185" s="236">
        <f t="shared" si="6"/>
        <v>1</v>
      </c>
      <c r="H185" s="236" t="s">
        <v>93</v>
      </c>
      <c r="I185" s="151">
        <f t="shared" si="7"/>
        <v>1</v>
      </c>
      <c r="J185" s="151" t="e">
        <f>+IF(#REF!="Issued",1,IF(#REF!="Not Issued",2,"Nil"))</f>
        <v>#REF!</v>
      </c>
      <c r="K185" s="151" t="s">
        <v>4645</v>
      </c>
      <c r="L185" s="237"/>
      <c r="M185" s="110" t="s">
        <v>4646</v>
      </c>
    </row>
    <row r="186" spans="1:13" s="238" customFormat="1" ht="12.75" customHeight="1" x14ac:dyDescent="0.25">
      <c r="A186" s="190">
        <f t="shared" si="8"/>
        <v>182</v>
      </c>
      <c r="B186" s="279" t="s">
        <v>6310</v>
      </c>
      <c r="C186" s="280">
        <v>56971</v>
      </c>
      <c r="D186" s="281" t="s">
        <v>6311</v>
      </c>
      <c r="E186" s="275" t="s">
        <v>6312</v>
      </c>
      <c r="F186" s="267" t="s">
        <v>192</v>
      </c>
      <c r="G186" s="236">
        <f t="shared" si="6"/>
        <v>2</v>
      </c>
      <c r="H186" s="236" t="s">
        <v>93</v>
      </c>
      <c r="I186" s="151">
        <f t="shared" si="7"/>
        <v>1</v>
      </c>
      <c r="J186" s="151" t="e">
        <f>+IF(#REF!="Issued",1,IF(#REF!="Not Issued",2,"Nil"))</f>
        <v>#REF!</v>
      </c>
      <c r="K186" s="151" t="s">
        <v>4650</v>
      </c>
      <c r="L186" s="237"/>
      <c r="M186" s="110" t="s">
        <v>4651</v>
      </c>
    </row>
    <row r="187" spans="1:13" s="238" customFormat="1" ht="12.75" customHeight="1" x14ac:dyDescent="0.25">
      <c r="A187" s="190">
        <f t="shared" si="8"/>
        <v>183</v>
      </c>
      <c r="B187" s="279" t="s">
        <v>6313</v>
      </c>
      <c r="C187" s="280">
        <v>54208</v>
      </c>
      <c r="D187" s="281" t="s">
        <v>6314</v>
      </c>
      <c r="E187" s="275" t="s">
        <v>6315</v>
      </c>
      <c r="F187" s="267" t="s">
        <v>192</v>
      </c>
      <c r="G187" s="236">
        <f t="shared" si="6"/>
        <v>2</v>
      </c>
      <c r="H187" s="236" t="s">
        <v>93</v>
      </c>
      <c r="I187" s="151">
        <f t="shared" si="7"/>
        <v>1</v>
      </c>
      <c r="J187" s="151" t="e">
        <f>+IF(#REF!="Issued",1,IF(#REF!="Not Issued",2,"Nil"))</f>
        <v>#REF!</v>
      </c>
      <c r="K187" s="151" t="s">
        <v>4654</v>
      </c>
      <c r="L187" s="237"/>
      <c r="M187" s="110" t="s">
        <v>4655</v>
      </c>
    </row>
    <row r="188" spans="1:13" s="238" customFormat="1" ht="12.75" customHeight="1" x14ac:dyDescent="0.25">
      <c r="A188" s="190">
        <f t="shared" si="8"/>
        <v>184</v>
      </c>
      <c r="B188" s="279" t="s">
        <v>6317</v>
      </c>
      <c r="C188" s="280">
        <v>56972</v>
      </c>
      <c r="D188" s="281" t="s">
        <v>6318</v>
      </c>
      <c r="E188" s="275" t="s">
        <v>6319</v>
      </c>
      <c r="F188" s="267" t="s">
        <v>121</v>
      </c>
      <c r="G188" s="236">
        <f t="shared" si="6"/>
        <v>1</v>
      </c>
      <c r="H188" s="236" t="s">
        <v>93</v>
      </c>
      <c r="I188" s="151">
        <f t="shared" si="7"/>
        <v>1</v>
      </c>
      <c r="J188" s="151" t="e">
        <f>+IF(#REF!="Issued",1,IF(#REF!="Not Issued",2,"Nil"))</f>
        <v>#REF!</v>
      </c>
      <c r="K188" s="151" t="s">
        <v>4658</v>
      </c>
      <c r="L188" s="237"/>
      <c r="M188" s="110" t="s">
        <v>4659</v>
      </c>
    </row>
    <row r="189" spans="1:13" s="238" customFormat="1" ht="12.75" customHeight="1" x14ac:dyDescent="0.25">
      <c r="A189" s="190">
        <f t="shared" si="8"/>
        <v>185</v>
      </c>
      <c r="B189" s="279" t="s">
        <v>6320</v>
      </c>
      <c r="C189" s="280">
        <v>56973</v>
      </c>
      <c r="D189" s="281" t="s">
        <v>1928</v>
      </c>
      <c r="E189" s="275" t="s">
        <v>6321</v>
      </c>
      <c r="F189" s="267" t="s">
        <v>121</v>
      </c>
      <c r="G189" s="236">
        <f t="shared" si="6"/>
        <v>1</v>
      </c>
      <c r="H189" s="236" t="s">
        <v>93</v>
      </c>
      <c r="I189" s="151">
        <f t="shared" si="7"/>
        <v>1</v>
      </c>
      <c r="J189" s="151" t="e">
        <f>+IF(#REF!="Issued",1,IF(#REF!="Not Issued",2,"Nil"))</f>
        <v>#REF!</v>
      </c>
      <c r="K189" s="151" t="s">
        <v>4663</v>
      </c>
      <c r="L189" s="237"/>
      <c r="M189" s="110" t="s">
        <v>4664</v>
      </c>
    </row>
    <row r="190" spans="1:13" s="238" customFormat="1" ht="12.75" customHeight="1" x14ac:dyDescent="0.25">
      <c r="A190" s="190">
        <f t="shared" si="8"/>
        <v>186</v>
      </c>
      <c r="B190" s="279" t="s">
        <v>6322</v>
      </c>
      <c r="C190" s="280">
        <v>56974</v>
      </c>
      <c r="D190" s="281" t="s">
        <v>6323</v>
      </c>
      <c r="E190" s="275" t="s">
        <v>3262</v>
      </c>
      <c r="F190" s="267" t="s">
        <v>192</v>
      </c>
      <c r="G190" s="236">
        <f t="shared" si="6"/>
        <v>2</v>
      </c>
      <c r="H190" s="236" t="s">
        <v>93</v>
      </c>
      <c r="I190" s="151">
        <f t="shared" si="7"/>
        <v>1</v>
      </c>
      <c r="J190" s="151" t="e">
        <f>+IF(#REF!="Issued",1,IF(#REF!="Not Issued",2,"Nil"))</f>
        <v>#REF!</v>
      </c>
      <c r="K190" s="151" t="s">
        <v>4667</v>
      </c>
      <c r="L190" s="237"/>
      <c r="M190" s="110" t="s">
        <v>4668</v>
      </c>
    </row>
    <row r="191" spans="1:13" s="238" customFormat="1" ht="12.75" customHeight="1" x14ac:dyDescent="0.25">
      <c r="A191" s="190">
        <f t="shared" si="8"/>
        <v>187</v>
      </c>
      <c r="B191" s="279" t="s">
        <v>6324</v>
      </c>
      <c r="C191" s="280">
        <v>57731</v>
      </c>
      <c r="D191" s="281" t="s">
        <v>6325</v>
      </c>
      <c r="E191" s="275" t="s">
        <v>580</v>
      </c>
      <c r="F191" s="267" t="s">
        <v>192</v>
      </c>
      <c r="G191" s="236">
        <f t="shared" si="6"/>
        <v>2</v>
      </c>
      <c r="H191" s="236" t="s">
        <v>93</v>
      </c>
      <c r="I191" s="151">
        <f t="shared" si="7"/>
        <v>1</v>
      </c>
      <c r="J191" s="151" t="e">
        <f>+IF(#REF!="Issued",1,IF(#REF!="Not Issued",2,"Nil"))</f>
        <v>#REF!</v>
      </c>
      <c r="K191" s="151" t="s">
        <v>4672</v>
      </c>
      <c r="L191" s="237"/>
      <c r="M191" s="110" t="s">
        <v>4673</v>
      </c>
    </row>
    <row r="192" spans="1:13" s="238" customFormat="1" ht="12.75" customHeight="1" x14ac:dyDescent="0.25">
      <c r="A192" s="190">
        <f t="shared" si="8"/>
        <v>188</v>
      </c>
      <c r="B192" s="279" t="s">
        <v>6326</v>
      </c>
      <c r="C192" s="280">
        <v>56975</v>
      </c>
      <c r="D192" s="281" t="s">
        <v>6327</v>
      </c>
      <c r="E192" s="275" t="s">
        <v>6328</v>
      </c>
      <c r="F192" s="267" t="s">
        <v>121</v>
      </c>
      <c r="G192" s="236">
        <f t="shared" si="6"/>
        <v>1</v>
      </c>
      <c r="H192" s="236" t="s">
        <v>93</v>
      </c>
      <c r="I192" s="151">
        <f t="shared" si="7"/>
        <v>1</v>
      </c>
      <c r="J192" s="151" t="e">
        <f>+IF(#REF!="Issued",1,IF(#REF!="Not Issued",2,"Nil"))</f>
        <v>#REF!</v>
      </c>
      <c r="K192" s="151" t="s">
        <v>4677</v>
      </c>
      <c r="L192" s="237"/>
      <c r="M192" s="110" t="s">
        <v>4678</v>
      </c>
    </row>
    <row r="193" spans="1:13" s="238" customFormat="1" ht="12.75" customHeight="1" x14ac:dyDescent="0.25">
      <c r="A193" s="190">
        <f t="shared" si="8"/>
        <v>189</v>
      </c>
      <c r="B193" s="279" t="s">
        <v>6329</v>
      </c>
      <c r="C193" s="280">
        <v>56976</v>
      </c>
      <c r="D193" s="281" t="s">
        <v>6330</v>
      </c>
      <c r="E193" s="275" t="s">
        <v>800</v>
      </c>
      <c r="F193" s="267" t="s">
        <v>121</v>
      </c>
      <c r="G193" s="236">
        <f t="shared" si="6"/>
        <v>1</v>
      </c>
      <c r="H193" s="236" t="s">
        <v>93</v>
      </c>
      <c r="I193" s="151">
        <f t="shared" si="7"/>
        <v>1</v>
      </c>
      <c r="J193" s="151" t="e">
        <f>+IF(#REF!="Issued",1,IF(#REF!="Not Issued",2,"Nil"))</f>
        <v>#REF!</v>
      </c>
      <c r="K193" s="151" t="s">
        <v>4681</v>
      </c>
      <c r="L193" s="237"/>
      <c r="M193" s="110" t="s">
        <v>4682</v>
      </c>
    </row>
    <row r="194" spans="1:13" s="238" customFormat="1" ht="12.75" customHeight="1" x14ac:dyDescent="0.25">
      <c r="A194" s="190">
        <f t="shared" si="8"/>
        <v>190</v>
      </c>
      <c r="B194" s="279" t="s">
        <v>6331</v>
      </c>
      <c r="C194" s="280">
        <v>57732</v>
      </c>
      <c r="D194" s="281" t="s">
        <v>6332</v>
      </c>
      <c r="E194" s="275" t="s">
        <v>2053</v>
      </c>
      <c r="F194" s="267" t="s">
        <v>192</v>
      </c>
      <c r="G194" s="236">
        <f t="shared" si="6"/>
        <v>2</v>
      </c>
      <c r="H194" s="236" t="s">
        <v>93</v>
      </c>
      <c r="I194" s="151">
        <f t="shared" si="7"/>
        <v>1</v>
      </c>
      <c r="J194" s="151" t="e">
        <f>+IF(#REF!="Issued",1,IF(#REF!="Not Issued",2,"Nil"))</f>
        <v>#REF!</v>
      </c>
      <c r="K194" s="151" t="s">
        <v>4686</v>
      </c>
      <c r="L194" s="237"/>
      <c r="M194" s="110" t="s">
        <v>4687</v>
      </c>
    </row>
    <row r="195" spans="1:13" s="238" customFormat="1" ht="12.75" customHeight="1" x14ac:dyDescent="0.25">
      <c r="A195" s="190">
        <f t="shared" si="8"/>
        <v>191</v>
      </c>
      <c r="B195" s="279" t="s">
        <v>6333</v>
      </c>
      <c r="C195" s="280">
        <v>56977</v>
      </c>
      <c r="D195" s="281" t="s">
        <v>6334</v>
      </c>
      <c r="E195" s="275" t="s">
        <v>6335</v>
      </c>
      <c r="F195" s="267" t="s">
        <v>121</v>
      </c>
      <c r="G195" s="236">
        <f t="shared" si="6"/>
        <v>1</v>
      </c>
      <c r="H195" s="236" t="s">
        <v>93</v>
      </c>
      <c r="I195" s="151">
        <f t="shared" si="7"/>
        <v>1</v>
      </c>
      <c r="J195" s="151" t="e">
        <f>+IF(#REF!="Issued",1,IF(#REF!="Not Issued",2,"Nil"))</f>
        <v>#REF!</v>
      </c>
      <c r="K195" s="151" t="s">
        <v>4690</v>
      </c>
      <c r="L195" s="237"/>
      <c r="M195" s="110" t="s">
        <v>4691</v>
      </c>
    </row>
    <row r="196" spans="1:13" s="238" customFormat="1" ht="12.75" customHeight="1" x14ac:dyDescent="0.25">
      <c r="A196" s="190">
        <f t="shared" si="8"/>
        <v>192</v>
      </c>
      <c r="B196" s="279" t="s">
        <v>6336</v>
      </c>
      <c r="C196" s="280">
        <v>56835</v>
      </c>
      <c r="D196" s="281" t="s">
        <v>6337</v>
      </c>
      <c r="E196" s="275" t="s">
        <v>6338</v>
      </c>
      <c r="F196" s="267" t="s">
        <v>121</v>
      </c>
      <c r="G196" s="236">
        <f t="shared" si="6"/>
        <v>1</v>
      </c>
      <c r="H196" s="236" t="s">
        <v>93</v>
      </c>
      <c r="I196" s="151">
        <f t="shared" si="7"/>
        <v>1</v>
      </c>
      <c r="J196" s="151" t="e">
        <f>+IF(#REF!="Issued",1,IF(#REF!="Not Issued",2,"Nil"))</f>
        <v>#REF!</v>
      </c>
      <c r="K196" s="151" t="s">
        <v>4699</v>
      </c>
      <c r="L196" s="237"/>
      <c r="M196" s="110" t="s">
        <v>4700</v>
      </c>
    </row>
    <row r="197" spans="1:13" s="238" customFormat="1" ht="12.75" customHeight="1" x14ac:dyDescent="0.25">
      <c r="A197" s="190">
        <f t="shared" si="8"/>
        <v>193</v>
      </c>
      <c r="B197" s="279" t="s">
        <v>6339</v>
      </c>
      <c r="C197" s="280">
        <v>56978</v>
      </c>
      <c r="D197" s="281" t="s">
        <v>6340</v>
      </c>
      <c r="E197" s="275" t="s">
        <v>6341</v>
      </c>
      <c r="F197" s="267" t="s">
        <v>192</v>
      </c>
      <c r="G197" s="236">
        <f t="shared" ref="G197:G260" si="9">+IF(F197="M",1,IF(F197="f",2,IF(F197="Civ",3,"Error")))</f>
        <v>2</v>
      </c>
      <c r="H197" s="236" t="s">
        <v>93</v>
      </c>
      <c r="I197" s="151">
        <f t="shared" ref="I197:I260" si="10">+IF(H197="Incomplete",5,IF(H197="Complete",1,IF(H197="Incomplete",2,IF(H197="Left",3,IF(H197="Dropped",4,"Error")))))</f>
        <v>1</v>
      </c>
      <c r="J197" s="151" t="e">
        <f>+IF(#REF!="Issued",1,IF(#REF!="Not Issued",2,"Nil"))</f>
        <v>#REF!</v>
      </c>
      <c r="K197" s="151" t="s">
        <v>4704</v>
      </c>
      <c r="L197" s="237"/>
      <c r="M197" s="110" t="s">
        <v>4705</v>
      </c>
    </row>
    <row r="198" spans="1:13" s="238" customFormat="1" ht="12.75" customHeight="1" x14ac:dyDescent="0.25">
      <c r="A198" s="190">
        <f t="shared" ref="A198:A261" si="11">+A197+1</f>
        <v>194</v>
      </c>
      <c r="B198" s="279" t="s">
        <v>6342</v>
      </c>
      <c r="C198" s="280">
        <v>56836</v>
      </c>
      <c r="D198" s="281" t="s">
        <v>6343</v>
      </c>
      <c r="E198" s="275" t="s">
        <v>1784</v>
      </c>
      <c r="F198" s="267" t="s">
        <v>121</v>
      </c>
      <c r="G198" s="236">
        <f t="shared" si="9"/>
        <v>1</v>
      </c>
      <c r="H198" s="236" t="s">
        <v>93</v>
      </c>
      <c r="I198" s="151">
        <f t="shared" si="10"/>
        <v>1</v>
      </c>
      <c r="J198" s="151" t="e">
        <f>+IF(#REF!="Issued",1,IF(#REF!="Not Issued",2,"Nil"))</f>
        <v>#REF!</v>
      </c>
      <c r="K198" s="151" t="s">
        <v>4709</v>
      </c>
      <c r="L198" s="237"/>
      <c r="M198" s="110" t="s">
        <v>4710</v>
      </c>
    </row>
    <row r="199" spans="1:13" s="238" customFormat="1" ht="12.75" customHeight="1" x14ac:dyDescent="0.25">
      <c r="A199" s="190">
        <f t="shared" si="11"/>
        <v>195</v>
      </c>
      <c r="B199" s="279" t="s">
        <v>6344</v>
      </c>
      <c r="C199" s="280">
        <v>57733</v>
      </c>
      <c r="D199" s="281" t="s">
        <v>6345</v>
      </c>
      <c r="E199" s="275" t="s">
        <v>6346</v>
      </c>
      <c r="F199" s="267" t="s">
        <v>121</v>
      </c>
      <c r="G199" s="236">
        <f t="shared" si="9"/>
        <v>1</v>
      </c>
      <c r="H199" s="236" t="s">
        <v>93</v>
      </c>
      <c r="I199" s="151">
        <f t="shared" si="10"/>
        <v>1</v>
      </c>
      <c r="J199" s="151" t="e">
        <f>+IF(#REF!="Issued",1,IF(#REF!="Not Issued",2,"Nil"))</f>
        <v>#REF!</v>
      </c>
      <c r="K199" s="151" t="s">
        <v>4713</v>
      </c>
      <c r="L199" s="237"/>
      <c r="M199" s="110" t="s">
        <v>4714</v>
      </c>
    </row>
    <row r="200" spans="1:13" s="238" customFormat="1" ht="12.75" customHeight="1" x14ac:dyDescent="0.25">
      <c r="A200" s="190">
        <f t="shared" si="11"/>
        <v>196</v>
      </c>
      <c r="B200" s="279" t="s">
        <v>6347</v>
      </c>
      <c r="C200" s="280">
        <v>57734</v>
      </c>
      <c r="D200" s="281" t="s">
        <v>6348</v>
      </c>
      <c r="E200" s="275" t="s">
        <v>1910</v>
      </c>
      <c r="F200" s="267" t="s">
        <v>192</v>
      </c>
      <c r="G200" s="236">
        <f t="shared" si="9"/>
        <v>2</v>
      </c>
      <c r="H200" s="236" t="s">
        <v>93</v>
      </c>
      <c r="I200" s="151">
        <f t="shared" si="10"/>
        <v>1</v>
      </c>
      <c r="J200" s="151" t="e">
        <f>+IF(#REF!="Issued",1,IF(#REF!="Not Issued",2,"Nil"))</f>
        <v>#REF!</v>
      </c>
      <c r="K200" s="151" t="s">
        <v>4717</v>
      </c>
      <c r="L200" s="237"/>
      <c r="M200" s="110" t="s">
        <v>4718</v>
      </c>
    </row>
    <row r="201" spans="1:13" s="238" customFormat="1" ht="12.75" customHeight="1" x14ac:dyDescent="0.25">
      <c r="A201" s="190">
        <f t="shared" si="11"/>
        <v>197</v>
      </c>
      <c r="B201" s="279" t="s">
        <v>6349</v>
      </c>
      <c r="C201" s="280">
        <v>56979</v>
      </c>
      <c r="D201" s="281" t="s">
        <v>250</v>
      </c>
      <c r="E201" s="275" t="s">
        <v>6350</v>
      </c>
      <c r="F201" s="267" t="s">
        <v>121</v>
      </c>
      <c r="G201" s="236">
        <f t="shared" si="9"/>
        <v>1</v>
      </c>
      <c r="H201" s="236" t="s">
        <v>93</v>
      </c>
      <c r="I201" s="151">
        <f t="shared" si="10"/>
        <v>1</v>
      </c>
      <c r="J201" s="151" t="e">
        <f>+IF(#REF!="Issued",1,IF(#REF!="Not Issued",2,"Nil"))</f>
        <v>#REF!</v>
      </c>
      <c r="K201" s="151" t="s">
        <v>4722</v>
      </c>
      <c r="L201" s="237"/>
      <c r="M201" s="110" t="s">
        <v>4723</v>
      </c>
    </row>
    <row r="202" spans="1:13" s="238" customFormat="1" ht="12.75" customHeight="1" x14ac:dyDescent="0.25">
      <c r="A202" s="190">
        <f t="shared" si="11"/>
        <v>198</v>
      </c>
      <c r="B202" s="279" t="s">
        <v>6354</v>
      </c>
      <c r="C202" s="280">
        <v>56981</v>
      </c>
      <c r="D202" s="281" t="s">
        <v>6355</v>
      </c>
      <c r="E202" s="275" t="s">
        <v>6356</v>
      </c>
      <c r="F202" s="267" t="s">
        <v>192</v>
      </c>
      <c r="G202" s="236">
        <f t="shared" si="9"/>
        <v>2</v>
      </c>
      <c r="H202" s="236" t="s">
        <v>93</v>
      </c>
      <c r="I202" s="151">
        <f t="shared" si="10"/>
        <v>1</v>
      </c>
      <c r="J202" s="151" t="e">
        <f>+IF(#REF!="Issued",1,IF(#REF!="Not Issued",2,"Nil"))</f>
        <v>#REF!</v>
      </c>
      <c r="K202" s="151" t="s">
        <v>4732</v>
      </c>
      <c r="L202" s="237"/>
      <c r="M202" s="110" t="s">
        <v>4733</v>
      </c>
    </row>
    <row r="203" spans="1:13" s="238" customFormat="1" ht="12.75" customHeight="1" x14ac:dyDescent="0.25">
      <c r="A203" s="190">
        <f t="shared" si="11"/>
        <v>199</v>
      </c>
      <c r="B203" s="279" t="s">
        <v>6357</v>
      </c>
      <c r="C203" s="280">
        <v>56982</v>
      </c>
      <c r="D203" s="281" t="s">
        <v>6358</v>
      </c>
      <c r="E203" s="275" t="s">
        <v>6359</v>
      </c>
      <c r="F203" s="267" t="s">
        <v>192</v>
      </c>
      <c r="G203" s="236">
        <f t="shared" si="9"/>
        <v>2</v>
      </c>
      <c r="H203" s="236" t="s">
        <v>93</v>
      </c>
      <c r="I203" s="151">
        <f t="shared" si="10"/>
        <v>1</v>
      </c>
      <c r="J203" s="151" t="e">
        <f>+IF(#REF!="Issued",1,IF(#REF!="Not Issued",2,"Nil"))</f>
        <v>#REF!</v>
      </c>
      <c r="K203" s="151" t="s">
        <v>6184</v>
      </c>
      <c r="L203" s="237"/>
      <c r="M203" s="110" t="s">
        <v>6185</v>
      </c>
    </row>
    <row r="204" spans="1:13" s="238" customFormat="1" ht="12.75" customHeight="1" x14ac:dyDescent="0.25">
      <c r="A204" s="190">
        <f t="shared" si="11"/>
        <v>200</v>
      </c>
      <c r="B204" s="279" t="s">
        <v>6360</v>
      </c>
      <c r="C204" s="280">
        <v>56983</v>
      </c>
      <c r="D204" s="281" t="s">
        <v>6361</v>
      </c>
      <c r="E204" s="275" t="s">
        <v>3139</v>
      </c>
      <c r="F204" s="267" t="s">
        <v>192</v>
      </c>
      <c r="G204" s="236">
        <f t="shared" si="9"/>
        <v>2</v>
      </c>
      <c r="H204" s="236" t="s">
        <v>93</v>
      </c>
      <c r="I204" s="151">
        <f t="shared" si="10"/>
        <v>1</v>
      </c>
      <c r="J204" s="151" t="e">
        <f>+IF(#REF!="Issued",1,IF(#REF!="Not Issued",2,"Nil"))</f>
        <v>#REF!</v>
      </c>
      <c r="K204" s="151" t="s">
        <v>4735</v>
      </c>
      <c r="L204" s="237"/>
      <c r="M204" s="110" t="s">
        <v>4736</v>
      </c>
    </row>
    <row r="205" spans="1:13" s="238" customFormat="1" ht="12.75" customHeight="1" x14ac:dyDescent="0.25">
      <c r="A205" s="190">
        <f t="shared" si="11"/>
        <v>201</v>
      </c>
      <c r="B205" s="279" t="s">
        <v>6362</v>
      </c>
      <c r="C205" s="280">
        <v>56984</v>
      </c>
      <c r="D205" s="281" t="s">
        <v>6363</v>
      </c>
      <c r="E205" s="275" t="s">
        <v>1012</v>
      </c>
      <c r="F205" s="267" t="s">
        <v>192</v>
      </c>
      <c r="G205" s="236">
        <f t="shared" si="9"/>
        <v>2</v>
      </c>
      <c r="H205" s="236" t="s">
        <v>93</v>
      </c>
      <c r="I205" s="151">
        <f t="shared" si="10"/>
        <v>1</v>
      </c>
      <c r="J205" s="151" t="e">
        <f>+IF(#REF!="Issued",1,IF(#REF!="Not Issued",2,"Nil"))</f>
        <v>#REF!</v>
      </c>
      <c r="K205" s="151" t="s">
        <v>6192</v>
      </c>
      <c r="L205" s="237"/>
      <c r="M205" s="110" t="s">
        <v>6193</v>
      </c>
    </row>
    <row r="206" spans="1:13" s="238" customFormat="1" ht="12.75" customHeight="1" x14ac:dyDescent="0.25">
      <c r="A206" s="190">
        <f t="shared" si="11"/>
        <v>202</v>
      </c>
      <c r="B206" s="279" t="s">
        <v>6370</v>
      </c>
      <c r="C206" s="280">
        <v>56987</v>
      </c>
      <c r="D206" s="281" t="s">
        <v>6371</v>
      </c>
      <c r="E206" s="275" t="s">
        <v>6127</v>
      </c>
      <c r="F206" s="267" t="s">
        <v>192</v>
      </c>
      <c r="G206" s="236">
        <f t="shared" si="9"/>
        <v>2</v>
      </c>
      <c r="H206" s="236" t="s">
        <v>93</v>
      </c>
      <c r="I206" s="151">
        <f t="shared" si="10"/>
        <v>1</v>
      </c>
      <c r="J206" s="151" t="e">
        <f>+IF(#REF!="Issued",1,IF(#REF!="Not Issued",2,"Nil"))</f>
        <v>#REF!</v>
      </c>
      <c r="K206" s="151" t="s">
        <v>4740</v>
      </c>
      <c r="L206" s="239"/>
      <c r="M206" s="110" t="s">
        <v>4741</v>
      </c>
    </row>
    <row r="207" spans="1:13" s="238" customFormat="1" ht="12.75" customHeight="1" x14ac:dyDescent="0.25">
      <c r="A207" s="190">
        <f t="shared" si="11"/>
        <v>203</v>
      </c>
      <c r="B207" s="279" t="s">
        <v>6372</v>
      </c>
      <c r="C207" s="280">
        <v>57735</v>
      </c>
      <c r="D207" s="281" t="s">
        <v>6373</v>
      </c>
      <c r="E207" s="275" t="s">
        <v>6374</v>
      </c>
      <c r="F207" s="267" t="s">
        <v>192</v>
      </c>
      <c r="G207" s="236">
        <f t="shared" si="9"/>
        <v>2</v>
      </c>
      <c r="H207" s="236" t="s">
        <v>93</v>
      </c>
      <c r="I207" s="151">
        <f t="shared" si="10"/>
        <v>1</v>
      </c>
      <c r="J207" s="151" t="e">
        <f>+IF(#REF!="Issued",1,IF(#REF!="Not Issued",2,"Nil"))</f>
        <v>#REF!</v>
      </c>
      <c r="K207" s="151" t="s">
        <v>4745</v>
      </c>
      <c r="L207" s="237"/>
      <c r="M207" s="110" t="s">
        <v>4746</v>
      </c>
    </row>
    <row r="208" spans="1:13" s="238" customFormat="1" ht="12.75" customHeight="1" x14ac:dyDescent="0.25">
      <c r="A208" s="190">
        <f t="shared" si="11"/>
        <v>204</v>
      </c>
      <c r="B208" s="279" t="s">
        <v>6379</v>
      </c>
      <c r="C208" s="280">
        <v>56988</v>
      </c>
      <c r="D208" s="281" t="s">
        <v>6380</v>
      </c>
      <c r="E208" s="275" t="s">
        <v>6381</v>
      </c>
      <c r="F208" s="267" t="s">
        <v>192</v>
      </c>
      <c r="G208" s="236">
        <f t="shared" si="9"/>
        <v>2</v>
      </c>
      <c r="H208" s="236" t="s">
        <v>93</v>
      </c>
      <c r="I208" s="151">
        <f t="shared" si="10"/>
        <v>1</v>
      </c>
      <c r="J208" s="151" t="e">
        <f>+IF(#REF!="Issued",1,IF(#REF!="Not Issued",2,"Nil"))</f>
        <v>#REF!</v>
      </c>
      <c r="K208" s="151" t="s">
        <v>4750</v>
      </c>
      <c r="L208" s="237"/>
      <c r="M208" s="110" t="s">
        <v>4751</v>
      </c>
    </row>
    <row r="209" spans="1:13" s="238" customFormat="1" ht="12.75" customHeight="1" x14ac:dyDescent="0.25">
      <c r="A209" s="190">
        <f t="shared" si="11"/>
        <v>205</v>
      </c>
      <c r="B209" s="279" t="s">
        <v>6385</v>
      </c>
      <c r="C209" s="280">
        <v>56990</v>
      </c>
      <c r="D209" s="281" t="s">
        <v>6386</v>
      </c>
      <c r="E209" s="275" t="s">
        <v>6387</v>
      </c>
      <c r="F209" s="267" t="s">
        <v>121</v>
      </c>
      <c r="G209" s="236">
        <f t="shared" si="9"/>
        <v>1</v>
      </c>
      <c r="H209" s="236" t="s">
        <v>93</v>
      </c>
      <c r="I209" s="151">
        <f t="shared" si="10"/>
        <v>1</v>
      </c>
      <c r="J209" s="151" t="e">
        <f>+IF(#REF!="Issued",1,IF(#REF!="Not Issued",2,"Nil"))</f>
        <v>#REF!</v>
      </c>
      <c r="K209" s="151" t="s">
        <v>4755</v>
      </c>
      <c r="L209" s="237"/>
      <c r="M209" s="110" t="s">
        <v>4756</v>
      </c>
    </row>
    <row r="210" spans="1:13" s="238" customFormat="1" ht="12.75" customHeight="1" x14ac:dyDescent="0.25">
      <c r="A210" s="190">
        <f t="shared" si="11"/>
        <v>206</v>
      </c>
      <c r="B210" s="279" t="s">
        <v>6388</v>
      </c>
      <c r="C210" s="280">
        <v>56991</v>
      </c>
      <c r="D210" s="281" t="s">
        <v>6389</v>
      </c>
      <c r="E210" s="275" t="s">
        <v>6390</v>
      </c>
      <c r="F210" s="267" t="s">
        <v>121</v>
      </c>
      <c r="G210" s="236">
        <f t="shared" si="9"/>
        <v>1</v>
      </c>
      <c r="H210" s="236" t="s">
        <v>93</v>
      </c>
      <c r="I210" s="151">
        <f t="shared" si="10"/>
        <v>1</v>
      </c>
      <c r="J210" s="151" t="e">
        <f>+IF(#REF!="Issued",1,IF(#REF!="Not Issued",2,"Nil"))</f>
        <v>#REF!</v>
      </c>
      <c r="K210" s="151" t="s">
        <v>4760</v>
      </c>
      <c r="L210" s="237"/>
      <c r="M210" s="110" t="s">
        <v>4761</v>
      </c>
    </row>
    <row r="211" spans="1:13" s="238" customFormat="1" ht="12.75" customHeight="1" x14ac:dyDescent="0.25">
      <c r="A211" s="190">
        <f t="shared" si="11"/>
        <v>207</v>
      </c>
      <c r="B211" s="279" t="s">
        <v>6391</v>
      </c>
      <c r="C211" s="280">
        <v>56992</v>
      </c>
      <c r="D211" s="281" t="s">
        <v>6392</v>
      </c>
      <c r="E211" s="275" t="s">
        <v>435</v>
      </c>
      <c r="F211" s="267" t="s">
        <v>121</v>
      </c>
      <c r="G211" s="236">
        <f t="shared" si="9"/>
        <v>1</v>
      </c>
      <c r="H211" s="236" t="s">
        <v>93</v>
      </c>
      <c r="I211" s="151">
        <f t="shared" si="10"/>
        <v>1</v>
      </c>
      <c r="J211" s="151" t="e">
        <f>+IF(#REF!="Issued",1,IF(#REF!="Not Issued",2,"Nil"))</f>
        <v>#REF!</v>
      </c>
      <c r="K211" s="151" t="s">
        <v>4763</v>
      </c>
      <c r="L211" s="237"/>
      <c r="M211" s="110" t="s">
        <v>4764</v>
      </c>
    </row>
    <row r="212" spans="1:13" s="238" customFormat="1" ht="12.75" customHeight="1" x14ac:dyDescent="0.25">
      <c r="A212" s="190">
        <f t="shared" si="11"/>
        <v>208</v>
      </c>
      <c r="B212" s="279" t="s">
        <v>6393</v>
      </c>
      <c r="C212" s="280">
        <v>56993</v>
      </c>
      <c r="D212" s="281" t="s">
        <v>6394</v>
      </c>
      <c r="E212" s="275" t="s">
        <v>6395</v>
      </c>
      <c r="F212" s="267" t="s">
        <v>121</v>
      </c>
      <c r="G212" s="236">
        <f t="shared" si="9"/>
        <v>1</v>
      </c>
      <c r="H212" s="236" t="s">
        <v>93</v>
      </c>
      <c r="I212" s="151">
        <f t="shared" si="10"/>
        <v>1</v>
      </c>
      <c r="J212" s="151" t="e">
        <f>+IF(#REF!="Issued",1,IF(#REF!="Not Issued",2,"Nil"))</f>
        <v>#REF!</v>
      </c>
      <c r="K212" s="151" t="s">
        <v>4768</v>
      </c>
      <c r="L212" s="237"/>
      <c r="M212" s="110" t="s">
        <v>4769</v>
      </c>
    </row>
    <row r="213" spans="1:13" s="238" customFormat="1" ht="12.75" customHeight="1" x14ac:dyDescent="0.25">
      <c r="A213" s="190">
        <f t="shared" si="11"/>
        <v>209</v>
      </c>
      <c r="B213" s="279" t="s">
        <v>6396</v>
      </c>
      <c r="C213" s="280">
        <v>56994</v>
      </c>
      <c r="D213" s="281" t="s">
        <v>6397</v>
      </c>
      <c r="E213" s="275" t="s">
        <v>6398</v>
      </c>
      <c r="F213" s="267" t="s">
        <v>121</v>
      </c>
      <c r="G213" s="236">
        <f t="shared" si="9"/>
        <v>1</v>
      </c>
      <c r="H213" s="236" t="s">
        <v>93</v>
      </c>
      <c r="I213" s="151">
        <f t="shared" si="10"/>
        <v>1</v>
      </c>
      <c r="J213" s="151" t="e">
        <f>+IF(#REF!="Issued",1,IF(#REF!="Not Issued",2,"Nil"))</f>
        <v>#REF!</v>
      </c>
      <c r="K213" s="151" t="s">
        <v>4773</v>
      </c>
      <c r="L213" s="237"/>
      <c r="M213" s="110" t="s">
        <v>4774</v>
      </c>
    </row>
    <row r="214" spans="1:13" s="238" customFormat="1" ht="12.75" customHeight="1" x14ac:dyDescent="0.25">
      <c r="A214" s="190">
        <f t="shared" si="11"/>
        <v>210</v>
      </c>
      <c r="B214" s="279" t="s">
        <v>6405</v>
      </c>
      <c r="C214" s="280">
        <v>56995</v>
      </c>
      <c r="D214" s="281" t="s">
        <v>5130</v>
      </c>
      <c r="E214" s="275" t="s">
        <v>1800</v>
      </c>
      <c r="F214" s="267" t="s">
        <v>121</v>
      </c>
      <c r="G214" s="236">
        <f t="shared" si="9"/>
        <v>1</v>
      </c>
      <c r="H214" s="236" t="s">
        <v>93</v>
      </c>
      <c r="I214" s="151">
        <f t="shared" si="10"/>
        <v>1</v>
      </c>
      <c r="J214" s="151" t="e">
        <f>+IF(#REF!="Issued",1,IF(#REF!="Not Issued",2,"Nil"))</f>
        <v>#REF!</v>
      </c>
      <c r="K214" s="151" t="s">
        <v>4778</v>
      </c>
      <c r="L214" s="237"/>
      <c r="M214" s="110" t="s">
        <v>4779</v>
      </c>
    </row>
    <row r="215" spans="1:13" s="238" customFormat="1" ht="12.75" customHeight="1" x14ac:dyDescent="0.25">
      <c r="A215" s="190">
        <f t="shared" si="11"/>
        <v>211</v>
      </c>
      <c r="B215" s="279" t="s">
        <v>6406</v>
      </c>
      <c r="C215" s="280">
        <v>57737</v>
      </c>
      <c r="D215" s="281" t="s">
        <v>1693</v>
      </c>
      <c r="E215" s="275" t="s">
        <v>294</v>
      </c>
      <c r="F215" s="267" t="s">
        <v>121</v>
      </c>
      <c r="G215" s="236">
        <f t="shared" si="9"/>
        <v>1</v>
      </c>
      <c r="H215" s="236" t="s">
        <v>93</v>
      </c>
      <c r="I215" s="151">
        <f t="shared" si="10"/>
        <v>1</v>
      </c>
      <c r="J215" s="151" t="e">
        <f>+IF(#REF!="Issued",1,IF(#REF!="Not Issued",2,"Nil"))</f>
        <v>#REF!</v>
      </c>
      <c r="K215" s="151" t="s">
        <v>4783</v>
      </c>
      <c r="L215" s="237"/>
      <c r="M215" s="110" t="s">
        <v>4784</v>
      </c>
    </row>
    <row r="216" spans="1:13" s="238" customFormat="1" ht="12.75" customHeight="1" x14ac:dyDescent="0.25">
      <c r="A216" s="190">
        <f t="shared" si="11"/>
        <v>212</v>
      </c>
      <c r="B216" s="279" t="s">
        <v>6407</v>
      </c>
      <c r="C216" s="280">
        <v>56996</v>
      </c>
      <c r="D216" s="281" t="s">
        <v>6408</v>
      </c>
      <c r="E216" s="275" t="s">
        <v>6409</v>
      </c>
      <c r="F216" s="267" t="s">
        <v>192</v>
      </c>
      <c r="G216" s="236">
        <f t="shared" si="9"/>
        <v>2</v>
      </c>
      <c r="H216" s="236" t="s">
        <v>93</v>
      </c>
      <c r="I216" s="151">
        <f t="shared" si="10"/>
        <v>1</v>
      </c>
      <c r="J216" s="151" t="e">
        <f>+IF(#REF!="Issued",1,IF(#REF!="Not Issued",2,"Nil"))</f>
        <v>#REF!</v>
      </c>
      <c r="K216" s="151" t="s">
        <v>4788</v>
      </c>
      <c r="L216" s="237"/>
      <c r="M216" s="110" t="s">
        <v>4789</v>
      </c>
    </row>
    <row r="217" spans="1:13" s="238" customFormat="1" ht="12.75" customHeight="1" x14ac:dyDescent="0.25">
      <c r="A217" s="190">
        <f t="shared" si="11"/>
        <v>213</v>
      </c>
      <c r="B217" s="279" t="s">
        <v>6410</v>
      </c>
      <c r="C217" s="280">
        <v>57738</v>
      </c>
      <c r="D217" s="281" t="s">
        <v>6411</v>
      </c>
      <c r="E217" s="275" t="s">
        <v>6412</v>
      </c>
      <c r="F217" s="267" t="s">
        <v>121</v>
      </c>
      <c r="G217" s="236">
        <f t="shared" si="9"/>
        <v>1</v>
      </c>
      <c r="H217" s="236" t="s">
        <v>93</v>
      </c>
      <c r="I217" s="151">
        <f t="shared" si="10"/>
        <v>1</v>
      </c>
      <c r="J217" s="151" t="e">
        <f>+IF(#REF!="Issued",1,IF(#REF!="Not Issued",2,"Nil"))</f>
        <v>#REF!</v>
      </c>
      <c r="K217" s="151" t="s">
        <v>4793</v>
      </c>
      <c r="L217" s="237"/>
      <c r="M217" s="110" t="s">
        <v>4794</v>
      </c>
    </row>
    <row r="218" spans="1:13" s="238" customFormat="1" ht="12.75" customHeight="1" x14ac:dyDescent="0.25">
      <c r="A218" s="190">
        <f t="shared" si="11"/>
        <v>214</v>
      </c>
      <c r="B218" s="279" t="s">
        <v>6414</v>
      </c>
      <c r="C218" s="280">
        <v>56997</v>
      </c>
      <c r="D218" s="281" t="s">
        <v>6415</v>
      </c>
      <c r="E218" s="275" t="s">
        <v>6416</v>
      </c>
      <c r="F218" s="267" t="s">
        <v>121</v>
      </c>
      <c r="G218" s="236">
        <f t="shared" si="9"/>
        <v>1</v>
      </c>
      <c r="H218" s="236" t="s">
        <v>93</v>
      </c>
      <c r="I218" s="151">
        <f t="shared" si="10"/>
        <v>1</v>
      </c>
      <c r="J218" s="151" t="e">
        <f>+IF(#REF!="Issued",1,IF(#REF!="Not Issued",2,"Nil"))</f>
        <v>#REF!</v>
      </c>
      <c r="K218" s="151" t="s">
        <v>4798</v>
      </c>
      <c r="L218" s="237"/>
      <c r="M218" s="110" t="s">
        <v>4799</v>
      </c>
    </row>
    <row r="219" spans="1:13" s="238" customFormat="1" ht="12.75" customHeight="1" x14ac:dyDescent="0.25">
      <c r="A219" s="190">
        <f t="shared" si="11"/>
        <v>215</v>
      </c>
      <c r="B219" s="279" t="s">
        <v>6426</v>
      </c>
      <c r="C219" s="280">
        <v>56998</v>
      </c>
      <c r="D219" s="281" t="s">
        <v>6427</v>
      </c>
      <c r="E219" s="275" t="s">
        <v>6428</v>
      </c>
      <c r="F219" s="267" t="s">
        <v>121</v>
      </c>
      <c r="G219" s="236">
        <f t="shared" si="9"/>
        <v>1</v>
      </c>
      <c r="H219" s="236" t="s">
        <v>93</v>
      </c>
      <c r="I219" s="151">
        <f t="shared" si="10"/>
        <v>1</v>
      </c>
      <c r="J219" s="151" t="e">
        <f>+IF(#REF!="Issued",1,IF(#REF!="Not Issued",2,"Nil"))</f>
        <v>#REF!</v>
      </c>
      <c r="K219" s="151" t="s">
        <v>4802</v>
      </c>
      <c r="L219" s="237"/>
      <c r="M219" s="110" t="s">
        <v>4435</v>
      </c>
    </row>
    <row r="220" spans="1:13" s="238" customFormat="1" ht="12.75" customHeight="1" x14ac:dyDescent="0.25">
      <c r="A220" s="190">
        <f t="shared" si="11"/>
        <v>216</v>
      </c>
      <c r="B220" s="279" t="s">
        <v>6430</v>
      </c>
      <c r="C220" s="280">
        <v>56999</v>
      </c>
      <c r="D220" s="281" t="s">
        <v>6431</v>
      </c>
      <c r="E220" s="275" t="s">
        <v>6432</v>
      </c>
      <c r="F220" s="267" t="s">
        <v>121</v>
      </c>
      <c r="G220" s="236">
        <f t="shared" si="9"/>
        <v>1</v>
      </c>
      <c r="H220" s="236" t="s">
        <v>93</v>
      </c>
      <c r="I220" s="151">
        <f t="shared" si="10"/>
        <v>1</v>
      </c>
      <c r="J220" s="151" t="e">
        <f>+IF(#REF!="Issued",1,IF(#REF!="Not Issued",2,"Nil"))</f>
        <v>#REF!</v>
      </c>
      <c r="K220" s="151" t="s">
        <v>4806</v>
      </c>
      <c r="L220" s="237"/>
      <c r="M220" s="110" t="s">
        <v>4807</v>
      </c>
    </row>
    <row r="221" spans="1:13" s="238" customFormat="1" ht="12.75" customHeight="1" x14ac:dyDescent="0.25">
      <c r="A221" s="190">
        <f t="shared" si="11"/>
        <v>217</v>
      </c>
      <c r="B221" s="279" t="s">
        <v>6437</v>
      </c>
      <c r="C221" s="280">
        <v>57001</v>
      </c>
      <c r="D221" s="281" t="s">
        <v>1560</v>
      </c>
      <c r="E221" s="275" t="s">
        <v>2502</v>
      </c>
      <c r="F221" s="267" t="s">
        <v>121</v>
      </c>
      <c r="G221" s="236">
        <f t="shared" si="9"/>
        <v>1</v>
      </c>
      <c r="H221" s="236" t="s">
        <v>93</v>
      </c>
      <c r="I221" s="151">
        <f t="shared" si="10"/>
        <v>1</v>
      </c>
      <c r="J221" s="151" t="e">
        <f>+IF(#REF!="Issued",1,IF(#REF!="Not Issued",2,"Nil"))</f>
        <v>#REF!</v>
      </c>
      <c r="K221" s="151" t="s">
        <v>4811</v>
      </c>
      <c r="L221" s="237"/>
      <c r="M221" s="110" t="s">
        <v>4812</v>
      </c>
    </row>
    <row r="222" spans="1:13" s="238" customFormat="1" ht="12.75" customHeight="1" x14ac:dyDescent="0.25">
      <c r="A222" s="190">
        <f t="shared" si="11"/>
        <v>218</v>
      </c>
      <c r="B222" s="279" t="s">
        <v>6439</v>
      </c>
      <c r="C222" s="280">
        <v>56838</v>
      </c>
      <c r="D222" s="281" t="s">
        <v>6440</v>
      </c>
      <c r="E222" s="275" t="s">
        <v>6441</v>
      </c>
      <c r="F222" s="267" t="s">
        <v>192</v>
      </c>
      <c r="G222" s="236">
        <f t="shared" si="9"/>
        <v>2</v>
      </c>
      <c r="H222" s="236" t="s">
        <v>93</v>
      </c>
      <c r="I222" s="151">
        <f t="shared" si="10"/>
        <v>1</v>
      </c>
      <c r="J222" s="151" t="e">
        <f>+IF(#REF!="Issued",1,IF(#REF!="Not Issued",2,"Nil"))</f>
        <v>#REF!</v>
      </c>
      <c r="K222" s="151" t="s">
        <v>4816</v>
      </c>
      <c r="L222" s="237"/>
      <c r="M222" s="110" t="s">
        <v>4817</v>
      </c>
    </row>
    <row r="223" spans="1:13" s="238" customFormat="1" ht="12.75" customHeight="1" x14ac:dyDescent="0.25">
      <c r="A223" s="190">
        <f t="shared" si="11"/>
        <v>219</v>
      </c>
      <c r="B223" s="279" t="s">
        <v>6447</v>
      </c>
      <c r="C223" s="280">
        <v>57742</v>
      </c>
      <c r="D223" s="281" t="s">
        <v>6448</v>
      </c>
      <c r="E223" s="275" t="s">
        <v>6449</v>
      </c>
      <c r="F223" s="267" t="s">
        <v>121</v>
      </c>
      <c r="G223" s="236">
        <f t="shared" si="9"/>
        <v>1</v>
      </c>
      <c r="H223" s="236" t="s">
        <v>93</v>
      </c>
      <c r="I223" s="151">
        <f t="shared" si="10"/>
        <v>1</v>
      </c>
      <c r="J223" s="151" t="e">
        <f>+IF(#REF!="Issued",1,IF(#REF!="Not Issued",2,"Nil"))</f>
        <v>#REF!</v>
      </c>
      <c r="K223" s="151" t="s">
        <v>4821</v>
      </c>
      <c r="L223" s="237"/>
      <c r="M223" s="110"/>
    </row>
    <row r="224" spans="1:13" s="238" customFormat="1" ht="12.75" customHeight="1" x14ac:dyDescent="0.25">
      <c r="A224" s="190">
        <f t="shared" si="11"/>
        <v>220</v>
      </c>
      <c r="B224" s="279" t="s">
        <v>6451</v>
      </c>
      <c r="C224" s="280">
        <v>56839</v>
      </c>
      <c r="D224" s="281" t="s">
        <v>6452</v>
      </c>
      <c r="E224" s="275" t="s">
        <v>400</v>
      </c>
      <c r="F224" s="267" t="s">
        <v>121</v>
      </c>
      <c r="G224" s="236">
        <f t="shared" si="9"/>
        <v>1</v>
      </c>
      <c r="H224" s="236" t="s">
        <v>93</v>
      </c>
      <c r="I224" s="151">
        <f t="shared" si="10"/>
        <v>1</v>
      </c>
      <c r="J224" s="151" t="e">
        <f>+IF(#REF!="Issued",1,IF(#REF!="Not Issued",2,"Nil"))</f>
        <v>#REF!</v>
      </c>
      <c r="K224" s="151" t="s">
        <v>4825</v>
      </c>
      <c r="L224" s="237"/>
      <c r="M224" s="110"/>
    </row>
    <row r="225" spans="1:13" s="238" customFormat="1" ht="12.75" customHeight="1" x14ac:dyDescent="0.25">
      <c r="A225" s="190">
        <f t="shared" si="11"/>
        <v>221</v>
      </c>
      <c r="B225" s="279" t="s">
        <v>6454</v>
      </c>
      <c r="C225" s="280">
        <v>57002</v>
      </c>
      <c r="D225" s="281" t="s">
        <v>6455</v>
      </c>
      <c r="E225" s="275" t="s">
        <v>6456</v>
      </c>
      <c r="F225" s="267" t="s">
        <v>192</v>
      </c>
      <c r="G225" s="236">
        <f t="shared" si="9"/>
        <v>2</v>
      </c>
      <c r="H225" s="236" t="s">
        <v>93</v>
      </c>
      <c r="I225" s="151">
        <f t="shared" si="10"/>
        <v>1</v>
      </c>
      <c r="J225" s="151" t="e">
        <f>+IF(#REF!="Issued",1,IF(#REF!="Not Issued",2,"Nil"))</f>
        <v>#REF!</v>
      </c>
      <c r="K225" s="151" t="s">
        <v>4828</v>
      </c>
      <c r="L225" s="237"/>
      <c r="M225" s="110"/>
    </row>
    <row r="226" spans="1:13" s="238" customFormat="1" ht="12.75" customHeight="1" x14ac:dyDescent="0.25">
      <c r="A226" s="190">
        <f t="shared" si="11"/>
        <v>222</v>
      </c>
      <c r="B226" s="279" t="s">
        <v>6458</v>
      </c>
      <c r="C226" s="280">
        <v>57003</v>
      </c>
      <c r="D226" s="281" t="s">
        <v>6459</v>
      </c>
      <c r="E226" s="275" t="s">
        <v>6460</v>
      </c>
      <c r="F226" s="267" t="s">
        <v>192</v>
      </c>
      <c r="G226" s="236">
        <f t="shared" si="9"/>
        <v>2</v>
      </c>
      <c r="H226" s="236" t="s">
        <v>93</v>
      </c>
      <c r="I226" s="151">
        <f t="shared" si="10"/>
        <v>1</v>
      </c>
      <c r="J226" s="151" t="e">
        <f>+IF(#REF!="Issued",1,IF(#REF!="Not Issued",2,"Nil"))</f>
        <v>#REF!</v>
      </c>
      <c r="K226" s="151" t="s">
        <v>4832</v>
      </c>
      <c r="L226" s="237"/>
      <c r="M226" s="110"/>
    </row>
    <row r="227" spans="1:13" s="238" customFormat="1" ht="12.75" customHeight="1" x14ac:dyDescent="0.25">
      <c r="A227" s="190">
        <f t="shared" si="11"/>
        <v>223</v>
      </c>
      <c r="B227" s="279" t="s">
        <v>6462</v>
      </c>
      <c r="C227" s="280">
        <v>56840</v>
      </c>
      <c r="D227" s="281" t="s">
        <v>6390</v>
      </c>
      <c r="E227" s="275" t="s">
        <v>6463</v>
      </c>
      <c r="F227" s="267" t="s">
        <v>121</v>
      </c>
      <c r="G227" s="236">
        <f t="shared" si="9"/>
        <v>1</v>
      </c>
      <c r="H227" s="236" t="s">
        <v>93</v>
      </c>
      <c r="I227" s="151">
        <f t="shared" si="10"/>
        <v>1</v>
      </c>
      <c r="J227" s="151" t="e">
        <f>+IF(#REF!="Issued",1,IF(#REF!="Not Issued",2,"Nil"))</f>
        <v>#REF!</v>
      </c>
      <c r="K227" s="151" t="s">
        <v>4836</v>
      </c>
      <c r="L227" s="237"/>
      <c r="M227" s="110"/>
    </row>
    <row r="228" spans="1:13" s="238" customFormat="1" ht="12.75" customHeight="1" x14ac:dyDescent="0.25">
      <c r="A228" s="190">
        <f t="shared" si="11"/>
        <v>224</v>
      </c>
      <c r="B228" s="279" t="s">
        <v>6465</v>
      </c>
      <c r="C228" s="280">
        <v>57743</v>
      </c>
      <c r="D228" s="281" t="s">
        <v>6466</v>
      </c>
      <c r="E228" s="275" t="s">
        <v>6467</v>
      </c>
      <c r="F228" s="267" t="s">
        <v>192</v>
      </c>
      <c r="G228" s="236">
        <f t="shared" si="9"/>
        <v>2</v>
      </c>
      <c r="H228" s="236" t="s">
        <v>93</v>
      </c>
      <c r="I228" s="151">
        <f t="shared" si="10"/>
        <v>1</v>
      </c>
      <c r="J228" s="151" t="e">
        <f>+IF(#REF!="Issued",1,IF(#REF!="Not Issued",2,"Nil"))</f>
        <v>#REF!</v>
      </c>
      <c r="K228" s="151" t="s">
        <v>4839</v>
      </c>
      <c r="L228" s="237"/>
      <c r="M228" s="110"/>
    </row>
    <row r="229" spans="1:13" s="238" customFormat="1" ht="12.75" customHeight="1" x14ac:dyDescent="0.25">
      <c r="A229" s="190">
        <f t="shared" si="11"/>
        <v>225</v>
      </c>
      <c r="B229" s="279" t="s">
        <v>6472</v>
      </c>
      <c r="C229" s="280">
        <v>57744</v>
      </c>
      <c r="D229" s="281" t="s">
        <v>6473</v>
      </c>
      <c r="E229" s="275" t="s">
        <v>6474</v>
      </c>
      <c r="F229" s="267" t="s">
        <v>121</v>
      </c>
      <c r="G229" s="236">
        <f t="shared" si="9"/>
        <v>1</v>
      </c>
      <c r="H229" s="236" t="s">
        <v>93</v>
      </c>
      <c r="I229" s="151">
        <f t="shared" si="10"/>
        <v>1</v>
      </c>
      <c r="J229" s="151" t="e">
        <f>+IF(#REF!="Issued",1,IF(#REF!="Not Issued",2,"Nil"))</f>
        <v>#REF!</v>
      </c>
      <c r="K229" s="151" t="s">
        <v>4842</v>
      </c>
      <c r="L229" s="237"/>
      <c r="M229" s="110"/>
    </row>
    <row r="230" spans="1:13" s="238" customFormat="1" ht="12.75" customHeight="1" x14ac:dyDescent="0.25">
      <c r="A230" s="190">
        <f t="shared" si="11"/>
        <v>226</v>
      </c>
      <c r="B230" s="279" t="s">
        <v>6476</v>
      </c>
      <c r="C230" s="280">
        <v>57745</v>
      </c>
      <c r="D230" s="281" t="s">
        <v>6477</v>
      </c>
      <c r="E230" s="275" t="s">
        <v>6478</v>
      </c>
      <c r="F230" s="267" t="s">
        <v>121</v>
      </c>
      <c r="G230" s="236">
        <f t="shared" si="9"/>
        <v>1</v>
      </c>
      <c r="H230" s="236" t="s">
        <v>93</v>
      </c>
      <c r="I230" s="151">
        <f t="shared" si="10"/>
        <v>1</v>
      </c>
      <c r="J230" s="151" t="e">
        <f>+IF(#REF!="Issued",1,IF(#REF!="Not Issued",2,"Nil"))</f>
        <v>#REF!</v>
      </c>
      <c r="K230" s="151" t="s">
        <v>4846</v>
      </c>
      <c r="L230" s="237"/>
      <c r="M230" s="110"/>
    </row>
    <row r="231" spans="1:13" s="238" customFormat="1" ht="12.75" customHeight="1" x14ac:dyDescent="0.25">
      <c r="A231" s="190">
        <f t="shared" si="11"/>
        <v>227</v>
      </c>
      <c r="B231" s="279" t="s">
        <v>6488</v>
      </c>
      <c r="C231" s="280">
        <v>57746</v>
      </c>
      <c r="D231" s="281" t="s">
        <v>6489</v>
      </c>
      <c r="E231" s="275" t="s">
        <v>3774</v>
      </c>
      <c r="F231" s="267" t="s">
        <v>192</v>
      </c>
      <c r="G231" s="236">
        <f t="shared" si="9"/>
        <v>2</v>
      </c>
      <c r="H231" s="236" t="s">
        <v>93</v>
      </c>
      <c r="I231" s="151">
        <f t="shared" si="10"/>
        <v>1</v>
      </c>
      <c r="J231" s="151" t="e">
        <f>+IF(#REF!="Issued",1,IF(#REF!="Not Issued",2,"Nil"))</f>
        <v>#REF!</v>
      </c>
      <c r="K231" s="151" t="s">
        <v>4850</v>
      </c>
      <c r="L231" s="237"/>
      <c r="M231" s="110"/>
    </row>
    <row r="232" spans="1:13" s="238" customFormat="1" ht="12.75" customHeight="1" x14ac:dyDescent="0.25">
      <c r="A232" s="190">
        <f t="shared" si="11"/>
        <v>228</v>
      </c>
      <c r="B232" s="279" t="s">
        <v>6494</v>
      </c>
      <c r="C232" s="280">
        <v>57007</v>
      </c>
      <c r="D232" s="281" t="s">
        <v>4638</v>
      </c>
      <c r="E232" s="275" t="s">
        <v>6495</v>
      </c>
      <c r="F232" s="267" t="s">
        <v>121</v>
      </c>
      <c r="G232" s="236">
        <f t="shared" si="9"/>
        <v>1</v>
      </c>
      <c r="H232" s="236" t="s">
        <v>93</v>
      </c>
      <c r="I232" s="151">
        <f t="shared" si="10"/>
        <v>1</v>
      </c>
      <c r="J232" s="151" t="e">
        <f>+IF(#REF!="Issued",1,IF(#REF!="Not Issued",2,"Nil"))</f>
        <v>#REF!</v>
      </c>
      <c r="K232" s="151" t="s">
        <v>4854</v>
      </c>
      <c r="L232" s="237"/>
      <c r="M232" s="110"/>
    </row>
    <row r="233" spans="1:13" s="238" customFormat="1" ht="12.75" customHeight="1" x14ac:dyDescent="0.25">
      <c r="A233" s="190">
        <f t="shared" si="11"/>
        <v>229</v>
      </c>
      <c r="B233" s="279" t="s">
        <v>6501</v>
      </c>
      <c r="C233" s="280">
        <v>57008</v>
      </c>
      <c r="D233" s="281" t="s">
        <v>6502</v>
      </c>
      <c r="E233" s="275" t="s">
        <v>6503</v>
      </c>
      <c r="F233" s="267" t="s">
        <v>192</v>
      </c>
      <c r="G233" s="236">
        <f t="shared" si="9"/>
        <v>2</v>
      </c>
      <c r="H233" s="236" t="s">
        <v>93</v>
      </c>
      <c r="I233" s="151">
        <f t="shared" si="10"/>
        <v>1</v>
      </c>
      <c r="J233" s="151" t="e">
        <f>+IF(#REF!="Issued",1,IF(#REF!="Not Issued",2,"Nil"))</f>
        <v>#REF!</v>
      </c>
      <c r="K233" s="151" t="s">
        <v>4858</v>
      </c>
      <c r="L233" s="237"/>
      <c r="M233" s="110"/>
    </row>
    <row r="234" spans="1:13" s="238" customFormat="1" ht="12.75" customHeight="1" x14ac:dyDescent="0.25">
      <c r="A234" s="190">
        <f t="shared" si="11"/>
        <v>230</v>
      </c>
      <c r="B234" s="279" t="s">
        <v>6505</v>
      </c>
      <c r="C234" s="280">
        <v>57009</v>
      </c>
      <c r="D234" s="281" t="s">
        <v>6190</v>
      </c>
      <c r="E234" s="275" t="s">
        <v>6506</v>
      </c>
      <c r="F234" s="267" t="s">
        <v>192</v>
      </c>
      <c r="G234" s="236">
        <f t="shared" si="9"/>
        <v>2</v>
      </c>
      <c r="H234" s="236" t="s">
        <v>93</v>
      </c>
      <c r="I234" s="151">
        <f t="shared" si="10"/>
        <v>1</v>
      </c>
      <c r="J234" s="151" t="e">
        <f>+IF(#REF!="Issued",1,IF(#REF!="Not Issued",2,"Nil"))</f>
        <v>#REF!</v>
      </c>
      <c r="K234" s="151" t="s">
        <v>4862</v>
      </c>
      <c r="L234" s="237"/>
      <c r="M234" s="110"/>
    </row>
    <row r="235" spans="1:13" s="238" customFormat="1" ht="12.75" customHeight="1" x14ac:dyDescent="0.25">
      <c r="A235" s="190">
        <f t="shared" si="11"/>
        <v>231</v>
      </c>
      <c r="B235" s="279" t="s">
        <v>6512</v>
      </c>
      <c r="C235" s="280">
        <v>57011</v>
      </c>
      <c r="D235" s="281" t="s">
        <v>3135</v>
      </c>
      <c r="E235" s="275" t="s">
        <v>1387</v>
      </c>
      <c r="F235" s="267" t="s">
        <v>192</v>
      </c>
      <c r="G235" s="236">
        <f t="shared" si="9"/>
        <v>2</v>
      </c>
      <c r="H235" s="236" t="s">
        <v>93</v>
      </c>
      <c r="I235" s="151">
        <f t="shared" si="10"/>
        <v>1</v>
      </c>
      <c r="J235" s="151" t="e">
        <f>+IF(#REF!="Issued",1,IF(#REF!="Not Issued",2,"Nil"))</f>
        <v>#REF!</v>
      </c>
      <c r="K235" s="151" t="s">
        <v>4866</v>
      </c>
      <c r="L235" s="237"/>
      <c r="M235" s="110"/>
    </row>
    <row r="236" spans="1:13" s="238" customFormat="1" ht="12.75" customHeight="1" x14ac:dyDescent="0.25">
      <c r="A236" s="190">
        <f t="shared" si="11"/>
        <v>232</v>
      </c>
      <c r="B236" s="279" t="s">
        <v>6514</v>
      </c>
      <c r="C236" s="280">
        <v>57012</v>
      </c>
      <c r="D236" s="281" t="s">
        <v>6515</v>
      </c>
      <c r="E236" s="275" t="s">
        <v>6516</v>
      </c>
      <c r="F236" s="267" t="s">
        <v>192</v>
      </c>
      <c r="G236" s="236">
        <f t="shared" si="9"/>
        <v>2</v>
      </c>
      <c r="H236" s="236" t="s">
        <v>93</v>
      </c>
      <c r="I236" s="151">
        <f t="shared" si="10"/>
        <v>1</v>
      </c>
      <c r="J236" s="151" t="e">
        <f>+IF(#REF!="Issued",1,IF(#REF!="Not Issued",2,"Nil"))</f>
        <v>#REF!</v>
      </c>
      <c r="K236" s="151" t="s">
        <v>4870</v>
      </c>
      <c r="L236" s="237"/>
      <c r="M236" s="110"/>
    </row>
    <row r="237" spans="1:13" s="238" customFormat="1" ht="12.75" customHeight="1" x14ac:dyDescent="0.25">
      <c r="A237" s="190">
        <f t="shared" si="11"/>
        <v>233</v>
      </c>
      <c r="B237" s="279" t="s">
        <v>6518</v>
      </c>
      <c r="C237" s="280">
        <v>57013</v>
      </c>
      <c r="D237" s="281" t="s">
        <v>6519</v>
      </c>
      <c r="E237" s="275" t="s">
        <v>6520</v>
      </c>
      <c r="F237" s="267" t="s">
        <v>192</v>
      </c>
      <c r="G237" s="236">
        <f t="shared" si="9"/>
        <v>2</v>
      </c>
      <c r="H237" s="236" t="s">
        <v>93</v>
      </c>
      <c r="I237" s="151">
        <f t="shared" si="10"/>
        <v>1</v>
      </c>
      <c r="J237" s="151" t="e">
        <f>+IF(#REF!="Issued",1,IF(#REF!="Not Issued",2,"Nil"))</f>
        <v>#REF!</v>
      </c>
      <c r="K237" s="151" t="s">
        <v>4874</v>
      </c>
      <c r="L237" s="237"/>
      <c r="M237" s="110"/>
    </row>
    <row r="238" spans="1:13" s="238" customFormat="1" ht="12.75" customHeight="1" x14ac:dyDescent="0.25">
      <c r="A238" s="190">
        <f t="shared" si="11"/>
        <v>234</v>
      </c>
      <c r="B238" s="279" t="s">
        <v>6522</v>
      </c>
      <c r="C238" s="280">
        <v>57014</v>
      </c>
      <c r="D238" s="281" t="s">
        <v>6523</v>
      </c>
      <c r="E238" s="275" t="s">
        <v>6524</v>
      </c>
      <c r="F238" s="267" t="s">
        <v>192</v>
      </c>
      <c r="G238" s="236">
        <f t="shared" si="9"/>
        <v>2</v>
      </c>
      <c r="H238" s="236" t="s">
        <v>93</v>
      </c>
      <c r="I238" s="151">
        <f t="shared" si="10"/>
        <v>1</v>
      </c>
      <c r="J238" s="151" t="e">
        <f>+IF(#REF!="Issued",1,IF(#REF!="Not Issued",2,"Nil"))</f>
        <v>#REF!</v>
      </c>
      <c r="K238" s="151" t="s">
        <v>4878</v>
      </c>
      <c r="L238" s="237"/>
      <c r="M238" s="110"/>
    </row>
    <row r="239" spans="1:13" s="238" customFormat="1" ht="12.75" customHeight="1" x14ac:dyDescent="0.25">
      <c r="A239" s="190">
        <f t="shared" si="11"/>
        <v>235</v>
      </c>
      <c r="B239" s="279" t="s">
        <v>6530</v>
      </c>
      <c r="C239" s="280">
        <v>57748</v>
      </c>
      <c r="D239" s="281" t="s">
        <v>6531</v>
      </c>
      <c r="E239" s="275" t="s">
        <v>6532</v>
      </c>
      <c r="F239" s="267" t="s">
        <v>192</v>
      </c>
      <c r="G239" s="236">
        <f t="shared" si="9"/>
        <v>2</v>
      </c>
      <c r="H239" s="236" t="s">
        <v>93</v>
      </c>
      <c r="I239" s="151">
        <f t="shared" si="10"/>
        <v>1</v>
      </c>
      <c r="J239" s="151" t="e">
        <f>+IF(#REF!="Issued",1,IF(#REF!="Not Issued",2,"Nil"))</f>
        <v>#REF!</v>
      </c>
      <c r="K239" s="151" t="s">
        <v>4882</v>
      </c>
      <c r="L239" s="237"/>
      <c r="M239" s="110"/>
    </row>
    <row r="240" spans="1:13" s="238" customFormat="1" ht="12.75" customHeight="1" x14ac:dyDescent="0.25">
      <c r="A240" s="190">
        <f t="shared" si="11"/>
        <v>236</v>
      </c>
      <c r="B240" s="279" t="s">
        <v>6534</v>
      </c>
      <c r="C240" s="280">
        <v>58180</v>
      </c>
      <c r="D240" s="281" t="s">
        <v>6535</v>
      </c>
      <c r="E240" s="275" t="s">
        <v>6536</v>
      </c>
      <c r="F240" s="267" t="s">
        <v>121</v>
      </c>
      <c r="G240" s="236">
        <f t="shared" si="9"/>
        <v>1</v>
      </c>
      <c r="H240" s="236" t="s">
        <v>93</v>
      </c>
      <c r="I240" s="151">
        <f t="shared" si="10"/>
        <v>1</v>
      </c>
      <c r="J240" s="151" t="e">
        <f>+IF(#REF!="Issued",1,IF(#REF!="Not Issued",2,"Nil"))</f>
        <v>#REF!</v>
      </c>
      <c r="K240" s="151" t="s">
        <v>4886</v>
      </c>
      <c r="L240" s="237"/>
      <c r="M240" s="110"/>
    </row>
    <row r="241" spans="1:13" s="238" customFormat="1" ht="12.75" customHeight="1" x14ac:dyDescent="0.25">
      <c r="A241" s="190">
        <f t="shared" si="11"/>
        <v>237</v>
      </c>
      <c r="B241" s="279" t="s">
        <v>6538</v>
      </c>
      <c r="C241" s="280">
        <v>58029</v>
      </c>
      <c r="D241" s="281" t="s">
        <v>6539</v>
      </c>
      <c r="E241" s="275" t="s">
        <v>3357</v>
      </c>
      <c r="F241" s="267" t="s">
        <v>121</v>
      </c>
      <c r="G241" s="236">
        <f t="shared" si="9"/>
        <v>1</v>
      </c>
      <c r="H241" s="236" t="s">
        <v>93</v>
      </c>
      <c r="I241" s="151">
        <f t="shared" si="10"/>
        <v>1</v>
      </c>
      <c r="J241" s="151" t="e">
        <f>+IF(#REF!="Issued",1,IF(#REF!="Not Issued",2,"Nil"))</f>
        <v>#REF!</v>
      </c>
      <c r="K241" s="151" t="s">
        <v>4888</v>
      </c>
      <c r="L241" s="237"/>
      <c r="M241" s="110"/>
    </row>
    <row r="242" spans="1:13" s="238" customFormat="1" ht="12.75" customHeight="1" x14ac:dyDescent="0.25">
      <c r="A242" s="190">
        <f t="shared" si="11"/>
        <v>238</v>
      </c>
      <c r="B242" s="279" t="s">
        <v>6540</v>
      </c>
      <c r="C242" s="280">
        <v>57016</v>
      </c>
      <c r="D242" s="281" t="s">
        <v>6541</v>
      </c>
      <c r="E242" s="275" t="s">
        <v>2229</v>
      </c>
      <c r="F242" s="267" t="s">
        <v>192</v>
      </c>
      <c r="G242" s="236">
        <f t="shared" si="9"/>
        <v>2</v>
      </c>
      <c r="H242" s="236" t="s">
        <v>93</v>
      </c>
      <c r="I242" s="151">
        <f t="shared" si="10"/>
        <v>1</v>
      </c>
      <c r="J242" s="151" t="e">
        <f>+IF(#REF!="Issued",1,IF(#REF!="Not Issued",2,"Nil"))</f>
        <v>#REF!</v>
      </c>
      <c r="K242" s="151" t="s">
        <v>4892</v>
      </c>
      <c r="L242" s="237"/>
      <c r="M242" s="110"/>
    </row>
    <row r="243" spans="1:13" s="238" customFormat="1" ht="12.75" customHeight="1" x14ac:dyDescent="0.25">
      <c r="A243" s="190">
        <f t="shared" si="11"/>
        <v>239</v>
      </c>
      <c r="B243" s="279" t="s">
        <v>5653</v>
      </c>
      <c r="C243" s="280">
        <v>56842</v>
      </c>
      <c r="D243" s="281" t="s">
        <v>5654</v>
      </c>
      <c r="E243" s="275" t="s">
        <v>5655</v>
      </c>
      <c r="F243" s="267" t="s">
        <v>121</v>
      </c>
      <c r="G243" s="236">
        <f t="shared" si="9"/>
        <v>1</v>
      </c>
      <c r="H243" s="236" t="s">
        <v>2</v>
      </c>
      <c r="I243" s="151">
        <f t="shared" si="10"/>
        <v>5</v>
      </c>
      <c r="J243" s="151" t="e">
        <f>+IF(#REF!="Issued",1,IF(#REF!="Not Issued",2,"Nil"))</f>
        <v>#REF!</v>
      </c>
      <c r="K243" s="151" t="s">
        <v>4895</v>
      </c>
      <c r="L243" s="237"/>
      <c r="M243" s="110"/>
    </row>
    <row r="244" spans="1:13" s="238" customFormat="1" ht="12.75" customHeight="1" x14ac:dyDescent="0.25">
      <c r="A244" s="190">
        <f t="shared" si="11"/>
        <v>240</v>
      </c>
      <c r="B244" s="279" t="s">
        <v>5673</v>
      </c>
      <c r="C244" s="280">
        <v>56847</v>
      </c>
      <c r="D244" s="281" t="s">
        <v>5674</v>
      </c>
      <c r="E244" s="275" t="s">
        <v>5675</v>
      </c>
      <c r="F244" s="267" t="s">
        <v>121</v>
      </c>
      <c r="G244" s="236">
        <f t="shared" si="9"/>
        <v>1</v>
      </c>
      <c r="H244" s="236" t="s">
        <v>2</v>
      </c>
      <c r="I244" s="151">
        <f t="shared" si="10"/>
        <v>5</v>
      </c>
      <c r="J244" s="151" t="e">
        <f>+IF(#REF!="Issued",1,IF(#REF!="Not Issued",2,"Nil"))</f>
        <v>#REF!</v>
      </c>
      <c r="K244" s="151" t="s">
        <v>4899</v>
      </c>
      <c r="L244" s="237"/>
      <c r="M244" s="110"/>
    </row>
    <row r="245" spans="1:13" s="238" customFormat="1" ht="12.75" customHeight="1" x14ac:dyDescent="0.25">
      <c r="A245" s="190">
        <f t="shared" si="11"/>
        <v>241</v>
      </c>
      <c r="B245" s="279" t="s">
        <v>5681</v>
      </c>
      <c r="C245" s="280">
        <v>56849</v>
      </c>
      <c r="D245" s="281" t="s">
        <v>611</v>
      </c>
      <c r="E245" s="275" t="s">
        <v>612</v>
      </c>
      <c r="F245" s="267" t="s">
        <v>121</v>
      </c>
      <c r="G245" s="236">
        <f t="shared" si="9"/>
        <v>1</v>
      </c>
      <c r="H245" s="236" t="s">
        <v>2</v>
      </c>
      <c r="I245" s="151">
        <f t="shared" si="10"/>
        <v>5</v>
      </c>
      <c r="J245" s="151" t="e">
        <f>+IF(#REF!="Issued",1,IF(#REF!="Not Issued",2,"Nil"))</f>
        <v>#REF!</v>
      </c>
      <c r="K245" s="151" t="s">
        <v>4902</v>
      </c>
      <c r="L245" s="237"/>
      <c r="M245" s="110"/>
    </row>
    <row r="246" spans="1:13" s="238" customFormat="1" ht="12.75" customHeight="1" x14ac:dyDescent="0.25">
      <c r="A246" s="190">
        <f t="shared" si="11"/>
        <v>242</v>
      </c>
      <c r="B246" s="279" t="s">
        <v>5682</v>
      </c>
      <c r="C246" s="280">
        <v>56798</v>
      </c>
      <c r="D246" s="281" t="s">
        <v>5683</v>
      </c>
      <c r="E246" s="275" t="s">
        <v>2850</v>
      </c>
      <c r="F246" s="267" t="s">
        <v>121</v>
      </c>
      <c r="G246" s="236">
        <f t="shared" si="9"/>
        <v>1</v>
      </c>
      <c r="H246" s="236" t="s">
        <v>2</v>
      </c>
      <c r="I246" s="151">
        <f t="shared" si="10"/>
        <v>5</v>
      </c>
      <c r="J246" s="151" t="e">
        <f>+IF(#REF!="Issued",1,IF(#REF!="Not Issued",2,"Nil"))</f>
        <v>#REF!</v>
      </c>
      <c r="K246" s="151" t="s">
        <v>4905</v>
      </c>
      <c r="L246" s="237"/>
      <c r="M246" s="110"/>
    </row>
    <row r="247" spans="1:13" s="238" customFormat="1" ht="12.75" customHeight="1" x14ac:dyDescent="0.25">
      <c r="A247" s="190">
        <f t="shared" si="11"/>
        <v>243</v>
      </c>
      <c r="B247" s="279" t="s">
        <v>5691</v>
      </c>
      <c r="C247" s="280">
        <v>56853</v>
      </c>
      <c r="D247" s="281" t="s">
        <v>5692</v>
      </c>
      <c r="E247" s="275" t="s">
        <v>5693</v>
      </c>
      <c r="F247" s="267" t="s">
        <v>121</v>
      </c>
      <c r="G247" s="236">
        <f t="shared" si="9"/>
        <v>1</v>
      </c>
      <c r="H247" s="236" t="s">
        <v>2</v>
      </c>
      <c r="I247" s="151">
        <f t="shared" si="10"/>
        <v>5</v>
      </c>
      <c r="J247" s="151" t="e">
        <f>+IF(#REF!="Issued",1,IF(#REF!="Not Issued",2,"Nil"))</f>
        <v>#REF!</v>
      </c>
      <c r="K247" s="151" t="s">
        <v>4908</v>
      </c>
      <c r="L247" s="237"/>
      <c r="M247" s="110"/>
    </row>
    <row r="248" spans="1:13" s="238" customFormat="1" ht="12.75" customHeight="1" x14ac:dyDescent="0.25">
      <c r="A248" s="190">
        <f t="shared" si="11"/>
        <v>244</v>
      </c>
      <c r="B248" s="279" t="s">
        <v>5707</v>
      </c>
      <c r="C248" s="280">
        <v>56800</v>
      </c>
      <c r="D248" s="281" t="s">
        <v>5708</v>
      </c>
      <c r="E248" s="275" t="s">
        <v>5709</v>
      </c>
      <c r="F248" s="267" t="s">
        <v>192</v>
      </c>
      <c r="G248" s="236">
        <f t="shared" si="9"/>
        <v>2</v>
      </c>
      <c r="H248" s="236" t="s">
        <v>2</v>
      </c>
      <c r="I248" s="151">
        <f t="shared" si="10"/>
        <v>5</v>
      </c>
      <c r="J248" s="151" t="e">
        <f>+IF(#REF!="Issued",1,IF(#REF!="Not Issued",2,"Nil"))</f>
        <v>#REF!</v>
      </c>
      <c r="K248" s="151" t="s">
        <v>4912</v>
      </c>
      <c r="L248" s="237"/>
      <c r="M248" s="110"/>
    </row>
    <row r="249" spans="1:13" s="238" customFormat="1" ht="12.75" customHeight="1" x14ac:dyDescent="0.25">
      <c r="A249" s="190">
        <f t="shared" si="11"/>
        <v>245</v>
      </c>
      <c r="B249" s="279" t="s">
        <v>5732</v>
      </c>
      <c r="C249" s="280">
        <v>56859</v>
      </c>
      <c r="D249" s="281" t="s">
        <v>5733</v>
      </c>
      <c r="E249" s="275" t="s">
        <v>5734</v>
      </c>
      <c r="F249" s="267" t="s">
        <v>121</v>
      </c>
      <c r="G249" s="236">
        <f t="shared" si="9"/>
        <v>1</v>
      </c>
      <c r="H249" s="236" t="s">
        <v>2</v>
      </c>
      <c r="I249" s="151">
        <f t="shared" si="10"/>
        <v>5</v>
      </c>
      <c r="J249" s="151" t="e">
        <f>+IF(#REF!="Issued",1,IF(#REF!="Not Issued",2,"Nil"))</f>
        <v>#REF!</v>
      </c>
      <c r="K249" s="151" t="s">
        <v>4916</v>
      </c>
      <c r="L249" s="237"/>
      <c r="M249" s="110"/>
    </row>
    <row r="250" spans="1:13" s="238" customFormat="1" ht="12.75" customHeight="1" x14ac:dyDescent="0.25">
      <c r="A250" s="190">
        <f t="shared" si="11"/>
        <v>246</v>
      </c>
      <c r="B250" s="279" t="s">
        <v>5766</v>
      </c>
      <c r="C250" s="280">
        <v>57676</v>
      </c>
      <c r="D250" s="281" t="s">
        <v>5767</v>
      </c>
      <c r="E250" s="275" t="s">
        <v>507</v>
      </c>
      <c r="F250" s="267" t="s">
        <v>121</v>
      </c>
      <c r="G250" s="236">
        <f t="shared" si="9"/>
        <v>1</v>
      </c>
      <c r="H250" s="236" t="s">
        <v>2</v>
      </c>
      <c r="I250" s="151">
        <f t="shared" si="10"/>
        <v>5</v>
      </c>
      <c r="J250" s="151" t="e">
        <f>+IF(#REF!="Issued",1,IF(#REF!="Not Issued",2,"Nil"))</f>
        <v>#REF!</v>
      </c>
      <c r="K250" s="151" t="s">
        <v>4920</v>
      </c>
      <c r="L250" s="237"/>
      <c r="M250" s="110"/>
    </row>
    <row r="251" spans="1:13" s="238" customFormat="1" ht="12.75" customHeight="1" x14ac:dyDescent="0.25">
      <c r="A251" s="190">
        <f t="shared" si="11"/>
        <v>247</v>
      </c>
      <c r="B251" s="279" t="s">
        <v>5776</v>
      </c>
      <c r="C251" s="280">
        <v>56866</v>
      </c>
      <c r="D251" s="281" t="s">
        <v>5777</v>
      </c>
      <c r="E251" s="275" t="s">
        <v>3406</v>
      </c>
      <c r="F251" s="267" t="s">
        <v>192</v>
      </c>
      <c r="G251" s="236">
        <f t="shared" si="9"/>
        <v>2</v>
      </c>
      <c r="H251" s="236" t="s">
        <v>2</v>
      </c>
      <c r="I251" s="151">
        <f t="shared" si="10"/>
        <v>5</v>
      </c>
      <c r="J251" s="151" t="e">
        <f>+IF(#REF!="Issued",1,IF(#REF!="Not Issued",2,"Nil"))</f>
        <v>#REF!</v>
      </c>
      <c r="K251" s="151" t="s">
        <v>6316</v>
      </c>
      <c r="L251" s="237"/>
      <c r="M251" s="110"/>
    </row>
    <row r="252" spans="1:13" s="238" customFormat="1" ht="12.75" customHeight="1" x14ac:dyDescent="0.25">
      <c r="A252" s="190">
        <f t="shared" si="11"/>
        <v>248</v>
      </c>
      <c r="B252" s="279" t="s">
        <v>5784</v>
      </c>
      <c r="C252" s="280">
        <v>56803</v>
      </c>
      <c r="D252" s="281" t="s">
        <v>5785</v>
      </c>
      <c r="E252" s="275" t="s">
        <v>5786</v>
      </c>
      <c r="F252" s="267" t="s">
        <v>121</v>
      </c>
      <c r="G252" s="236">
        <f t="shared" si="9"/>
        <v>1</v>
      </c>
      <c r="H252" s="236" t="s">
        <v>2</v>
      </c>
      <c r="I252" s="151">
        <f t="shared" si="10"/>
        <v>5</v>
      </c>
      <c r="J252" s="151" t="e">
        <f>+IF(#REF!="Issued",1,IF(#REF!="Not Issued",2,"Nil"))</f>
        <v>#REF!</v>
      </c>
      <c r="K252" s="151" t="s">
        <v>4923</v>
      </c>
      <c r="L252" s="237"/>
      <c r="M252" s="110"/>
    </row>
    <row r="253" spans="1:13" s="238" customFormat="1" ht="12.75" customHeight="1" x14ac:dyDescent="0.25">
      <c r="A253" s="190">
        <f t="shared" si="11"/>
        <v>249</v>
      </c>
      <c r="B253" s="279" t="s">
        <v>5788</v>
      </c>
      <c r="C253" s="280">
        <v>56868</v>
      </c>
      <c r="D253" s="281" t="s">
        <v>5789</v>
      </c>
      <c r="E253" s="275" t="s">
        <v>5790</v>
      </c>
      <c r="F253" s="267" t="s">
        <v>121</v>
      </c>
      <c r="G253" s="236">
        <f t="shared" si="9"/>
        <v>1</v>
      </c>
      <c r="H253" s="236" t="s">
        <v>2</v>
      </c>
      <c r="I253" s="151">
        <f t="shared" si="10"/>
        <v>5</v>
      </c>
      <c r="J253" s="151" t="e">
        <f>+IF(#REF!="Issued",1,IF(#REF!="Not Issued",2,"Nil"))</f>
        <v>#REF!</v>
      </c>
      <c r="K253" s="151" t="s">
        <v>4927</v>
      </c>
      <c r="L253" s="237"/>
      <c r="M253" s="110"/>
    </row>
    <row r="254" spans="1:13" s="238" customFormat="1" ht="12.75" customHeight="1" x14ac:dyDescent="0.25">
      <c r="A254" s="190">
        <f t="shared" si="11"/>
        <v>250</v>
      </c>
      <c r="B254" s="279" t="s">
        <v>5791</v>
      </c>
      <c r="C254" s="280">
        <v>57678</v>
      </c>
      <c r="D254" s="281" t="s">
        <v>3135</v>
      </c>
      <c r="E254" s="275" t="s">
        <v>580</v>
      </c>
      <c r="F254" s="267" t="s">
        <v>192</v>
      </c>
      <c r="G254" s="236">
        <f t="shared" si="9"/>
        <v>2</v>
      </c>
      <c r="H254" s="236" t="s">
        <v>2</v>
      </c>
      <c r="I254" s="151">
        <f t="shared" si="10"/>
        <v>5</v>
      </c>
      <c r="J254" s="151" t="e">
        <f>+IF(#REF!="Issued",1,IF(#REF!="Not Issued",2,"Nil"))</f>
        <v>#REF!</v>
      </c>
      <c r="K254" s="151" t="s">
        <v>4930</v>
      </c>
      <c r="L254" s="237"/>
      <c r="M254" s="110"/>
    </row>
    <row r="255" spans="1:13" s="238" customFormat="1" ht="12.75" customHeight="1" x14ac:dyDescent="0.25">
      <c r="A255" s="190">
        <f t="shared" si="11"/>
        <v>251</v>
      </c>
      <c r="B255" s="279" t="s">
        <v>5802</v>
      </c>
      <c r="C255" s="280">
        <v>56805</v>
      </c>
      <c r="D255" s="281" t="s">
        <v>5803</v>
      </c>
      <c r="E255" s="275" t="s">
        <v>5804</v>
      </c>
      <c r="F255" s="267" t="s">
        <v>121</v>
      </c>
      <c r="G255" s="236">
        <f t="shared" si="9"/>
        <v>1</v>
      </c>
      <c r="H255" s="236" t="s">
        <v>2</v>
      </c>
      <c r="I255" s="151">
        <f t="shared" si="10"/>
        <v>5</v>
      </c>
      <c r="J255" s="151" t="e">
        <f>+IF(#REF!="Issued",1,IF(#REF!="Not Issued",2,"Nil"))</f>
        <v>#REF!</v>
      </c>
      <c r="K255" s="151" t="s">
        <v>4934</v>
      </c>
      <c r="L255" s="237"/>
      <c r="M255" s="110"/>
    </row>
    <row r="256" spans="1:13" s="238" customFormat="1" ht="12.75" customHeight="1" x14ac:dyDescent="0.25">
      <c r="A256" s="190">
        <f t="shared" si="11"/>
        <v>252</v>
      </c>
      <c r="B256" s="279" t="s">
        <v>5808</v>
      </c>
      <c r="C256" s="280">
        <v>56871</v>
      </c>
      <c r="D256" s="281" t="s">
        <v>5809</v>
      </c>
      <c r="E256" s="275" t="s">
        <v>163</v>
      </c>
      <c r="F256" s="267" t="s">
        <v>121</v>
      </c>
      <c r="G256" s="236">
        <f t="shared" si="9"/>
        <v>1</v>
      </c>
      <c r="H256" s="236" t="s">
        <v>2</v>
      </c>
      <c r="I256" s="151">
        <f t="shared" si="10"/>
        <v>5</v>
      </c>
      <c r="J256" s="151" t="e">
        <f>+IF(#REF!="Issued",1,IF(#REF!="Not Issued",2,"Nil"))</f>
        <v>#REF!</v>
      </c>
      <c r="K256" s="151" t="s">
        <v>4938</v>
      </c>
      <c r="L256" s="237"/>
      <c r="M256" s="110"/>
    </row>
    <row r="257" spans="1:13" s="238" customFormat="1" ht="12.75" customHeight="1" x14ac:dyDescent="0.25">
      <c r="A257" s="190">
        <f t="shared" si="11"/>
        <v>253</v>
      </c>
      <c r="B257" s="279" t="s">
        <v>5810</v>
      </c>
      <c r="C257" s="280">
        <v>57680</v>
      </c>
      <c r="D257" s="281" t="s">
        <v>5811</v>
      </c>
      <c r="E257" s="275" t="s">
        <v>5812</v>
      </c>
      <c r="F257" s="267" t="s">
        <v>192</v>
      </c>
      <c r="G257" s="236">
        <f t="shared" si="9"/>
        <v>2</v>
      </c>
      <c r="H257" s="236" t="s">
        <v>2</v>
      </c>
      <c r="I257" s="151">
        <f t="shared" si="10"/>
        <v>5</v>
      </c>
      <c r="J257" s="151" t="e">
        <f>+IF(#REF!="Issued",1,IF(#REF!="Not Issued",2,"Nil"))</f>
        <v>#REF!</v>
      </c>
      <c r="K257" s="151" t="s">
        <v>4942</v>
      </c>
      <c r="L257" s="237"/>
      <c r="M257" s="110"/>
    </row>
    <row r="258" spans="1:13" s="238" customFormat="1" ht="12.75" customHeight="1" x14ac:dyDescent="0.25">
      <c r="A258" s="190">
        <f t="shared" si="11"/>
        <v>254</v>
      </c>
      <c r="B258" s="279" t="s">
        <v>5819</v>
      </c>
      <c r="C258" s="280">
        <v>57681</v>
      </c>
      <c r="D258" s="281" t="s">
        <v>5820</v>
      </c>
      <c r="E258" s="275" t="s">
        <v>5821</v>
      </c>
      <c r="F258" s="267" t="s">
        <v>121</v>
      </c>
      <c r="G258" s="236">
        <f t="shared" si="9"/>
        <v>1</v>
      </c>
      <c r="H258" s="236" t="s">
        <v>2</v>
      </c>
      <c r="I258" s="151">
        <f t="shared" si="10"/>
        <v>5</v>
      </c>
      <c r="J258" s="151" t="e">
        <f>+IF(#REF!="Issued",1,IF(#REF!="Not Issued",2,"Nil"))</f>
        <v>#REF!</v>
      </c>
      <c r="K258" s="151" t="s">
        <v>4946</v>
      </c>
      <c r="L258" s="237"/>
      <c r="M258" s="110"/>
    </row>
    <row r="259" spans="1:13" s="238" customFormat="1" ht="12.75" customHeight="1" x14ac:dyDescent="0.25">
      <c r="A259" s="190">
        <f t="shared" si="11"/>
        <v>255</v>
      </c>
      <c r="B259" s="279" t="s">
        <v>5822</v>
      </c>
      <c r="C259" s="280">
        <v>56874</v>
      </c>
      <c r="D259" s="281" t="s">
        <v>5823</v>
      </c>
      <c r="E259" s="275" t="s">
        <v>4981</v>
      </c>
      <c r="F259" s="267" t="s">
        <v>192</v>
      </c>
      <c r="G259" s="236">
        <f t="shared" si="9"/>
        <v>2</v>
      </c>
      <c r="H259" s="236" t="s">
        <v>2</v>
      </c>
      <c r="I259" s="151">
        <f t="shared" si="10"/>
        <v>5</v>
      </c>
      <c r="J259" s="151" t="e">
        <f>+IF(#REF!="Issued",1,IF(#REF!="Not Issued",2,"Nil"))</f>
        <v>#REF!</v>
      </c>
      <c r="K259" s="151" t="s">
        <v>4954</v>
      </c>
      <c r="L259" s="237"/>
      <c r="M259" s="110"/>
    </row>
    <row r="260" spans="1:13" s="238" customFormat="1" ht="12.75" customHeight="1" x14ac:dyDescent="0.25">
      <c r="A260" s="190">
        <f t="shared" si="11"/>
        <v>256</v>
      </c>
      <c r="B260" s="279" t="s">
        <v>5827</v>
      </c>
      <c r="C260" s="280">
        <v>57682</v>
      </c>
      <c r="D260" s="281" t="s">
        <v>5828</v>
      </c>
      <c r="E260" s="275" t="s">
        <v>5829</v>
      </c>
      <c r="F260" s="267" t="s">
        <v>192</v>
      </c>
      <c r="G260" s="236">
        <f t="shared" si="9"/>
        <v>2</v>
      </c>
      <c r="H260" s="236" t="s">
        <v>2</v>
      </c>
      <c r="I260" s="151">
        <f t="shared" si="10"/>
        <v>5</v>
      </c>
      <c r="J260" s="151" t="e">
        <f>+IF(#REF!="Issued",1,IF(#REF!="Not Issued",2,"Nil"))</f>
        <v>#REF!</v>
      </c>
      <c r="K260" s="151" t="s">
        <v>4957</v>
      </c>
      <c r="L260" s="237"/>
      <c r="M260" s="110"/>
    </row>
    <row r="261" spans="1:13" s="238" customFormat="1" ht="12.75" customHeight="1" x14ac:dyDescent="0.25">
      <c r="A261" s="190">
        <f t="shared" si="11"/>
        <v>257</v>
      </c>
      <c r="B261" s="279" t="s">
        <v>5842</v>
      </c>
      <c r="C261" s="280">
        <v>56878</v>
      </c>
      <c r="D261" s="281" t="s">
        <v>5843</v>
      </c>
      <c r="E261" s="275" t="s">
        <v>5844</v>
      </c>
      <c r="F261" s="267" t="s">
        <v>121</v>
      </c>
      <c r="G261" s="236">
        <f t="shared" ref="G261:G324" si="12">+IF(F261="M",1,IF(F261="f",2,IF(F261="Civ",3,"Error")))</f>
        <v>1</v>
      </c>
      <c r="H261" s="236" t="s">
        <v>2</v>
      </c>
      <c r="I261" s="151">
        <f t="shared" ref="I261:I324" si="13">+IF(H261="Incomplete",5,IF(H261="Complete",1,IF(H261="Incomplete",2,IF(H261="Left",3,IF(H261="Dropped",4,"Error")))))</f>
        <v>5</v>
      </c>
      <c r="J261" s="151" t="e">
        <f>+IF(#REF!="Issued",1,IF(#REF!="Not Issued",2,"Nil"))</f>
        <v>#REF!</v>
      </c>
      <c r="K261" s="151" t="s">
        <v>4961</v>
      </c>
      <c r="L261" s="237"/>
      <c r="M261" s="110"/>
    </row>
    <row r="262" spans="1:13" s="238" customFormat="1" ht="12.75" customHeight="1" x14ac:dyDescent="0.25">
      <c r="A262" s="190">
        <f t="shared" ref="A262:A323" si="14">+A261+1</f>
        <v>258</v>
      </c>
      <c r="B262" s="279" t="s">
        <v>5859</v>
      </c>
      <c r="C262" s="280">
        <v>57685</v>
      </c>
      <c r="D262" s="281" t="s">
        <v>5860</v>
      </c>
      <c r="E262" s="275" t="s">
        <v>5861</v>
      </c>
      <c r="F262" s="267" t="s">
        <v>121</v>
      </c>
      <c r="G262" s="236">
        <f t="shared" si="12"/>
        <v>1</v>
      </c>
      <c r="H262" s="236" t="s">
        <v>2</v>
      </c>
      <c r="I262" s="151">
        <f t="shared" si="13"/>
        <v>5</v>
      </c>
      <c r="J262" s="151" t="e">
        <f>+IF(#REF!="Issued",1,IF(#REF!="Not Issued",2,"Nil"))</f>
        <v>#REF!</v>
      </c>
      <c r="K262" s="151" t="s">
        <v>4965</v>
      </c>
      <c r="L262" s="237"/>
      <c r="M262" s="110"/>
    </row>
    <row r="263" spans="1:13" s="238" customFormat="1" ht="12.75" customHeight="1" x14ac:dyDescent="0.25">
      <c r="A263" s="190">
        <f t="shared" si="14"/>
        <v>259</v>
      </c>
      <c r="B263" s="279" t="s">
        <v>5868</v>
      </c>
      <c r="C263" s="280">
        <v>57687</v>
      </c>
      <c r="D263" s="281" t="s">
        <v>5869</v>
      </c>
      <c r="E263" s="275" t="s">
        <v>5870</v>
      </c>
      <c r="F263" s="267" t="s">
        <v>192</v>
      </c>
      <c r="G263" s="236">
        <f t="shared" si="12"/>
        <v>2</v>
      </c>
      <c r="H263" s="236" t="s">
        <v>2</v>
      </c>
      <c r="I263" s="151">
        <f t="shared" si="13"/>
        <v>5</v>
      </c>
      <c r="J263" s="151" t="e">
        <f>+IF(#REF!="Issued",1,IF(#REF!="Not Issued",2,"Nil"))</f>
        <v>#REF!</v>
      </c>
      <c r="K263" s="151" t="s">
        <v>4971</v>
      </c>
      <c r="L263" s="237"/>
      <c r="M263" s="110"/>
    </row>
    <row r="264" spans="1:13" s="238" customFormat="1" ht="12.75" customHeight="1" x14ac:dyDescent="0.25">
      <c r="A264" s="190">
        <f t="shared" si="14"/>
        <v>260</v>
      </c>
      <c r="B264" s="279" t="s">
        <v>5873</v>
      </c>
      <c r="C264" s="280">
        <v>56884</v>
      </c>
      <c r="D264" s="281" t="s">
        <v>5874</v>
      </c>
      <c r="E264" s="275" t="s">
        <v>5875</v>
      </c>
      <c r="F264" s="267" t="s">
        <v>192</v>
      </c>
      <c r="G264" s="236">
        <f t="shared" si="12"/>
        <v>2</v>
      </c>
      <c r="H264" s="236" t="s">
        <v>2</v>
      </c>
      <c r="I264" s="151">
        <f t="shared" si="13"/>
        <v>5</v>
      </c>
      <c r="J264" s="151" t="e">
        <f>+IF(#REF!="Issued",1,IF(#REF!="Not Issued",2,"Nil"))</f>
        <v>#REF!</v>
      </c>
      <c r="K264" s="151" t="s">
        <v>4975</v>
      </c>
      <c r="L264" s="237"/>
      <c r="M264" s="110"/>
    </row>
    <row r="265" spans="1:13" s="238" customFormat="1" ht="12.75" customHeight="1" x14ac:dyDescent="0.25">
      <c r="A265" s="190">
        <f t="shared" si="14"/>
        <v>261</v>
      </c>
      <c r="B265" s="279" t="s">
        <v>5876</v>
      </c>
      <c r="C265" s="280">
        <v>56885</v>
      </c>
      <c r="D265" s="281" t="s">
        <v>5877</v>
      </c>
      <c r="E265" s="275" t="s">
        <v>5878</v>
      </c>
      <c r="F265" s="267" t="s">
        <v>121</v>
      </c>
      <c r="G265" s="236">
        <f t="shared" si="12"/>
        <v>1</v>
      </c>
      <c r="H265" s="236" t="s">
        <v>2</v>
      </c>
      <c r="I265" s="151">
        <f t="shared" si="13"/>
        <v>5</v>
      </c>
      <c r="J265" s="151" t="e">
        <f>+IF(#REF!="Issued",1,IF(#REF!="Not Issued",2,"Nil"))</f>
        <v>#REF!</v>
      </c>
      <c r="K265" s="151" t="s">
        <v>4978</v>
      </c>
      <c r="L265" s="237"/>
      <c r="M265" s="110"/>
    </row>
    <row r="266" spans="1:13" s="238" customFormat="1" ht="12.75" customHeight="1" x14ac:dyDescent="0.25">
      <c r="A266" s="190">
        <f t="shared" si="14"/>
        <v>262</v>
      </c>
      <c r="B266" s="279" t="s">
        <v>5884</v>
      </c>
      <c r="C266" s="280">
        <v>57690</v>
      </c>
      <c r="D266" s="281" t="s">
        <v>243</v>
      </c>
      <c r="E266" s="275" t="s">
        <v>3725</v>
      </c>
      <c r="F266" s="267" t="s">
        <v>121</v>
      </c>
      <c r="G266" s="236">
        <f t="shared" si="12"/>
        <v>1</v>
      </c>
      <c r="H266" s="236" t="s">
        <v>2</v>
      </c>
      <c r="I266" s="151">
        <f t="shared" si="13"/>
        <v>5</v>
      </c>
      <c r="J266" s="151" t="e">
        <f>+IF(#REF!="Issued",1,IF(#REF!="Not Issued",2,"Nil"))</f>
        <v>#REF!</v>
      </c>
      <c r="K266" s="151" t="s">
        <v>4982</v>
      </c>
      <c r="L266" s="237"/>
      <c r="M266" s="110"/>
    </row>
    <row r="267" spans="1:13" s="238" customFormat="1" ht="12.75" customHeight="1" x14ac:dyDescent="0.25">
      <c r="A267" s="190">
        <f t="shared" si="14"/>
        <v>263</v>
      </c>
      <c r="B267" s="279" t="s">
        <v>5890</v>
      </c>
      <c r="C267" s="280">
        <v>56887</v>
      </c>
      <c r="D267" s="281" t="s">
        <v>5891</v>
      </c>
      <c r="E267" s="275" t="s">
        <v>5892</v>
      </c>
      <c r="F267" s="267" t="s">
        <v>121</v>
      </c>
      <c r="G267" s="236">
        <f t="shared" si="12"/>
        <v>1</v>
      </c>
      <c r="H267" s="236" t="s">
        <v>2</v>
      </c>
      <c r="I267" s="151">
        <f t="shared" si="13"/>
        <v>5</v>
      </c>
      <c r="J267" s="151" t="e">
        <f>+IF(#REF!="Issued",1,IF(#REF!="Not Issued",2,"Nil"))</f>
        <v>#REF!</v>
      </c>
      <c r="K267" s="151" t="s">
        <v>4986</v>
      </c>
      <c r="L267" s="237"/>
      <c r="M267" s="110"/>
    </row>
    <row r="268" spans="1:13" s="238" customFormat="1" ht="12.75" customHeight="1" x14ac:dyDescent="0.25">
      <c r="A268" s="190">
        <f t="shared" si="14"/>
        <v>264</v>
      </c>
      <c r="B268" s="279" t="s">
        <v>5893</v>
      </c>
      <c r="C268" s="280">
        <v>51619</v>
      </c>
      <c r="D268" s="281" t="s">
        <v>5894</v>
      </c>
      <c r="E268" s="275" t="s">
        <v>5895</v>
      </c>
      <c r="F268" s="267" t="s">
        <v>121</v>
      </c>
      <c r="G268" s="236">
        <f t="shared" si="12"/>
        <v>1</v>
      </c>
      <c r="H268" s="236" t="s">
        <v>2</v>
      </c>
      <c r="I268" s="151">
        <f t="shared" si="13"/>
        <v>5</v>
      </c>
      <c r="J268" s="151" t="e">
        <f>+IF(#REF!="Issued",1,IF(#REF!="Not Issued",2,"Nil"))</f>
        <v>#REF!</v>
      </c>
      <c r="K268" s="151" t="s">
        <v>4990</v>
      </c>
      <c r="L268" s="237"/>
      <c r="M268" s="110"/>
    </row>
    <row r="269" spans="1:13" s="238" customFormat="1" ht="12.75" customHeight="1" x14ac:dyDescent="0.25">
      <c r="A269" s="190">
        <f t="shared" si="14"/>
        <v>265</v>
      </c>
      <c r="B269" s="279" t="s">
        <v>5896</v>
      </c>
      <c r="C269" s="280">
        <v>56888</v>
      </c>
      <c r="D269" s="281" t="s">
        <v>5897</v>
      </c>
      <c r="E269" s="275" t="s">
        <v>1349</v>
      </c>
      <c r="F269" s="267" t="s">
        <v>192</v>
      </c>
      <c r="G269" s="236">
        <f t="shared" si="12"/>
        <v>2</v>
      </c>
      <c r="H269" s="236" t="s">
        <v>2</v>
      </c>
      <c r="I269" s="151">
        <f t="shared" si="13"/>
        <v>5</v>
      </c>
      <c r="J269" s="151" t="e">
        <f>+IF(#REF!="Issued",1,IF(#REF!="Not Issued",2,"Nil"))</f>
        <v>#REF!</v>
      </c>
      <c r="K269" s="151" t="s">
        <v>4994</v>
      </c>
      <c r="L269" s="237"/>
      <c r="M269" s="110"/>
    </row>
    <row r="270" spans="1:13" s="238" customFormat="1" ht="12.75" customHeight="1" x14ac:dyDescent="0.25">
      <c r="A270" s="190">
        <f t="shared" si="14"/>
        <v>266</v>
      </c>
      <c r="B270" s="279" t="s">
        <v>5909</v>
      </c>
      <c r="C270" s="280">
        <v>57692</v>
      </c>
      <c r="D270" s="281" t="s">
        <v>5910</v>
      </c>
      <c r="E270" s="275" t="s">
        <v>5911</v>
      </c>
      <c r="F270" s="267" t="s">
        <v>192</v>
      </c>
      <c r="G270" s="236">
        <f t="shared" si="12"/>
        <v>2</v>
      </c>
      <c r="H270" s="236" t="s">
        <v>2</v>
      </c>
      <c r="I270" s="151">
        <f t="shared" si="13"/>
        <v>5</v>
      </c>
      <c r="J270" s="151" t="e">
        <f>+IF(#REF!="Issued",1,IF(#REF!="Not Issued",2,"Nil"))</f>
        <v>#REF!</v>
      </c>
      <c r="K270" s="151" t="s">
        <v>4998</v>
      </c>
      <c r="L270" s="237"/>
      <c r="M270" s="110"/>
    </row>
    <row r="271" spans="1:13" s="238" customFormat="1" ht="12.75" customHeight="1" x14ac:dyDescent="0.25">
      <c r="A271" s="190">
        <f t="shared" si="14"/>
        <v>267</v>
      </c>
      <c r="B271" s="279" t="s">
        <v>5912</v>
      </c>
      <c r="C271" s="280">
        <v>56808</v>
      </c>
      <c r="D271" s="281" t="s">
        <v>660</v>
      </c>
      <c r="E271" s="275" t="s">
        <v>3577</v>
      </c>
      <c r="F271" s="267" t="s">
        <v>121</v>
      </c>
      <c r="G271" s="236">
        <f t="shared" si="12"/>
        <v>1</v>
      </c>
      <c r="H271" s="236" t="s">
        <v>2</v>
      </c>
      <c r="I271" s="151">
        <f t="shared" si="13"/>
        <v>5</v>
      </c>
      <c r="J271" s="151" t="e">
        <f>+IF(#REF!="Issued",1,IF(#REF!="Not Issued",2,"Nil"))</f>
        <v>#REF!</v>
      </c>
      <c r="K271" s="151" t="s">
        <v>5002</v>
      </c>
      <c r="L271" s="237"/>
      <c r="M271" s="110"/>
    </row>
    <row r="272" spans="1:13" s="238" customFormat="1" ht="12.75" customHeight="1" x14ac:dyDescent="0.25">
      <c r="A272" s="190">
        <f t="shared" si="14"/>
        <v>268</v>
      </c>
      <c r="B272" s="279" t="s">
        <v>5913</v>
      </c>
      <c r="C272" s="280">
        <v>56893</v>
      </c>
      <c r="D272" s="281" t="s">
        <v>5914</v>
      </c>
      <c r="E272" s="275" t="s">
        <v>5915</v>
      </c>
      <c r="F272" s="267" t="s">
        <v>121</v>
      </c>
      <c r="G272" s="236">
        <f t="shared" si="12"/>
        <v>1</v>
      </c>
      <c r="H272" s="236" t="s">
        <v>2</v>
      </c>
      <c r="I272" s="151">
        <f t="shared" si="13"/>
        <v>5</v>
      </c>
      <c r="J272" s="151" t="e">
        <f>+IF(#REF!="Issued",1,IF(#REF!="Not Issued",2,"Nil"))</f>
        <v>#REF!</v>
      </c>
      <c r="K272" s="151" t="s">
        <v>5005</v>
      </c>
      <c r="L272" s="237"/>
      <c r="M272" s="110"/>
    </row>
    <row r="273" spans="1:13" s="238" customFormat="1" ht="12.75" customHeight="1" x14ac:dyDescent="0.25">
      <c r="A273" s="190">
        <f t="shared" si="14"/>
        <v>269</v>
      </c>
      <c r="B273" s="279" t="s">
        <v>5923</v>
      </c>
      <c r="C273" s="280">
        <v>57693</v>
      </c>
      <c r="D273" s="281" t="s">
        <v>1060</v>
      </c>
      <c r="E273" s="275" t="s">
        <v>5924</v>
      </c>
      <c r="F273" s="267" t="s">
        <v>121</v>
      </c>
      <c r="G273" s="236">
        <f t="shared" si="12"/>
        <v>1</v>
      </c>
      <c r="H273" s="236" t="s">
        <v>2</v>
      </c>
      <c r="I273" s="151">
        <f t="shared" si="13"/>
        <v>5</v>
      </c>
      <c r="J273" s="151" t="e">
        <f>+IF(#REF!="Issued",1,IF(#REF!="Not Issued",2,"Nil"))</f>
        <v>#REF!</v>
      </c>
      <c r="K273" s="151" t="s">
        <v>5009</v>
      </c>
      <c r="L273" s="237"/>
      <c r="M273" s="110"/>
    </row>
    <row r="274" spans="1:13" s="238" customFormat="1" ht="12.75" customHeight="1" x14ac:dyDescent="0.25">
      <c r="A274" s="190">
        <f t="shared" si="14"/>
        <v>270</v>
      </c>
      <c r="B274" s="279" t="s">
        <v>5928</v>
      </c>
      <c r="C274" s="280">
        <v>56897</v>
      </c>
      <c r="D274" s="281" t="s">
        <v>5929</v>
      </c>
      <c r="E274" s="275" t="s">
        <v>1910</v>
      </c>
      <c r="F274" s="267" t="s">
        <v>121</v>
      </c>
      <c r="G274" s="236">
        <f t="shared" si="12"/>
        <v>1</v>
      </c>
      <c r="H274" s="236" t="s">
        <v>2</v>
      </c>
      <c r="I274" s="151">
        <f t="shared" si="13"/>
        <v>5</v>
      </c>
      <c r="J274" s="151" t="e">
        <f>+IF(#REF!="Issued",1,IF(#REF!="Not Issued",2,"Nil"))</f>
        <v>#REF!</v>
      </c>
      <c r="K274" s="151" t="s">
        <v>5013</v>
      </c>
      <c r="L274" s="237"/>
      <c r="M274" s="110"/>
    </row>
    <row r="275" spans="1:13" s="238" customFormat="1" ht="12.75" customHeight="1" x14ac:dyDescent="0.25">
      <c r="A275" s="190">
        <f t="shared" si="14"/>
        <v>271</v>
      </c>
      <c r="B275" s="279" t="s">
        <v>5953</v>
      </c>
      <c r="C275" s="280">
        <v>56811</v>
      </c>
      <c r="D275" s="281" t="s">
        <v>1461</v>
      </c>
      <c r="E275" s="275" t="s">
        <v>1800</v>
      </c>
      <c r="F275" s="267" t="s">
        <v>121</v>
      </c>
      <c r="G275" s="236">
        <f t="shared" si="12"/>
        <v>1</v>
      </c>
      <c r="H275" s="236" t="s">
        <v>2</v>
      </c>
      <c r="I275" s="151">
        <f t="shared" si="13"/>
        <v>5</v>
      </c>
      <c r="J275" s="151" t="e">
        <f>+IF(#REF!="Issued",1,IF(#REF!="Not Issued",2,"Nil"))</f>
        <v>#REF!</v>
      </c>
      <c r="K275" s="151" t="s">
        <v>6378</v>
      </c>
      <c r="L275" s="237"/>
      <c r="M275" s="110"/>
    </row>
    <row r="276" spans="1:13" s="238" customFormat="1" ht="12.75" customHeight="1" x14ac:dyDescent="0.25">
      <c r="A276" s="190">
        <f t="shared" si="14"/>
        <v>272</v>
      </c>
      <c r="B276" s="279" t="s">
        <v>5954</v>
      </c>
      <c r="C276" s="280">
        <v>56903</v>
      </c>
      <c r="D276" s="281" t="s">
        <v>5955</v>
      </c>
      <c r="E276" s="275" t="s">
        <v>5956</v>
      </c>
      <c r="F276" s="267" t="s">
        <v>192</v>
      </c>
      <c r="G276" s="236">
        <f t="shared" si="12"/>
        <v>2</v>
      </c>
      <c r="H276" s="236" t="s">
        <v>2</v>
      </c>
      <c r="I276" s="151">
        <f t="shared" si="13"/>
        <v>5</v>
      </c>
      <c r="J276" s="151" t="e">
        <f>+IF(#REF!="Issued",1,IF(#REF!="Not Issued",2,"Nil"))</f>
        <v>#REF!</v>
      </c>
      <c r="K276" s="151" t="s">
        <v>5017</v>
      </c>
      <c r="L276" s="237"/>
      <c r="M276" s="110"/>
    </row>
    <row r="277" spans="1:13" s="238" customFormat="1" ht="12.75" customHeight="1" x14ac:dyDescent="0.25">
      <c r="A277" s="190">
        <f t="shared" si="14"/>
        <v>273</v>
      </c>
      <c r="B277" s="279" t="s">
        <v>5957</v>
      </c>
      <c r="C277" s="280">
        <v>56812</v>
      </c>
      <c r="D277" s="281" t="s">
        <v>5958</v>
      </c>
      <c r="E277" s="275" t="s">
        <v>5461</v>
      </c>
      <c r="F277" s="267" t="s">
        <v>192</v>
      </c>
      <c r="G277" s="236">
        <f t="shared" si="12"/>
        <v>2</v>
      </c>
      <c r="H277" s="236" t="s">
        <v>2</v>
      </c>
      <c r="I277" s="151">
        <f t="shared" si="13"/>
        <v>5</v>
      </c>
      <c r="J277" s="151" t="e">
        <f>+IF(#REF!="Issued",1,IF(#REF!="Not Issued",2,"Nil"))</f>
        <v>#REF!</v>
      </c>
      <c r="K277" s="151" t="s">
        <v>5021</v>
      </c>
      <c r="L277" s="237"/>
      <c r="M277" s="110"/>
    </row>
    <row r="278" spans="1:13" s="238" customFormat="1" ht="12.75" customHeight="1" x14ac:dyDescent="0.25">
      <c r="A278" s="190">
        <f t="shared" si="14"/>
        <v>274</v>
      </c>
      <c r="B278" s="279" t="s">
        <v>5972</v>
      </c>
      <c r="C278" s="280">
        <v>56814</v>
      </c>
      <c r="D278" s="281" t="s">
        <v>5973</v>
      </c>
      <c r="E278" s="275" t="s">
        <v>5974</v>
      </c>
      <c r="F278" s="267" t="s">
        <v>121</v>
      </c>
      <c r="G278" s="236">
        <f t="shared" si="12"/>
        <v>1</v>
      </c>
      <c r="H278" s="236" t="s">
        <v>2</v>
      </c>
      <c r="I278" s="151">
        <f t="shared" si="13"/>
        <v>5</v>
      </c>
      <c r="J278" s="151" t="e">
        <f>+IF(#REF!="Issued",1,IF(#REF!="Not Issued",2,"Nil"))</f>
        <v>#REF!</v>
      </c>
      <c r="K278" s="151" t="s">
        <v>5025</v>
      </c>
      <c r="L278" s="237"/>
      <c r="M278" s="110"/>
    </row>
    <row r="279" spans="1:13" s="238" customFormat="1" ht="12.75" customHeight="1" x14ac:dyDescent="0.25">
      <c r="A279" s="190">
        <f t="shared" si="14"/>
        <v>275</v>
      </c>
      <c r="B279" s="279" t="s">
        <v>5978</v>
      </c>
      <c r="C279" s="280">
        <v>48889</v>
      </c>
      <c r="D279" s="281" t="s">
        <v>5979</v>
      </c>
      <c r="E279" s="275" t="s">
        <v>222</v>
      </c>
      <c r="F279" s="267" t="s">
        <v>121</v>
      </c>
      <c r="G279" s="236">
        <f t="shared" si="12"/>
        <v>1</v>
      </c>
      <c r="H279" s="236" t="s">
        <v>2</v>
      </c>
      <c r="I279" s="151">
        <f t="shared" si="13"/>
        <v>5</v>
      </c>
      <c r="J279" s="151" t="e">
        <f>+IF(#REF!="Issued",1,IF(#REF!="Not Issued",2,"Nil"))</f>
        <v>#REF!</v>
      </c>
      <c r="K279" s="151" t="s">
        <v>5028</v>
      </c>
      <c r="L279" s="237"/>
      <c r="M279" s="110"/>
    </row>
    <row r="280" spans="1:13" s="238" customFormat="1" ht="12.75" customHeight="1" x14ac:dyDescent="0.25">
      <c r="A280" s="190">
        <f t="shared" si="14"/>
        <v>276</v>
      </c>
      <c r="B280" s="279" t="s">
        <v>5983</v>
      </c>
      <c r="C280" s="280">
        <v>57698</v>
      </c>
      <c r="D280" s="281" t="s">
        <v>5984</v>
      </c>
      <c r="E280" s="275" t="s">
        <v>377</v>
      </c>
      <c r="F280" s="267" t="s">
        <v>192</v>
      </c>
      <c r="G280" s="236">
        <f t="shared" si="12"/>
        <v>2</v>
      </c>
      <c r="H280" s="236" t="s">
        <v>2</v>
      </c>
      <c r="I280" s="151">
        <f t="shared" si="13"/>
        <v>5</v>
      </c>
      <c r="J280" s="151" t="e">
        <f>+IF(#REF!="Issued",1,IF(#REF!="Not Issued",2,"Nil"))</f>
        <v>#REF!</v>
      </c>
      <c r="K280" s="151" t="s">
        <v>5031</v>
      </c>
      <c r="L280" s="237"/>
      <c r="M280" s="110"/>
    </row>
    <row r="281" spans="1:13" s="238" customFormat="1" ht="12.75" customHeight="1" x14ac:dyDescent="0.25">
      <c r="A281" s="190">
        <f t="shared" si="14"/>
        <v>277</v>
      </c>
      <c r="B281" s="279" t="s">
        <v>5988</v>
      </c>
      <c r="C281" s="280">
        <v>56815</v>
      </c>
      <c r="D281" s="281" t="s">
        <v>5989</v>
      </c>
      <c r="E281" s="275" t="s">
        <v>5990</v>
      </c>
      <c r="F281" s="267" t="s">
        <v>121</v>
      </c>
      <c r="G281" s="236">
        <f t="shared" si="12"/>
        <v>1</v>
      </c>
      <c r="H281" s="236" t="s">
        <v>2</v>
      </c>
      <c r="I281" s="151">
        <f t="shared" si="13"/>
        <v>5</v>
      </c>
      <c r="J281" s="151" t="e">
        <f>+IF(#REF!="Issued",1,IF(#REF!="Not Issued",2,"Nil"))</f>
        <v>#REF!</v>
      </c>
      <c r="K281" s="151" t="s">
        <v>5035</v>
      </c>
      <c r="L281" s="237"/>
      <c r="M281" s="110"/>
    </row>
    <row r="282" spans="1:13" s="238" customFormat="1" ht="12.75" customHeight="1" x14ac:dyDescent="0.25">
      <c r="A282" s="190">
        <f t="shared" si="14"/>
        <v>278</v>
      </c>
      <c r="B282" s="279" t="s">
        <v>6007</v>
      </c>
      <c r="C282" s="280">
        <v>56912</v>
      </c>
      <c r="D282" s="281" t="s">
        <v>6008</v>
      </c>
      <c r="E282" s="275" t="s">
        <v>6009</v>
      </c>
      <c r="F282" s="267" t="s">
        <v>121</v>
      </c>
      <c r="G282" s="236">
        <f t="shared" si="12"/>
        <v>1</v>
      </c>
      <c r="H282" s="236" t="s">
        <v>2</v>
      </c>
      <c r="I282" s="151">
        <f t="shared" si="13"/>
        <v>5</v>
      </c>
      <c r="J282" s="151" t="e">
        <f>+IF(#REF!="Issued",1,IF(#REF!="Not Issued",2,"Nil"))</f>
        <v>#REF!</v>
      </c>
      <c r="K282" s="151" t="s">
        <v>5038</v>
      </c>
      <c r="L282" s="237"/>
      <c r="M282" s="110"/>
    </row>
    <row r="283" spans="1:13" s="238" customFormat="1" ht="12.75" customHeight="1" x14ac:dyDescent="0.25">
      <c r="A283" s="190">
        <f t="shared" si="14"/>
        <v>279</v>
      </c>
      <c r="B283" s="279" t="s">
        <v>6024</v>
      </c>
      <c r="C283" s="280">
        <v>57703</v>
      </c>
      <c r="D283" s="281" t="s">
        <v>6025</v>
      </c>
      <c r="E283" s="275" t="s">
        <v>6026</v>
      </c>
      <c r="F283" s="267" t="s">
        <v>121</v>
      </c>
      <c r="G283" s="236">
        <f t="shared" si="12"/>
        <v>1</v>
      </c>
      <c r="H283" s="236" t="s">
        <v>2</v>
      </c>
      <c r="I283" s="151">
        <f t="shared" si="13"/>
        <v>5</v>
      </c>
      <c r="J283" s="151" t="e">
        <f>+IF(#REF!="Issued",1,IF(#REF!="Not Issued",2,"Nil"))</f>
        <v>#REF!</v>
      </c>
      <c r="K283" s="151" t="s">
        <v>5042</v>
      </c>
      <c r="L283" s="237"/>
      <c r="M283" s="110"/>
    </row>
    <row r="284" spans="1:13" s="238" customFormat="1" ht="12.75" customHeight="1" x14ac:dyDescent="0.25">
      <c r="A284" s="190">
        <f t="shared" si="14"/>
        <v>280</v>
      </c>
      <c r="B284" s="279" t="s">
        <v>6037</v>
      </c>
      <c r="C284" s="280">
        <v>57705</v>
      </c>
      <c r="D284" s="281" t="s">
        <v>6038</v>
      </c>
      <c r="E284" s="275" t="s">
        <v>6039</v>
      </c>
      <c r="F284" s="267" t="s">
        <v>192</v>
      </c>
      <c r="G284" s="236">
        <f t="shared" si="12"/>
        <v>2</v>
      </c>
      <c r="H284" s="236" t="s">
        <v>2</v>
      </c>
      <c r="I284" s="151">
        <f t="shared" si="13"/>
        <v>5</v>
      </c>
      <c r="J284" s="151" t="e">
        <f>+IF(#REF!="Issued",1,IF(#REF!="Not Issued",2,"Nil"))</f>
        <v>#REF!</v>
      </c>
      <c r="K284" s="151" t="s">
        <v>5046</v>
      </c>
      <c r="L284" s="237"/>
      <c r="M284" s="110"/>
    </row>
    <row r="285" spans="1:13" s="238" customFormat="1" ht="12.75" customHeight="1" x14ac:dyDescent="0.25">
      <c r="A285" s="190">
        <f t="shared" si="14"/>
        <v>281</v>
      </c>
      <c r="B285" s="279" t="s">
        <v>6050</v>
      </c>
      <c r="C285" s="280">
        <v>56921</v>
      </c>
      <c r="D285" s="281" t="s">
        <v>6051</v>
      </c>
      <c r="E285" s="275" t="s">
        <v>6052</v>
      </c>
      <c r="F285" s="267" t="s">
        <v>121</v>
      </c>
      <c r="G285" s="236">
        <f t="shared" si="12"/>
        <v>1</v>
      </c>
      <c r="H285" s="236" t="s">
        <v>2</v>
      </c>
      <c r="I285" s="151">
        <f t="shared" si="13"/>
        <v>5</v>
      </c>
      <c r="J285" s="151" t="e">
        <f>+IF(#REF!="Issued",1,IF(#REF!="Not Issued",2,"Nil"))</f>
        <v>#REF!</v>
      </c>
      <c r="K285" s="151" t="s">
        <v>5050</v>
      </c>
      <c r="L285" s="237"/>
      <c r="M285" s="110"/>
    </row>
    <row r="286" spans="1:13" s="238" customFormat="1" ht="12.75" customHeight="1" x14ac:dyDescent="0.25">
      <c r="A286" s="190">
        <f t="shared" si="14"/>
        <v>282</v>
      </c>
      <c r="B286" s="279" t="s">
        <v>6061</v>
      </c>
      <c r="C286" s="280">
        <v>56924</v>
      </c>
      <c r="D286" s="281" t="s">
        <v>6062</v>
      </c>
      <c r="E286" s="275" t="s">
        <v>6063</v>
      </c>
      <c r="F286" s="267" t="s">
        <v>192</v>
      </c>
      <c r="G286" s="236">
        <f t="shared" si="12"/>
        <v>2</v>
      </c>
      <c r="H286" s="236" t="s">
        <v>2</v>
      </c>
      <c r="I286" s="151">
        <f t="shared" si="13"/>
        <v>5</v>
      </c>
      <c r="J286" s="151" t="e">
        <f>+IF(#REF!="Issued",1,IF(#REF!="Not Issued",2,"Nil"))</f>
        <v>#REF!</v>
      </c>
      <c r="K286" s="151" t="s">
        <v>5054</v>
      </c>
      <c r="L286" s="237"/>
      <c r="M286" s="110"/>
    </row>
    <row r="287" spans="1:13" s="238" customFormat="1" ht="12.75" customHeight="1" x14ac:dyDescent="0.25">
      <c r="A287" s="190">
        <f t="shared" si="14"/>
        <v>283</v>
      </c>
      <c r="B287" s="279" t="s">
        <v>6095</v>
      </c>
      <c r="C287" s="280">
        <v>56928</v>
      </c>
      <c r="D287" s="281" t="s">
        <v>6096</v>
      </c>
      <c r="E287" s="275" t="s">
        <v>6097</v>
      </c>
      <c r="F287" s="267" t="s">
        <v>192</v>
      </c>
      <c r="G287" s="236">
        <f t="shared" si="12"/>
        <v>2</v>
      </c>
      <c r="H287" s="236" t="s">
        <v>2</v>
      </c>
      <c r="I287" s="151">
        <f t="shared" si="13"/>
        <v>5</v>
      </c>
      <c r="J287" s="151" t="e">
        <f>+IF(#REF!="Issued",1,IF(#REF!="Not Issued",2,"Nil"))</f>
        <v>#REF!</v>
      </c>
      <c r="K287" s="151" t="s">
        <v>5060</v>
      </c>
      <c r="L287" s="237"/>
      <c r="M287" s="110"/>
    </row>
    <row r="288" spans="1:13" s="238" customFormat="1" ht="12.75" customHeight="1" x14ac:dyDescent="0.25">
      <c r="A288" s="190">
        <f t="shared" si="14"/>
        <v>284</v>
      </c>
      <c r="B288" s="279" t="s">
        <v>6098</v>
      </c>
      <c r="C288" s="280">
        <v>56822</v>
      </c>
      <c r="D288" s="281" t="s">
        <v>6099</v>
      </c>
      <c r="E288" s="275" t="s">
        <v>6100</v>
      </c>
      <c r="F288" s="267" t="s">
        <v>192</v>
      </c>
      <c r="G288" s="236">
        <f t="shared" si="12"/>
        <v>2</v>
      </c>
      <c r="H288" s="236" t="s">
        <v>2</v>
      </c>
      <c r="I288" s="151">
        <f t="shared" si="13"/>
        <v>5</v>
      </c>
      <c r="J288" s="151" t="e">
        <f>+IF(#REF!="Issued",1,IF(#REF!="Not Issued",2,"Nil"))</f>
        <v>#REF!</v>
      </c>
      <c r="K288" s="151" t="s">
        <v>6413</v>
      </c>
      <c r="L288" s="237"/>
      <c r="M288" s="110"/>
    </row>
    <row r="289" spans="1:13" s="238" customFormat="1" ht="12.75" customHeight="1" x14ac:dyDescent="0.25">
      <c r="A289" s="190">
        <f t="shared" si="14"/>
        <v>285</v>
      </c>
      <c r="B289" s="279" t="s">
        <v>6122</v>
      </c>
      <c r="C289" s="280">
        <v>56934</v>
      </c>
      <c r="D289" s="281" t="s">
        <v>6123</v>
      </c>
      <c r="E289" s="275" t="s">
        <v>6124</v>
      </c>
      <c r="F289" s="267" t="s">
        <v>121</v>
      </c>
      <c r="G289" s="236">
        <f t="shared" si="12"/>
        <v>1</v>
      </c>
      <c r="H289" s="236" t="s">
        <v>2</v>
      </c>
      <c r="I289" s="151">
        <f t="shared" si="13"/>
        <v>5</v>
      </c>
      <c r="J289" s="151" t="e">
        <f>+IF(#REF!="Issued",1,IF(#REF!="Not Issued",2,"Nil"))</f>
        <v>#REF!</v>
      </c>
      <c r="K289" s="151" t="s">
        <v>6417</v>
      </c>
      <c r="L289" s="237"/>
      <c r="M289" s="110"/>
    </row>
    <row r="290" spans="1:13" s="238" customFormat="1" ht="12.75" customHeight="1" x14ac:dyDescent="0.25">
      <c r="A290" s="190">
        <f t="shared" si="14"/>
        <v>286</v>
      </c>
      <c r="B290" s="279" t="s">
        <v>6145</v>
      </c>
      <c r="C290" s="280">
        <v>51880</v>
      </c>
      <c r="D290" s="281" t="s">
        <v>6146</v>
      </c>
      <c r="E290" s="275" t="s">
        <v>294</v>
      </c>
      <c r="F290" s="267" t="s">
        <v>121</v>
      </c>
      <c r="G290" s="236">
        <f t="shared" si="12"/>
        <v>1</v>
      </c>
      <c r="H290" s="236" t="s">
        <v>2</v>
      </c>
      <c r="I290" s="151">
        <f t="shared" si="13"/>
        <v>5</v>
      </c>
      <c r="J290" s="151" t="e">
        <f>+IF(#REF!="Issued",1,IF(#REF!="Not Issued",2,"Nil"))</f>
        <v>#REF!</v>
      </c>
      <c r="K290" s="151" t="s">
        <v>6421</v>
      </c>
      <c r="L290" s="237"/>
      <c r="M290" s="110"/>
    </row>
    <row r="291" spans="1:13" s="238" customFormat="1" ht="12.75" customHeight="1" x14ac:dyDescent="0.25">
      <c r="A291" s="190">
        <f t="shared" si="14"/>
        <v>287</v>
      </c>
      <c r="B291" s="279" t="s">
        <v>6158</v>
      </c>
      <c r="C291" s="280">
        <v>56945</v>
      </c>
      <c r="D291" s="281" t="s">
        <v>6159</v>
      </c>
      <c r="E291" s="275" t="s">
        <v>6160</v>
      </c>
      <c r="F291" s="267" t="s">
        <v>121</v>
      </c>
      <c r="G291" s="236">
        <f t="shared" si="12"/>
        <v>1</v>
      </c>
      <c r="H291" s="236" t="s">
        <v>2</v>
      </c>
      <c r="I291" s="151">
        <f t="shared" si="13"/>
        <v>5</v>
      </c>
      <c r="J291" s="151" t="e">
        <f>+IF(#REF!="Issued",1,IF(#REF!="Not Issued",2,"Nil"))</f>
        <v>#REF!</v>
      </c>
      <c r="K291" s="151" t="s">
        <v>6425</v>
      </c>
      <c r="L291" s="237"/>
      <c r="M291" s="110"/>
    </row>
    <row r="292" spans="1:13" s="238" customFormat="1" ht="12.75" customHeight="1" x14ac:dyDescent="0.25">
      <c r="A292" s="190">
        <f t="shared" si="14"/>
        <v>288</v>
      </c>
      <c r="B292" s="279" t="s">
        <v>6163</v>
      </c>
      <c r="C292" s="280">
        <v>56825</v>
      </c>
      <c r="D292" s="281" t="s">
        <v>6164</v>
      </c>
      <c r="E292" s="275" t="s">
        <v>309</v>
      </c>
      <c r="F292" s="267" t="s">
        <v>121</v>
      </c>
      <c r="G292" s="236">
        <f t="shared" si="12"/>
        <v>1</v>
      </c>
      <c r="H292" s="236" t="s">
        <v>2</v>
      </c>
      <c r="I292" s="151">
        <f t="shared" si="13"/>
        <v>5</v>
      </c>
      <c r="J292" s="151" t="e">
        <f>+IF(#REF!="Issued",1,IF(#REF!="Not Issued",2,"Nil"))</f>
        <v>#REF!</v>
      </c>
      <c r="K292" s="151" t="s">
        <v>6429</v>
      </c>
      <c r="L292" s="237"/>
      <c r="M292" s="110"/>
    </row>
    <row r="293" spans="1:13" s="238" customFormat="1" ht="12.75" customHeight="1" x14ac:dyDescent="0.25">
      <c r="A293" s="190">
        <f t="shared" si="14"/>
        <v>289</v>
      </c>
      <c r="B293" s="279" t="s">
        <v>6174</v>
      </c>
      <c r="C293" s="280">
        <v>57715</v>
      </c>
      <c r="D293" s="281" t="s">
        <v>6175</v>
      </c>
      <c r="E293" s="275" t="s">
        <v>6176</v>
      </c>
      <c r="F293" s="267" t="s">
        <v>121</v>
      </c>
      <c r="G293" s="236">
        <f t="shared" si="12"/>
        <v>1</v>
      </c>
      <c r="H293" s="236" t="s">
        <v>2</v>
      </c>
      <c r="I293" s="151">
        <f t="shared" si="13"/>
        <v>5</v>
      </c>
      <c r="J293" s="151" t="e">
        <f>+IF(#REF!="Issued",1,IF(#REF!="Not Issued",2,"Nil"))</f>
        <v>#REF!</v>
      </c>
      <c r="K293" s="151" t="s">
        <v>6433</v>
      </c>
      <c r="L293" s="237"/>
      <c r="M293" s="110"/>
    </row>
    <row r="294" spans="1:13" s="238" customFormat="1" ht="12.75" customHeight="1" x14ac:dyDescent="0.25">
      <c r="A294" s="190">
        <f t="shared" si="14"/>
        <v>290</v>
      </c>
      <c r="B294" s="279" t="s">
        <v>6177</v>
      </c>
      <c r="C294" s="280">
        <v>57716</v>
      </c>
      <c r="D294" s="281" t="s">
        <v>6178</v>
      </c>
      <c r="E294" s="275" t="s">
        <v>3576</v>
      </c>
      <c r="F294" s="267" t="s">
        <v>121</v>
      </c>
      <c r="G294" s="236">
        <f t="shared" si="12"/>
        <v>1</v>
      </c>
      <c r="H294" s="236" t="s">
        <v>2</v>
      </c>
      <c r="I294" s="151">
        <f t="shared" si="13"/>
        <v>5</v>
      </c>
      <c r="J294" s="151" t="e">
        <f>+IF(#REF!="Issued",1,IF(#REF!="Not Issued",2,"Nil"))</f>
        <v>#REF!</v>
      </c>
      <c r="K294" s="151" t="s">
        <v>6436</v>
      </c>
      <c r="L294" s="237"/>
      <c r="M294" s="110"/>
    </row>
    <row r="295" spans="1:13" s="238" customFormat="1" ht="12.75" customHeight="1" x14ac:dyDescent="0.25">
      <c r="A295" s="190">
        <f t="shared" si="14"/>
        <v>291</v>
      </c>
      <c r="B295" s="279" t="s">
        <v>6199</v>
      </c>
      <c r="C295" s="280">
        <v>57720</v>
      </c>
      <c r="D295" s="281" t="s">
        <v>6200</v>
      </c>
      <c r="E295" s="275" t="s">
        <v>6201</v>
      </c>
      <c r="F295" s="267" t="s">
        <v>192</v>
      </c>
      <c r="G295" s="236">
        <f t="shared" si="12"/>
        <v>2</v>
      </c>
      <c r="H295" s="236" t="s">
        <v>2</v>
      </c>
      <c r="I295" s="151">
        <f t="shared" si="13"/>
        <v>5</v>
      </c>
      <c r="J295" s="151" t="e">
        <f>+IF(#REF!="Issued",1,IF(#REF!="Not Issued",2,"Nil"))</f>
        <v>#REF!</v>
      </c>
      <c r="K295" s="151" t="s">
        <v>6438</v>
      </c>
      <c r="L295" s="237"/>
      <c r="M295" s="110"/>
    </row>
    <row r="296" spans="1:13" s="238" customFormat="1" ht="12.75" customHeight="1" x14ac:dyDescent="0.25">
      <c r="A296" s="190">
        <f t="shared" si="14"/>
        <v>292</v>
      </c>
      <c r="B296" s="279" t="s">
        <v>6204</v>
      </c>
      <c r="C296" s="280">
        <v>56828</v>
      </c>
      <c r="D296" s="281" t="s">
        <v>6205</v>
      </c>
      <c r="E296" s="275" t="s">
        <v>6206</v>
      </c>
      <c r="F296" s="267" t="s">
        <v>121</v>
      </c>
      <c r="G296" s="236">
        <f t="shared" si="12"/>
        <v>1</v>
      </c>
      <c r="H296" s="236" t="s">
        <v>2</v>
      </c>
      <c r="I296" s="151">
        <f t="shared" si="13"/>
        <v>5</v>
      </c>
      <c r="J296" s="151" t="e">
        <f>+IF(#REF!="Issued",1,IF(#REF!="Not Issued",2,"Nil"))</f>
        <v>#REF!</v>
      </c>
      <c r="K296" s="151" t="s">
        <v>6442</v>
      </c>
      <c r="L296" s="237"/>
      <c r="M296" s="110"/>
    </row>
    <row r="297" spans="1:13" s="238" customFormat="1" ht="12.75" customHeight="1" x14ac:dyDescent="0.25">
      <c r="A297" s="190">
        <f t="shared" si="14"/>
        <v>293</v>
      </c>
      <c r="B297" s="279" t="s">
        <v>6210</v>
      </c>
      <c r="C297" s="280">
        <v>56950</v>
      </c>
      <c r="D297" s="281" t="s">
        <v>6211</v>
      </c>
      <c r="E297" s="275" t="s">
        <v>6212</v>
      </c>
      <c r="F297" s="267" t="s">
        <v>192</v>
      </c>
      <c r="G297" s="236">
        <f t="shared" si="12"/>
        <v>2</v>
      </c>
      <c r="H297" s="236" t="s">
        <v>2</v>
      </c>
      <c r="I297" s="151">
        <f t="shared" si="13"/>
        <v>5</v>
      </c>
      <c r="J297" s="151" t="e">
        <f>+IF(#REF!="Issued",1,IF(#REF!="Not Issued",2,"Nil"))</f>
        <v>#REF!</v>
      </c>
      <c r="K297" s="151" t="s">
        <v>6446</v>
      </c>
      <c r="L297" s="237"/>
      <c r="M297" s="110"/>
    </row>
    <row r="298" spans="1:13" s="238" customFormat="1" ht="12.75" customHeight="1" x14ac:dyDescent="0.25">
      <c r="A298" s="190">
        <f t="shared" si="14"/>
        <v>294</v>
      </c>
      <c r="B298" s="279" t="s">
        <v>6235</v>
      </c>
      <c r="C298" s="280">
        <v>57722</v>
      </c>
      <c r="D298" s="281" t="s">
        <v>6236</v>
      </c>
      <c r="E298" s="275" t="s">
        <v>6237</v>
      </c>
      <c r="F298" s="267" t="s">
        <v>192</v>
      </c>
      <c r="G298" s="236">
        <f t="shared" si="12"/>
        <v>2</v>
      </c>
      <c r="H298" s="236" t="s">
        <v>2</v>
      </c>
      <c r="I298" s="151">
        <f t="shared" si="13"/>
        <v>5</v>
      </c>
      <c r="J298" s="151" t="e">
        <f>+IF(#REF!="Issued",1,IF(#REF!="Not Issued",2,"Nil"))</f>
        <v>#REF!</v>
      </c>
      <c r="K298" s="151" t="s">
        <v>6450</v>
      </c>
      <c r="L298" s="237"/>
      <c r="M298" s="110"/>
    </row>
    <row r="299" spans="1:13" s="238" customFormat="1" ht="12.75" customHeight="1" x14ac:dyDescent="0.25">
      <c r="A299" s="190">
        <f t="shared" si="14"/>
        <v>295</v>
      </c>
      <c r="B299" s="279" t="s">
        <v>6238</v>
      </c>
      <c r="C299" s="280">
        <v>56951</v>
      </c>
      <c r="D299" s="281" t="s">
        <v>6239</v>
      </c>
      <c r="E299" s="275" t="s">
        <v>6240</v>
      </c>
      <c r="F299" s="267" t="s">
        <v>121</v>
      </c>
      <c r="G299" s="236">
        <f t="shared" si="12"/>
        <v>1</v>
      </c>
      <c r="H299" s="236" t="s">
        <v>2</v>
      </c>
      <c r="I299" s="151">
        <f t="shared" si="13"/>
        <v>5</v>
      </c>
      <c r="J299" s="151" t="e">
        <f>+IF(#REF!="Issued",1,IF(#REF!="Not Issued",2,"Nil"))</f>
        <v>#REF!</v>
      </c>
      <c r="K299" s="151" t="s">
        <v>6453</v>
      </c>
      <c r="L299" s="237"/>
      <c r="M299" s="110"/>
    </row>
    <row r="300" spans="1:13" s="238" customFormat="1" ht="12.75" customHeight="1" x14ac:dyDescent="0.25">
      <c r="A300" s="190">
        <f t="shared" si="14"/>
        <v>296</v>
      </c>
      <c r="B300" s="279" t="s">
        <v>6241</v>
      </c>
      <c r="C300" s="280">
        <v>56831</v>
      </c>
      <c r="D300" s="281" t="s">
        <v>6242</v>
      </c>
      <c r="E300" s="275" t="s">
        <v>2887</v>
      </c>
      <c r="F300" s="267" t="s">
        <v>121</v>
      </c>
      <c r="G300" s="236">
        <f t="shared" si="12"/>
        <v>1</v>
      </c>
      <c r="H300" s="236" t="s">
        <v>2</v>
      </c>
      <c r="I300" s="151">
        <f t="shared" si="13"/>
        <v>5</v>
      </c>
      <c r="J300" s="151" t="e">
        <f>+IF(#REF!="Issued",1,IF(#REF!="Not Issued",2,"Nil"))</f>
        <v>#REF!</v>
      </c>
      <c r="K300" s="151" t="s">
        <v>6457</v>
      </c>
      <c r="L300" s="237"/>
      <c r="M300" s="110"/>
    </row>
    <row r="301" spans="1:13" s="238" customFormat="1" ht="12.75" customHeight="1" x14ac:dyDescent="0.25">
      <c r="A301" s="190">
        <f t="shared" si="14"/>
        <v>297</v>
      </c>
      <c r="B301" s="279" t="s">
        <v>6243</v>
      </c>
      <c r="C301" s="280">
        <v>56957</v>
      </c>
      <c r="D301" s="281" t="s">
        <v>6244</v>
      </c>
      <c r="E301" s="275" t="s">
        <v>6245</v>
      </c>
      <c r="F301" s="267" t="s">
        <v>121</v>
      </c>
      <c r="G301" s="236">
        <f t="shared" si="12"/>
        <v>1</v>
      </c>
      <c r="H301" s="236" t="s">
        <v>2</v>
      </c>
      <c r="I301" s="151">
        <f t="shared" si="13"/>
        <v>5</v>
      </c>
      <c r="J301" s="151" t="e">
        <f>+IF(#REF!="Issued",1,IF(#REF!="Not Issued",2,"Nil"))</f>
        <v>#REF!</v>
      </c>
      <c r="K301" s="151" t="s">
        <v>6461</v>
      </c>
      <c r="L301" s="237"/>
      <c r="M301" s="110"/>
    </row>
    <row r="302" spans="1:13" s="238" customFormat="1" ht="12.75" customHeight="1" x14ac:dyDescent="0.25">
      <c r="A302" s="190">
        <f t="shared" si="14"/>
        <v>298</v>
      </c>
      <c r="B302" s="279" t="s">
        <v>6246</v>
      </c>
      <c r="C302" s="280">
        <v>56958</v>
      </c>
      <c r="D302" s="281" t="s">
        <v>3134</v>
      </c>
      <c r="E302" s="275" t="s">
        <v>6247</v>
      </c>
      <c r="F302" s="267" t="s">
        <v>192</v>
      </c>
      <c r="G302" s="236">
        <f t="shared" si="12"/>
        <v>2</v>
      </c>
      <c r="H302" s="236" t="s">
        <v>2</v>
      </c>
      <c r="I302" s="151">
        <f t="shared" si="13"/>
        <v>5</v>
      </c>
      <c r="J302" s="151" t="e">
        <f>+IF(#REF!="Issued",1,IF(#REF!="Not Issued",2,"Nil"))</f>
        <v>#REF!</v>
      </c>
      <c r="K302" s="151" t="s">
        <v>6464</v>
      </c>
      <c r="L302" s="237"/>
      <c r="M302" s="110"/>
    </row>
    <row r="303" spans="1:13" s="238" customFormat="1" ht="12.75" customHeight="1" x14ac:dyDescent="0.25">
      <c r="A303" s="190">
        <f t="shared" si="14"/>
        <v>299</v>
      </c>
      <c r="B303" s="279" t="s">
        <v>6263</v>
      </c>
      <c r="C303" s="280">
        <v>56961</v>
      </c>
      <c r="D303" s="281" t="s">
        <v>1386</v>
      </c>
      <c r="E303" s="275" t="s">
        <v>5932</v>
      </c>
      <c r="F303" s="267" t="s">
        <v>121</v>
      </c>
      <c r="G303" s="236">
        <f t="shared" si="12"/>
        <v>1</v>
      </c>
      <c r="H303" s="236" t="s">
        <v>2</v>
      </c>
      <c r="I303" s="151">
        <f t="shared" si="13"/>
        <v>5</v>
      </c>
      <c r="J303" s="151" t="e">
        <f>+IF(#REF!="Issued",1,IF(#REF!="Not Issued",2,"Nil"))</f>
        <v>#REF!</v>
      </c>
      <c r="K303" s="151" t="s">
        <v>6468</v>
      </c>
      <c r="L303" s="237"/>
      <c r="M303" s="110"/>
    </row>
    <row r="304" spans="1:13" s="238" customFormat="1" ht="12.75" customHeight="1" x14ac:dyDescent="0.25">
      <c r="A304" s="190">
        <f t="shared" si="14"/>
        <v>300</v>
      </c>
      <c r="B304" s="279" t="s">
        <v>6264</v>
      </c>
      <c r="C304" s="280">
        <v>57725</v>
      </c>
      <c r="D304" s="281" t="s">
        <v>6265</v>
      </c>
      <c r="E304" s="275" t="s">
        <v>6266</v>
      </c>
      <c r="F304" s="267" t="s">
        <v>192</v>
      </c>
      <c r="G304" s="236">
        <f t="shared" si="12"/>
        <v>2</v>
      </c>
      <c r="H304" s="236" t="s">
        <v>2</v>
      </c>
      <c r="I304" s="151">
        <f t="shared" si="13"/>
        <v>5</v>
      </c>
      <c r="J304" s="151" t="e">
        <f>+IF(#REF!="Issued",1,IF(#REF!="Not Issued",2,"Nil"))</f>
        <v>#REF!</v>
      </c>
      <c r="K304" s="151" t="s">
        <v>6471</v>
      </c>
      <c r="L304" s="237"/>
      <c r="M304" s="110"/>
    </row>
    <row r="305" spans="1:13" s="238" customFormat="1" ht="12.75" customHeight="1" x14ac:dyDescent="0.25">
      <c r="A305" s="190">
        <f t="shared" si="14"/>
        <v>301</v>
      </c>
      <c r="B305" s="279" t="s">
        <v>6269</v>
      </c>
      <c r="C305" s="280">
        <v>56962</v>
      </c>
      <c r="D305" s="281" t="s">
        <v>6270</v>
      </c>
      <c r="E305" s="275" t="s">
        <v>3409</v>
      </c>
      <c r="F305" s="267" t="s">
        <v>121</v>
      </c>
      <c r="G305" s="236">
        <f t="shared" si="12"/>
        <v>1</v>
      </c>
      <c r="H305" s="236" t="s">
        <v>2</v>
      </c>
      <c r="I305" s="151">
        <f t="shared" si="13"/>
        <v>5</v>
      </c>
      <c r="J305" s="151" t="e">
        <f>+IF(#REF!="Issued",1,IF(#REF!="Not Issued",2,"Nil"))</f>
        <v>#REF!</v>
      </c>
      <c r="K305" s="151" t="s">
        <v>6475</v>
      </c>
      <c r="L305" s="237"/>
      <c r="M305" s="110"/>
    </row>
    <row r="306" spans="1:13" s="238" customFormat="1" ht="12.75" customHeight="1" x14ac:dyDescent="0.25">
      <c r="A306" s="190">
        <f t="shared" si="14"/>
        <v>302</v>
      </c>
      <c r="B306" s="279" t="s">
        <v>6271</v>
      </c>
      <c r="C306" s="280">
        <v>56963</v>
      </c>
      <c r="D306" s="281" t="s">
        <v>6272</v>
      </c>
      <c r="E306" s="275" t="s">
        <v>6273</v>
      </c>
      <c r="F306" s="267" t="s">
        <v>192</v>
      </c>
      <c r="G306" s="236">
        <f t="shared" si="12"/>
        <v>2</v>
      </c>
      <c r="H306" s="236" t="s">
        <v>2</v>
      </c>
      <c r="I306" s="151">
        <f t="shared" si="13"/>
        <v>5</v>
      </c>
      <c r="J306" s="151" t="e">
        <f>+IF(#REF!="Issued",1,IF(#REF!="Not Issued",2,"Nil"))</f>
        <v>#REF!</v>
      </c>
      <c r="K306" s="151" t="s">
        <v>6479</v>
      </c>
      <c r="L306" s="237"/>
      <c r="M306" s="110"/>
    </row>
    <row r="307" spans="1:13" s="238" customFormat="1" ht="12.75" customHeight="1" x14ac:dyDescent="0.25">
      <c r="A307" s="190">
        <f t="shared" si="14"/>
        <v>303</v>
      </c>
      <c r="B307" s="279" t="s">
        <v>6351</v>
      </c>
      <c r="C307" s="280">
        <v>56980</v>
      </c>
      <c r="D307" s="281" t="s">
        <v>6352</v>
      </c>
      <c r="E307" s="275" t="s">
        <v>6353</v>
      </c>
      <c r="F307" s="267" t="s">
        <v>121</v>
      </c>
      <c r="G307" s="236">
        <f t="shared" si="12"/>
        <v>1</v>
      </c>
      <c r="H307" s="236" t="s">
        <v>2</v>
      </c>
      <c r="I307" s="151">
        <f t="shared" si="13"/>
        <v>5</v>
      </c>
      <c r="J307" s="151" t="e">
        <f>+IF(#REF!="Issued",1,IF(#REF!="Not Issued",2,"Nil"))</f>
        <v>#REF!</v>
      </c>
      <c r="K307" s="151" t="s">
        <v>6483</v>
      </c>
      <c r="L307" s="237"/>
      <c r="M307" s="110"/>
    </row>
    <row r="308" spans="1:13" s="238" customFormat="1" ht="12.75" customHeight="1" x14ac:dyDescent="0.25">
      <c r="A308" s="190">
        <f t="shared" si="14"/>
        <v>304</v>
      </c>
      <c r="B308" s="279" t="s">
        <v>6364</v>
      </c>
      <c r="C308" s="280">
        <v>56985</v>
      </c>
      <c r="D308" s="281" t="s">
        <v>6365</v>
      </c>
      <c r="E308" s="275" t="s">
        <v>6366</v>
      </c>
      <c r="F308" s="267" t="s">
        <v>121</v>
      </c>
      <c r="G308" s="236">
        <f t="shared" si="12"/>
        <v>1</v>
      </c>
      <c r="H308" s="236" t="s">
        <v>2</v>
      </c>
      <c r="I308" s="151">
        <f t="shared" si="13"/>
        <v>5</v>
      </c>
      <c r="J308" s="151" t="e">
        <f>+IF(#REF!="Issued",1,IF(#REF!="Not Issued",2,"Nil"))</f>
        <v>#REF!</v>
      </c>
      <c r="K308" s="151" t="s">
        <v>6487</v>
      </c>
      <c r="L308" s="237"/>
      <c r="M308" s="110"/>
    </row>
    <row r="309" spans="1:13" s="238" customFormat="1" ht="12.75" customHeight="1" x14ac:dyDescent="0.25">
      <c r="A309" s="190">
        <f t="shared" si="14"/>
        <v>305</v>
      </c>
      <c r="B309" s="279" t="s">
        <v>6367</v>
      </c>
      <c r="C309" s="280">
        <v>56986</v>
      </c>
      <c r="D309" s="281" t="s">
        <v>6368</v>
      </c>
      <c r="E309" s="275" t="s">
        <v>6369</v>
      </c>
      <c r="F309" s="267" t="s">
        <v>192</v>
      </c>
      <c r="G309" s="236">
        <f t="shared" si="12"/>
        <v>2</v>
      </c>
      <c r="H309" s="236" t="s">
        <v>2</v>
      </c>
      <c r="I309" s="151">
        <f t="shared" si="13"/>
        <v>5</v>
      </c>
      <c r="J309" s="151" t="e">
        <f>+IF(#REF!="Issued",1,IF(#REF!="Not Issued",2,"Nil"))</f>
        <v>#REF!</v>
      </c>
      <c r="K309" s="151" t="s">
        <v>6490</v>
      </c>
      <c r="L309" s="237"/>
      <c r="M309" s="110"/>
    </row>
    <row r="310" spans="1:13" s="238" customFormat="1" ht="12.75" customHeight="1" x14ac:dyDescent="0.25">
      <c r="A310" s="190">
        <f t="shared" si="14"/>
        <v>306</v>
      </c>
      <c r="B310" s="279" t="s">
        <v>6375</v>
      </c>
      <c r="C310" s="280">
        <v>48377</v>
      </c>
      <c r="D310" s="281" t="s">
        <v>6376</v>
      </c>
      <c r="E310" s="275" t="s">
        <v>6377</v>
      </c>
      <c r="F310" s="267" t="s">
        <v>121</v>
      </c>
      <c r="G310" s="236">
        <f t="shared" si="12"/>
        <v>1</v>
      </c>
      <c r="H310" s="236" t="s">
        <v>2</v>
      </c>
      <c r="I310" s="151">
        <f t="shared" si="13"/>
        <v>5</v>
      </c>
      <c r="J310" s="151" t="e">
        <f>+IF(#REF!="Issued",1,IF(#REF!="Not Issued",2,"Nil"))</f>
        <v>#REF!</v>
      </c>
      <c r="K310" s="151" t="s">
        <v>6493</v>
      </c>
      <c r="L310" s="237"/>
      <c r="M310" s="110"/>
    </row>
    <row r="311" spans="1:13" s="238" customFormat="1" ht="12.75" customHeight="1" x14ac:dyDescent="0.25">
      <c r="A311" s="190">
        <f t="shared" si="14"/>
        <v>307</v>
      </c>
      <c r="B311" s="279" t="s">
        <v>6382</v>
      </c>
      <c r="C311" s="280">
        <v>56989</v>
      </c>
      <c r="D311" s="281" t="s">
        <v>6383</v>
      </c>
      <c r="E311" s="275" t="s">
        <v>6384</v>
      </c>
      <c r="F311" s="267" t="s">
        <v>192</v>
      </c>
      <c r="G311" s="236">
        <f t="shared" si="12"/>
        <v>2</v>
      </c>
      <c r="H311" s="236" t="s">
        <v>2</v>
      </c>
      <c r="I311" s="151">
        <f t="shared" si="13"/>
        <v>5</v>
      </c>
      <c r="J311" s="151" t="e">
        <f>+IF(#REF!="Issued",1,IF(#REF!="Not Issued",2,"Nil"))</f>
        <v>#REF!</v>
      </c>
      <c r="K311" s="151" t="s">
        <v>6496</v>
      </c>
      <c r="L311" s="237"/>
      <c r="M311" s="110"/>
    </row>
    <row r="312" spans="1:13" s="238" customFormat="1" ht="12.75" customHeight="1" x14ac:dyDescent="0.25">
      <c r="A312" s="190">
        <f t="shared" si="14"/>
        <v>308</v>
      </c>
      <c r="B312" s="279" t="s">
        <v>6399</v>
      </c>
      <c r="C312" s="280">
        <v>57736</v>
      </c>
      <c r="D312" s="281" t="s">
        <v>6400</v>
      </c>
      <c r="E312" s="275" t="s">
        <v>6401</v>
      </c>
      <c r="F312" s="267" t="s">
        <v>121</v>
      </c>
      <c r="G312" s="236">
        <f t="shared" si="12"/>
        <v>1</v>
      </c>
      <c r="H312" s="236" t="s">
        <v>2</v>
      </c>
      <c r="I312" s="151">
        <f t="shared" si="13"/>
        <v>5</v>
      </c>
      <c r="J312" s="151" t="e">
        <f>+IF(#REF!="Issued",1,IF(#REF!="Not Issued",2,"Nil"))</f>
        <v>#REF!</v>
      </c>
      <c r="K312" s="151" t="s">
        <v>6500</v>
      </c>
      <c r="L312" s="237"/>
      <c r="M312" s="110"/>
    </row>
    <row r="313" spans="1:13" s="238" customFormat="1" ht="12.75" customHeight="1" x14ac:dyDescent="0.25">
      <c r="A313" s="190">
        <f t="shared" si="14"/>
        <v>309</v>
      </c>
      <c r="B313" s="279" t="s">
        <v>6402</v>
      </c>
      <c r="C313" s="280">
        <v>56837</v>
      </c>
      <c r="D313" s="281" t="s">
        <v>6403</v>
      </c>
      <c r="E313" s="275" t="s">
        <v>6404</v>
      </c>
      <c r="F313" s="267" t="s">
        <v>121</v>
      </c>
      <c r="G313" s="236">
        <f t="shared" si="12"/>
        <v>1</v>
      </c>
      <c r="H313" s="236" t="s">
        <v>2</v>
      </c>
      <c r="I313" s="151">
        <f t="shared" si="13"/>
        <v>5</v>
      </c>
      <c r="J313" s="151" t="e">
        <f>+IF(#REF!="Issued",1,IF(#REF!="Not Issued",2,"Nil"))</f>
        <v>#REF!</v>
      </c>
      <c r="K313" s="151" t="s">
        <v>6504</v>
      </c>
      <c r="L313" s="237"/>
      <c r="M313" s="110"/>
    </row>
    <row r="314" spans="1:13" s="238" customFormat="1" ht="12.75" customHeight="1" x14ac:dyDescent="0.25">
      <c r="A314" s="190">
        <f t="shared" si="14"/>
        <v>310</v>
      </c>
      <c r="B314" s="279" t="s">
        <v>6418</v>
      </c>
      <c r="C314" s="280">
        <v>57739</v>
      </c>
      <c r="D314" s="281" t="s">
        <v>6419</v>
      </c>
      <c r="E314" s="275" t="s">
        <v>6420</v>
      </c>
      <c r="F314" s="267" t="s">
        <v>192</v>
      </c>
      <c r="G314" s="236">
        <f t="shared" si="12"/>
        <v>2</v>
      </c>
      <c r="H314" s="236" t="s">
        <v>2</v>
      </c>
      <c r="I314" s="151">
        <f t="shared" si="13"/>
        <v>5</v>
      </c>
      <c r="J314" s="151" t="e">
        <f>+IF(#REF!="Issued",1,IF(#REF!="Not Issued",2,"Nil"))</f>
        <v>#REF!</v>
      </c>
      <c r="K314" s="151" t="s">
        <v>6507</v>
      </c>
      <c r="L314" s="237"/>
      <c r="M314" s="110"/>
    </row>
    <row r="315" spans="1:13" s="238" customFormat="1" ht="12.75" customHeight="1" x14ac:dyDescent="0.25">
      <c r="A315" s="190">
        <f t="shared" si="14"/>
        <v>311</v>
      </c>
      <c r="B315" s="279" t="s">
        <v>6422</v>
      </c>
      <c r="C315" s="280">
        <v>57740</v>
      </c>
      <c r="D315" s="281" t="s">
        <v>6423</v>
      </c>
      <c r="E315" s="275" t="s">
        <v>6424</v>
      </c>
      <c r="F315" s="267" t="s">
        <v>192</v>
      </c>
      <c r="G315" s="236">
        <f t="shared" si="12"/>
        <v>2</v>
      </c>
      <c r="H315" s="236" t="s">
        <v>2</v>
      </c>
      <c r="I315" s="151">
        <f t="shared" si="13"/>
        <v>5</v>
      </c>
      <c r="J315" s="151" t="e">
        <f>+IF(#REF!="Issued",1,IF(#REF!="Not Issued",2,"Nil"))</f>
        <v>#REF!</v>
      </c>
      <c r="K315" s="151" t="s">
        <v>6511</v>
      </c>
      <c r="L315" s="237"/>
      <c r="M315" s="110"/>
    </row>
    <row r="316" spans="1:13" s="238" customFormat="1" ht="12.75" customHeight="1" x14ac:dyDescent="0.25">
      <c r="A316" s="190">
        <f t="shared" si="14"/>
        <v>312</v>
      </c>
      <c r="B316" s="279" t="s">
        <v>6434</v>
      </c>
      <c r="C316" s="280">
        <v>57000</v>
      </c>
      <c r="D316" s="281" t="s">
        <v>652</v>
      </c>
      <c r="E316" s="275" t="s">
        <v>6435</v>
      </c>
      <c r="F316" s="267" t="s">
        <v>121</v>
      </c>
      <c r="G316" s="236">
        <f t="shared" si="12"/>
        <v>1</v>
      </c>
      <c r="H316" s="236" t="s">
        <v>2</v>
      </c>
      <c r="I316" s="151">
        <f t="shared" si="13"/>
        <v>5</v>
      </c>
      <c r="J316" s="151" t="e">
        <f>+IF(#REF!="Issued",1,IF(#REF!="Not Issued",2,"Nil"))</f>
        <v>#REF!</v>
      </c>
      <c r="K316" s="151" t="s">
        <v>6513</v>
      </c>
      <c r="L316" s="237"/>
      <c r="M316" s="110"/>
    </row>
    <row r="317" spans="1:13" s="238" customFormat="1" ht="12.75" customHeight="1" x14ac:dyDescent="0.25">
      <c r="A317" s="190">
        <f t="shared" si="14"/>
        <v>313</v>
      </c>
      <c r="B317" s="279" t="s">
        <v>6443</v>
      </c>
      <c r="C317" s="280">
        <v>57741</v>
      </c>
      <c r="D317" s="281" t="s">
        <v>6444</v>
      </c>
      <c r="E317" s="275" t="s">
        <v>6445</v>
      </c>
      <c r="F317" s="267" t="s">
        <v>121</v>
      </c>
      <c r="G317" s="236">
        <f t="shared" si="12"/>
        <v>1</v>
      </c>
      <c r="H317" s="236" t="s">
        <v>2</v>
      </c>
      <c r="I317" s="151">
        <f t="shared" si="13"/>
        <v>5</v>
      </c>
      <c r="J317" s="151" t="e">
        <f>+IF(#REF!="Issued",1,IF(#REF!="Not Issued",2,"Nil"))</f>
        <v>#REF!</v>
      </c>
      <c r="K317" s="151" t="s">
        <v>6517</v>
      </c>
      <c r="L317" s="237"/>
      <c r="M317" s="110"/>
    </row>
    <row r="318" spans="1:13" s="238" customFormat="1" ht="12.75" customHeight="1" x14ac:dyDescent="0.25">
      <c r="A318" s="190">
        <f t="shared" si="14"/>
        <v>314</v>
      </c>
      <c r="B318" s="279" t="s">
        <v>6469</v>
      </c>
      <c r="C318" s="280">
        <v>59782</v>
      </c>
      <c r="D318" s="281" t="s">
        <v>6470</v>
      </c>
      <c r="E318" s="275" t="s">
        <v>1383</v>
      </c>
      <c r="F318" s="267" t="s">
        <v>121</v>
      </c>
      <c r="G318" s="236">
        <f t="shared" si="12"/>
        <v>1</v>
      </c>
      <c r="H318" s="236" t="s">
        <v>2</v>
      </c>
      <c r="I318" s="151">
        <f t="shared" si="13"/>
        <v>5</v>
      </c>
      <c r="J318" s="151" t="e">
        <f>+IF(#REF!="Issued",1,IF(#REF!="Not Issued",2,"Nil"))</f>
        <v>#REF!</v>
      </c>
      <c r="K318" s="151" t="s">
        <v>6521</v>
      </c>
      <c r="L318" s="237"/>
      <c r="M318" s="110"/>
    </row>
    <row r="319" spans="1:13" s="238" customFormat="1" ht="12.75" customHeight="1" x14ac:dyDescent="0.25">
      <c r="A319" s="190">
        <f t="shared" si="14"/>
        <v>315</v>
      </c>
      <c r="B319" s="279" t="s">
        <v>6480</v>
      </c>
      <c r="C319" s="280">
        <v>57004</v>
      </c>
      <c r="D319" s="281" t="s">
        <v>6481</v>
      </c>
      <c r="E319" s="275" t="s">
        <v>6482</v>
      </c>
      <c r="F319" s="267" t="s">
        <v>121</v>
      </c>
      <c r="G319" s="236">
        <f t="shared" si="12"/>
        <v>1</v>
      </c>
      <c r="H319" s="236" t="s">
        <v>2</v>
      </c>
      <c r="I319" s="151">
        <f t="shared" si="13"/>
        <v>5</v>
      </c>
      <c r="J319" s="151" t="e">
        <f>+IF(#REF!="Issued",1,IF(#REF!="Not Issued",2,"Nil"))</f>
        <v>#REF!</v>
      </c>
      <c r="K319" s="151" t="s">
        <v>6525</v>
      </c>
      <c r="L319" s="237"/>
      <c r="M319" s="110"/>
    </row>
    <row r="320" spans="1:13" s="238" customFormat="1" ht="12.75" customHeight="1" x14ac:dyDescent="0.25">
      <c r="A320" s="190">
        <f t="shared" si="14"/>
        <v>316</v>
      </c>
      <c r="B320" s="279" t="s">
        <v>6484</v>
      </c>
      <c r="C320" s="280">
        <v>57005</v>
      </c>
      <c r="D320" s="281" t="s">
        <v>6485</v>
      </c>
      <c r="E320" s="275" t="s">
        <v>6486</v>
      </c>
      <c r="F320" s="267" t="s">
        <v>121</v>
      </c>
      <c r="G320" s="236">
        <f t="shared" si="12"/>
        <v>1</v>
      </c>
      <c r="H320" s="236" t="s">
        <v>2</v>
      </c>
      <c r="I320" s="151">
        <f t="shared" si="13"/>
        <v>5</v>
      </c>
      <c r="J320" s="151" t="e">
        <f>+IF(#REF!="Issued",1,IF(#REF!="Not Issued",2,"Nil"))</f>
        <v>#REF!</v>
      </c>
      <c r="K320" s="151" t="s">
        <v>6529</v>
      </c>
      <c r="L320" s="237"/>
      <c r="M320" s="110"/>
    </row>
    <row r="321" spans="1:13" s="238" customFormat="1" ht="12.75" customHeight="1" x14ac:dyDescent="0.25">
      <c r="A321" s="190">
        <f t="shared" si="14"/>
        <v>317</v>
      </c>
      <c r="B321" s="279" t="s">
        <v>6491</v>
      </c>
      <c r="C321" s="280">
        <v>57006</v>
      </c>
      <c r="D321" s="281" t="s">
        <v>6492</v>
      </c>
      <c r="E321" s="275" t="s">
        <v>5489</v>
      </c>
      <c r="F321" s="267" t="s">
        <v>121</v>
      </c>
      <c r="G321" s="236">
        <f t="shared" si="12"/>
        <v>1</v>
      </c>
      <c r="H321" s="236" t="s">
        <v>2</v>
      </c>
      <c r="I321" s="151">
        <f t="shared" si="13"/>
        <v>5</v>
      </c>
      <c r="J321" s="151" t="e">
        <f>+IF(#REF!="Issued",1,IF(#REF!="Not Issued",2,"Nil"))</f>
        <v>#REF!</v>
      </c>
      <c r="K321" s="151" t="s">
        <v>6533</v>
      </c>
      <c r="L321" s="237"/>
      <c r="M321" s="110"/>
    </row>
    <row r="322" spans="1:13" s="238" customFormat="1" ht="12.75" customHeight="1" x14ac:dyDescent="0.25">
      <c r="A322" s="190">
        <f t="shared" si="14"/>
        <v>318</v>
      </c>
      <c r="B322" s="279" t="s">
        <v>6497</v>
      </c>
      <c r="C322" s="280">
        <v>57747</v>
      </c>
      <c r="D322" s="281" t="s">
        <v>6498</v>
      </c>
      <c r="E322" s="275" t="s">
        <v>6499</v>
      </c>
      <c r="F322" s="267" t="s">
        <v>192</v>
      </c>
      <c r="G322" s="236">
        <f t="shared" si="12"/>
        <v>2</v>
      </c>
      <c r="H322" s="236" t="s">
        <v>2</v>
      </c>
      <c r="I322" s="151">
        <f t="shared" si="13"/>
        <v>5</v>
      </c>
      <c r="J322" s="151" t="e">
        <f>+IF(#REF!="Issued",1,IF(#REF!="Not Issued",2,"Nil"))</f>
        <v>#REF!</v>
      </c>
      <c r="K322" s="151" t="s">
        <v>6537</v>
      </c>
      <c r="L322" s="237"/>
      <c r="M322" s="110"/>
    </row>
    <row r="323" spans="1:13" s="238" customFormat="1" ht="12.75" customHeight="1" x14ac:dyDescent="0.25">
      <c r="A323" s="190">
        <f t="shared" si="14"/>
        <v>319</v>
      </c>
      <c r="B323" s="279" t="s">
        <v>6508</v>
      </c>
      <c r="C323" s="280">
        <v>57010</v>
      </c>
      <c r="D323" s="281" t="s">
        <v>6509</v>
      </c>
      <c r="E323" s="275" t="s">
        <v>6510</v>
      </c>
      <c r="F323" s="267" t="s">
        <v>121</v>
      </c>
      <c r="G323" s="236">
        <f t="shared" si="12"/>
        <v>1</v>
      </c>
      <c r="H323" s="236" t="s">
        <v>2</v>
      </c>
      <c r="I323" s="151">
        <f t="shared" si="13"/>
        <v>5</v>
      </c>
      <c r="J323" s="151" t="e">
        <f>+IF(#REF!="Issued",1,IF(#REF!="Not Issued",2,"Nil"))</f>
        <v>#REF!</v>
      </c>
      <c r="K323" s="151"/>
      <c r="L323" s="237"/>
      <c r="M323" s="110"/>
    </row>
    <row r="324" spans="1:13" s="238" customFormat="1" ht="12.75" customHeight="1" x14ac:dyDescent="0.25">
      <c r="A324" s="190">
        <f>+A321+1</f>
        <v>318</v>
      </c>
      <c r="B324" s="279" t="s">
        <v>6526</v>
      </c>
      <c r="C324" s="280">
        <v>57015</v>
      </c>
      <c r="D324" s="281" t="s">
        <v>6527</v>
      </c>
      <c r="E324" s="275" t="s">
        <v>6528</v>
      </c>
      <c r="F324" s="267" t="s">
        <v>192</v>
      </c>
      <c r="G324" s="236">
        <f t="shared" si="12"/>
        <v>2</v>
      </c>
      <c r="H324" s="236" t="s">
        <v>2</v>
      </c>
      <c r="I324" s="151">
        <f t="shared" si="13"/>
        <v>5</v>
      </c>
      <c r="J324" s="151" t="e">
        <f>+IF(#REF!="Issued",1,IF(#REF!="Not Issued",2,"Nil"))</f>
        <v>#REF!</v>
      </c>
      <c r="K324" s="151" t="s">
        <v>6537</v>
      </c>
      <c r="L324" s="237"/>
      <c r="M324" s="110"/>
    </row>
    <row r="325" spans="1:13" ht="7.5" customHeight="1" x14ac:dyDescent="0.3">
      <c r="J325" s="243"/>
    </row>
    <row r="326" spans="1:13" ht="25.8" thickBot="1" x14ac:dyDescent="0.65">
      <c r="A326" s="416" t="s">
        <v>25</v>
      </c>
      <c r="B326" s="416"/>
      <c r="C326" s="416"/>
      <c r="D326" s="416"/>
      <c r="E326" s="416"/>
      <c r="F326" s="416"/>
      <c r="G326" s="416"/>
      <c r="H326" s="416"/>
      <c r="I326" s="416"/>
      <c r="J326" s="416"/>
      <c r="K326" s="416"/>
      <c r="L326" s="416"/>
    </row>
    <row r="327" spans="1:13" s="255" customFormat="1" ht="31.8" thickBot="1" x14ac:dyDescent="0.35">
      <c r="A327" s="245" t="s">
        <v>84</v>
      </c>
      <c r="B327" s="246" t="s">
        <v>85</v>
      </c>
      <c r="C327" s="247" t="s">
        <v>113</v>
      </c>
      <c r="D327" s="248" t="s">
        <v>87</v>
      </c>
      <c r="E327" s="249" t="s">
        <v>88</v>
      </c>
      <c r="F327" s="250" t="s">
        <v>423</v>
      </c>
      <c r="G327" s="250"/>
      <c r="H327" s="251" t="s">
        <v>424</v>
      </c>
      <c r="I327" s="251"/>
      <c r="J327" s="252" t="s">
        <v>115</v>
      </c>
      <c r="K327" s="253"/>
      <c r="L327" s="254" t="s">
        <v>91</v>
      </c>
    </row>
    <row r="328" spans="1:13" ht="15.75" customHeight="1" x14ac:dyDescent="0.25">
      <c r="A328" s="190">
        <v>1</v>
      </c>
      <c r="B328" s="279" t="s">
        <v>6675</v>
      </c>
      <c r="C328" s="280">
        <v>57367</v>
      </c>
      <c r="D328" s="281" t="s">
        <v>6676</v>
      </c>
      <c r="E328" s="275" t="s">
        <v>6677</v>
      </c>
      <c r="F328" s="267" t="s">
        <v>192</v>
      </c>
      <c r="G328" s="236">
        <f t="shared" ref="G328:G359" si="15">+IF(F328="M",1,IF(F328="f",2,IF(F328="Civ",3,"Error")))</f>
        <v>2</v>
      </c>
      <c r="H328" s="236" t="s">
        <v>93</v>
      </c>
      <c r="I328" s="151">
        <f t="shared" ref="I328:I388" si="16">+IF(H328="Incomplete",5,IF(H328="Complete",1,IF(H328="Incomplete",2,IF(H328="Left",3,IF(H328="Dropped",4,"Error")))))</f>
        <v>1</v>
      </c>
      <c r="J328" s="151" t="e">
        <f>+IF(#REF!="Issued",1,IF(#REF!="Not Issued",2,"Nil"))</f>
        <v>#REF!</v>
      </c>
      <c r="K328" s="151" t="s">
        <v>5238</v>
      </c>
      <c r="L328" s="237"/>
      <c r="M328" s="110" t="s">
        <v>5239</v>
      </c>
    </row>
    <row r="329" spans="1:13" ht="15.75" customHeight="1" x14ac:dyDescent="0.25">
      <c r="A329" s="190">
        <v>2</v>
      </c>
      <c r="B329" s="279" t="s">
        <v>6678</v>
      </c>
      <c r="C329" s="280">
        <v>57749</v>
      </c>
      <c r="D329" s="281" t="s">
        <v>6679</v>
      </c>
      <c r="E329" s="275" t="s">
        <v>1411</v>
      </c>
      <c r="F329" s="267" t="s">
        <v>192</v>
      </c>
      <c r="G329" s="236">
        <f t="shared" si="15"/>
        <v>2</v>
      </c>
      <c r="H329" s="236" t="s">
        <v>93</v>
      </c>
      <c r="I329" s="151">
        <f t="shared" si="16"/>
        <v>1</v>
      </c>
      <c r="J329" s="151" t="e">
        <f>+IF(#REF!="Issued",1,IF(#REF!="Not Issued",2,"Nil"))</f>
        <v>#REF!</v>
      </c>
      <c r="K329" s="151" t="s">
        <v>5243</v>
      </c>
      <c r="L329" s="237"/>
      <c r="M329" s="110" t="s">
        <v>5244</v>
      </c>
    </row>
    <row r="330" spans="1:13" ht="15.75" customHeight="1" x14ac:dyDescent="0.25">
      <c r="A330" s="190">
        <f>+A329+1</f>
        <v>3</v>
      </c>
      <c r="B330" s="279" t="s">
        <v>6680</v>
      </c>
      <c r="C330" s="280">
        <v>57307</v>
      </c>
      <c r="D330" s="281" t="s">
        <v>6681</v>
      </c>
      <c r="E330" s="275" t="s">
        <v>6682</v>
      </c>
      <c r="F330" s="267" t="s">
        <v>121</v>
      </c>
      <c r="G330" s="236">
        <f t="shared" si="15"/>
        <v>1</v>
      </c>
      <c r="H330" s="236" t="s">
        <v>93</v>
      </c>
      <c r="I330" s="151">
        <f t="shared" si="16"/>
        <v>1</v>
      </c>
      <c r="J330" s="151" t="e">
        <f>+IF(#REF!="Issued",1,IF(#REF!="Not Issued",2,"Nil"))</f>
        <v>#REF!</v>
      </c>
      <c r="K330" s="151" t="s">
        <v>5247</v>
      </c>
      <c r="L330" s="237"/>
      <c r="M330" s="110" t="s">
        <v>5248</v>
      </c>
    </row>
    <row r="331" spans="1:13" ht="15.75" customHeight="1" x14ac:dyDescent="0.25">
      <c r="A331" s="190">
        <f t="shared" ref="A331:A388" si="17">+A330+1</f>
        <v>4</v>
      </c>
      <c r="B331" s="279" t="s">
        <v>6686</v>
      </c>
      <c r="C331" s="280">
        <v>57369</v>
      </c>
      <c r="D331" s="281" t="s">
        <v>6687</v>
      </c>
      <c r="E331" s="275" t="s">
        <v>6688</v>
      </c>
      <c r="F331" s="267" t="s">
        <v>192</v>
      </c>
      <c r="G331" s="236">
        <f t="shared" si="15"/>
        <v>2</v>
      </c>
      <c r="H331" s="236" t="s">
        <v>93</v>
      </c>
      <c r="I331" s="151">
        <f t="shared" si="16"/>
        <v>1</v>
      </c>
      <c r="J331" s="151" t="e">
        <f>+IF(#REF!="Issued",1,IF(#REF!="Not Issued",2,"Nil"))</f>
        <v>#REF!</v>
      </c>
      <c r="K331" s="151" t="s">
        <v>5257</v>
      </c>
      <c r="L331" s="237"/>
      <c r="M331" s="110" t="s">
        <v>5258</v>
      </c>
    </row>
    <row r="332" spans="1:13" ht="15.75" customHeight="1" x14ac:dyDescent="0.25">
      <c r="A332" s="190">
        <f t="shared" si="17"/>
        <v>5</v>
      </c>
      <c r="B332" s="279" t="s">
        <v>6689</v>
      </c>
      <c r="C332" s="280">
        <v>57751</v>
      </c>
      <c r="D332" s="281" t="s">
        <v>6690</v>
      </c>
      <c r="E332" s="275" t="s">
        <v>6691</v>
      </c>
      <c r="F332" s="267" t="s">
        <v>121</v>
      </c>
      <c r="G332" s="236">
        <f t="shared" si="15"/>
        <v>1</v>
      </c>
      <c r="H332" s="236" t="s">
        <v>93</v>
      </c>
      <c r="I332" s="151">
        <f t="shared" si="16"/>
        <v>1</v>
      </c>
      <c r="J332" s="151" t="e">
        <f>+IF(#REF!="Issued",1,IF(#REF!="Not Issued",2,"Nil"))</f>
        <v>#REF!</v>
      </c>
      <c r="K332" s="151" t="s">
        <v>5261</v>
      </c>
      <c r="L332" s="237"/>
      <c r="M332" s="110" t="s">
        <v>5262</v>
      </c>
    </row>
    <row r="333" spans="1:13" ht="15.75" customHeight="1" x14ac:dyDescent="0.25">
      <c r="A333" s="190">
        <f t="shared" si="17"/>
        <v>6</v>
      </c>
      <c r="B333" s="279" t="s">
        <v>6695</v>
      </c>
      <c r="C333" s="280">
        <v>57752</v>
      </c>
      <c r="D333" s="281" t="s">
        <v>6696</v>
      </c>
      <c r="E333" s="275" t="s">
        <v>6697</v>
      </c>
      <c r="F333" s="267" t="s">
        <v>121</v>
      </c>
      <c r="G333" s="236">
        <f t="shared" si="15"/>
        <v>1</v>
      </c>
      <c r="H333" s="236" t="s">
        <v>93</v>
      </c>
      <c r="I333" s="151">
        <f t="shared" si="16"/>
        <v>1</v>
      </c>
      <c r="J333" s="151" t="e">
        <f>+IF(#REF!="Issued",1,IF(#REF!="Not Issued",2,"Nil"))</f>
        <v>#REF!</v>
      </c>
      <c r="K333" s="151" t="s">
        <v>5266</v>
      </c>
      <c r="L333" s="237"/>
      <c r="M333" s="110" t="s">
        <v>5267</v>
      </c>
    </row>
    <row r="334" spans="1:13" ht="15.75" customHeight="1" x14ac:dyDescent="0.25">
      <c r="A334" s="190">
        <f t="shared" si="17"/>
        <v>7</v>
      </c>
      <c r="B334" s="279" t="s">
        <v>6698</v>
      </c>
      <c r="C334" s="280">
        <v>57371</v>
      </c>
      <c r="D334" s="281" t="s">
        <v>6699</v>
      </c>
      <c r="E334" s="275" t="s">
        <v>6700</v>
      </c>
      <c r="F334" s="267" t="s">
        <v>192</v>
      </c>
      <c r="G334" s="236">
        <f t="shared" si="15"/>
        <v>2</v>
      </c>
      <c r="H334" s="236" t="s">
        <v>93</v>
      </c>
      <c r="I334" s="151">
        <f t="shared" si="16"/>
        <v>1</v>
      </c>
      <c r="J334" s="151" t="e">
        <f>+IF(#REF!="Issued",1,IF(#REF!="Not Issued",2,"Nil"))</f>
        <v>#REF!</v>
      </c>
      <c r="K334" s="151" t="s">
        <v>5270</v>
      </c>
      <c r="L334" s="237"/>
      <c r="M334" s="110" t="s">
        <v>5271</v>
      </c>
    </row>
    <row r="335" spans="1:13" ht="15.75" customHeight="1" x14ac:dyDescent="0.25">
      <c r="A335" s="190">
        <f t="shared" si="17"/>
        <v>8</v>
      </c>
      <c r="B335" s="279" t="s">
        <v>6701</v>
      </c>
      <c r="C335" s="280">
        <v>57753</v>
      </c>
      <c r="D335" s="281" t="s">
        <v>6702</v>
      </c>
      <c r="E335" s="275" t="s">
        <v>2091</v>
      </c>
      <c r="F335" s="267" t="s">
        <v>121</v>
      </c>
      <c r="G335" s="236">
        <f t="shared" si="15"/>
        <v>1</v>
      </c>
      <c r="H335" s="236" t="s">
        <v>93</v>
      </c>
      <c r="I335" s="151">
        <f t="shared" si="16"/>
        <v>1</v>
      </c>
      <c r="J335" s="151" t="e">
        <f>+IF(#REF!="Issued",1,IF(#REF!="Not Issued",2,"Nil"))</f>
        <v>#REF!</v>
      </c>
      <c r="K335" s="151" t="s">
        <v>5274</v>
      </c>
      <c r="L335" s="237"/>
      <c r="M335" s="110" t="s">
        <v>5275</v>
      </c>
    </row>
    <row r="336" spans="1:13" ht="15.75" customHeight="1" x14ac:dyDescent="0.25">
      <c r="A336" s="190">
        <f t="shared" si="17"/>
        <v>9</v>
      </c>
      <c r="B336" s="279" t="s">
        <v>6703</v>
      </c>
      <c r="C336" s="280">
        <v>57372</v>
      </c>
      <c r="D336" s="281" t="s">
        <v>6704</v>
      </c>
      <c r="E336" s="275" t="s">
        <v>290</v>
      </c>
      <c r="F336" s="267" t="s">
        <v>192</v>
      </c>
      <c r="G336" s="236">
        <f t="shared" si="15"/>
        <v>2</v>
      </c>
      <c r="H336" s="236" t="s">
        <v>93</v>
      </c>
      <c r="I336" s="151">
        <f t="shared" si="16"/>
        <v>1</v>
      </c>
      <c r="J336" s="151" t="e">
        <f>+IF(#REF!="Issued",1,IF(#REF!="Not Issued",2,"Nil"))</f>
        <v>#REF!</v>
      </c>
      <c r="K336" s="151" t="s">
        <v>5278</v>
      </c>
      <c r="L336" s="237"/>
      <c r="M336" s="110" t="s">
        <v>5279</v>
      </c>
    </row>
    <row r="337" spans="1:13" ht="15.75" customHeight="1" x14ac:dyDescent="0.25">
      <c r="A337" s="190">
        <f t="shared" si="17"/>
        <v>10</v>
      </c>
      <c r="B337" s="279" t="s">
        <v>6705</v>
      </c>
      <c r="C337" s="280">
        <v>57754</v>
      </c>
      <c r="D337" s="281" t="s">
        <v>6706</v>
      </c>
      <c r="E337" s="275" t="s">
        <v>6707</v>
      </c>
      <c r="F337" s="267" t="s">
        <v>192</v>
      </c>
      <c r="G337" s="236">
        <f t="shared" si="15"/>
        <v>2</v>
      </c>
      <c r="H337" s="236" t="s">
        <v>93</v>
      </c>
      <c r="I337" s="151">
        <f t="shared" si="16"/>
        <v>1</v>
      </c>
      <c r="J337" s="151" t="e">
        <f>+IF(#REF!="Issued",1,IF(#REF!="Not Issued",2,"Nil"))</f>
        <v>#REF!</v>
      </c>
      <c r="K337" s="151" t="s">
        <v>5288</v>
      </c>
      <c r="L337" s="237"/>
      <c r="M337" s="110" t="s">
        <v>5289</v>
      </c>
    </row>
    <row r="338" spans="1:13" ht="15.75" customHeight="1" x14ac:dyDescent="0.25">
      <c r="A338" s="190">
        <f t="shared" si="17"/>
        <v>11</v>
      </c>
      <c r="B338" s="279" t="s">
        <v>6708</v>
      </c>
      <c r="C338" s="280">
        <v>57755</v>
      </c>
      <c r="D338" s="281" t="s">
        <v>6709</v>
      </c>
      <c r="E338" s="275" t="s">
        <v>6710</v>
      </c>
      <c r="F338" s="267" t="s">
        <v>192</v>
      </c>
      <c r="G338" s="236">
        <f t="shared" si="15"/>
        <v>2</v>
      </c>
      <c r="H338" s="236" t="s">
        <v>93</v>
      </c>
      <c r="I338" s="151">
        <f t="shared" si="16"/>
        <v>1</v>
      </c>
      <c r="J338" s="151" t="e">
        <f>+IF(#REF!="Issued",1,IF(#REF!="Not Issued",2,"Nil"))</f>
        <v>#REF!</v>
      </c>
      <c r="K338" s="151" t="s">
        <v>5293</v>
      </c>
      <c r="L338" s="237"/>
      <c r="M338" s="110" t="s">
        <v>5294</v>
      </c>
    </row>
    <row r="339" spans="1:13" ht="15.75" customHeight="1" x14ac:dyDescent="0.25">
      <c r="A339" s="190">
        <f t="shared" si="17"/>
        <v>12</v>
      </c>
      <c r="B339" s="279" t="s">
        <v>6711</v>
      </c>
      <c r="C339" s="280">
        <v>57756</v>
      </c>
      <c r="D339" s="281" t="s">
        <v>6712</v>
      </c>
      <c r="E339" s="275" t="s">
        <v>2076</v>
      </c>
      <c r="F339" s="267" t="s">
        <v>192</v>
      </c>
      <c r="G339" s="236">
        <f t="shared" si="15"/>
        <v>2</v>
      </c>
      <c r="H339" s="236" t="s">
        <v>93</v>
      </c>
      <c r="I339" s="151">
        <f t="shared" si="16"/>
        <v>1</v>
      </c>
      <c r="J339" s="151" t="e">
        <f>+IF(#REF!="Issued",1,IF(#REF!="Not Issued",2,"Nil"))</f>
        <v>#REF!</v>
      </c>
      <c r="K339" s="151" t="s">
        <v>5298</v>
      </c>
      <c r="L339" s="237"/>
      <c r="M339" s="110" t="s">
        <v>5299</v>
      </c>
    </row>
    <row r="340" spans="1:13" ht="15.75" customHeight="1" x14ac:dyDescent="0.25">
      <c r="A340" s="190">
        <f t="shared" si="17"/>
        <v>13</v>
      </c>
      <c r="B340" s="279" t="s">
        <v>6713</v>
      </c>
      <c r="C340" s="280">
        <v>57373</v>
      </c>
      <c r="D340" s="281" t="s">
        <v>6714</v>
      </c>
      <c r="E340" s="275" t="s">
        <v>6715</v>
      </c>
      <c r="F340" s="267" t="s">
        <v>192</v>
      </c>
      <c r="G340" s="236">
        <f t="shared" si="15"/>
        <v>2</v>
      </c>
      <c r="H340" s="236" t="s">
        <v>93</v>
      </c>
      <c r="I340" s="151">
        <f t="shared" si="16"/>
        <v>1</v>
      </c>
      <c r="J340" s="151" t="e">
        <f>+IF(#REF!="Issued",1,IF(#REF!="Not Issued",2,"Nil"))</f>
        <v>#REF!</v>
      </c>
      <c r="K340" s="151" t="s">
        <v>5301</v>
      </c>
      <c r="L340" s="237"/>
      <c r="M340" s="110" t="s">
        <v>5302</v>
      </c>
    </row>
    <row r="341" spans="1:13" ht="15.75" customHeight="1" x14ac:dyDescent="0.25">
      <c r="A341" s="190">
        <f t="shared" si="17"/>
        <v>14</v>
      </c>
      <c r="B341" s="279" t="s">
        <v>6718</v>
      </c>
      <c r="C341" s="280">
        <v>57758</v>
      </c>
      <c r="D341" s="281" t="s">
        <v>6719</v>
      </c>
      <c r="E341" s="275" t="s">
        <v>6720</v>
      </c>
      <c r="F341" s="267" t="s">
        <v>121</v>
      </c>
      <c r="G341" s="236">
        <f t="shared" si="15"/>
        <v>1</v>
      </c>
      <c r="H341" s="236" t="s">
        <v>93</v>
      </c>
      <c r="I341" s="151">
        <f t="shared" si="16"/>
        <v>1</v>
      </c>
      <c r="J341" s="151" t="e">
        <f>+IF(#REF!="Issued",1,IF(#REF!="Not Issued",2,"Nil"))</f>
        <v>#REF!</v>
      </c>
      <c r="K341" s="151" t="s">
        <v>5306</v>
      </c>
      <c r="L341" s="237"/>
      <c r="M341" s="110" t="s">
        <v>5307</v>
      </c>
    </row>
    <row r="342" spans="1:13" ht="15.75" customHeight="1" x14ac:dyDescent="0.25">
      <c r="A342" s="190">
        <f t="shared" si="17"/>
        <v>15</v>
      </c>
      <c r="B342" s="279" t="s">
        <v>6722</v>
      </c>
      <c r="C342" s="280">
        <v>57759</v>
      </c>
      <c r="D342" s="281" t="s">
        <v>6723</v>
      </c>
      <c r="E342" s="275" t="s">
        <v>2237</v>
      </c>
      <c r="F342" s="267" t="s">
        <v>121</v>
      </c>
      <c r="G342" s="236">
        <f t="shared" si="15"/>
        <v>1</v>
      </c>
      <c r="H342" s="236" t="s">
        <v>93</v>
      </c>
      <c r="I342" s="151">
        <f t="shared" si="16"/>
        <v>1</v>
      </c>
      <c r="J342" s="151" t="e">
        <f>+IF(#REF!="Issued",1,IF(#REF!="Not Issued",2,"Nil"))</f>
        <v>#REF!</v>
      </c>
      <c r="K342" s="151" t="s">
        <v>5311</v>
      </c>
      <c r="L342" s="237"/>
      <c r="M342" s="110" t="s">
        <v>5312</v>
      </c>
    </row>
    <row r="343" spans="1:13" ht="15.75" customHeight="1" x14ac:dyDescent="0.25">
      <c r="A343" s="190">
        <f t="shared" si="17"/>
        <v>16</v>
      </c>
      <c r="B343" s="279" t="s">
        <v>6724</v>
      </c>
      <c r="C343" s="280">
        <v>57760</v>
      </c>
      <c r="D343" s="281" t="s">
        <v>3021</v>
      </c>
      <c r="E343" s="275" t="s">
        <v>285</v>
      </c>
      <c r="F343" s="267" t="s">
        <v>121</v>
      </c>
      <c r="G343" s="236">
        <f t="shared" si="15"/>
        <v>1</v>
      </c>
      <c r="H343" s="236" t="s">
        <v>93</v>
      </c>
      <c r="I343" s="151">
        <f t="shared" si="16"/>
        <v>1</v>
      </c>
      <c r="J343" s="151" t="e">
        <f>+IF(#REF!="Issued",1,IF(#REF!="Not Issued",2,"Nil"))</f>
        <v>#REF!</v>
      </c>
      <c r="K343" s="151" t="s">
        <v>5315</v>
      </c>
      <c r="L343" s="237"/>
      <c r="M343" s="110" t="s">
        <v>5316</v>
      </c>
    </row>
    <row r="344" spans="1:13" ht="15.75" customHeight="1" x14ac:dyDescent="0.25">
      <c r="A344" s="190">
        <f t="shared" si="17"/>
        <v>17</v>
      </c>
      <c r="B344" s="279" t="s">
        <v>6725</v>
      </c>
      <c r="C344" s="280">
        <v>57390</v>
      </c>
      <c r="D344" s="281" t="s">
        <v>6726</v>
      </c>
      <c r="E344" s="275" t="s">
        <v>6727</v>
      </c>
      <c r="F344" s="267" t="s">
        <v>121</v>
      </c>
      <c r="G344" s="236">
        <f t="shared" si="15"/>
        <v>1</v>
      </c>
      <c r="H344" s="236" t="s">
        <v>93</v>
      </c>
      <c r="I344" s="151">
        <f t="shared" si="16"/>
        <v>1</v>
      </c>
      <c r="J344" s="151" t="e">
        <f>+IF(#REF!="Issued",1,IF(#REF!="Not Issued",2,"Nil"))</f>
        <v>#REF!</v>
      </c>
      <c r="K344" s="151" t="s">
        <v>5528</v>
      </c>
      <c r="L344" s="237"/>
      <c r="M344" s="110" t="s">
        <v>6721</v>
      </c>
    </row>
    <row r="345" spans="1:13" ht="15.75" customHeight="1" x14ac:dyDescent="0.25">
      <c r="A345" s="190">
        <f t="shared" si="17"/>
        <v>18</v>
      </c>
      <c r="B345" s="279" t="s">
        <v>6728</v>
      </c>
      <c r="C345" s="280">
        <v>57374</v>
      </c>
      <c r="D345" s="281" t="s">
        <v>6729</v>
      </c>
      <c r="E345" s="275" t="s">
        <v>6730</v>
      </c>
      <c r="F345" s="267" t="s">
        <v>192</v>
      </c>
      <c r="G345" s="236">
        <f t="shared" si="15"/>
        <v>2</v>
      </c>
      <c r="H345" s="236" t="s">
        <v>93</v>
      </c>
      <c r="I345" s="151">
        <f t="shared" si="16"/>
        <v>1</v>
      </c>
      <c r="J345" s="151" t="e">
        <f>+IF(#REF!="Issued",1,IF(#REF!="Not Issued",2,"Nil"))</f>
        <v>#REF!</v>
      </c>
      <c r="K345" s="151" t="s">
        <v>5320</v>
      </c>
      <c r="L345" s="237"/>
      <c r="M345" s="110" t="s">
        <v>5321</v>
      </c>
    </row>
    <row r="346" spans="1:13" ht="15.75" customHeight="1" x14ac:dyDescent="0.25">
      <c r="A346" s="190">
        <f t="shared" si="17"/>
        <v>19</v>
      </c>
      <c r="B346" s="279" t="s">
        <v>6731</v>
      </c>
      <c r="C346" s="280">
        <v>57761</v>
      </c>
      <c r="D346" s="281" t="s">
        <v>6732</v>
      </c>
      <c r="E346" s="275" t="s">
        <v>6733</v>
      </c>
      <c r="F346" s="267" t="s">
        <v>121</v>
      </c>
      <c r="G346" s="236">
        <f t="shared" si="15"/>
        <v>1</v>
      </c>
      <c r="H346" s="236" t="s">
        <v>93</v>
      </c>
      <c r="I346" s="151">
        <f t="shared" si="16"/>
        <v>1</v>
      </c>
      <c r="J346" s="151" t="e">
        <f>+IF(#REF!="Issued",1,IF(#REF!="Not Issued",2,"Nil"))</f>
        <v>#REF!</v>
      </c>
      <c r="K346" s="151" t="s">
        <v>5324</v>
      </c>
      <c r="L346" s="237"/>
      <c r="M346" s="110" t="s">
        <v>5325</v>
      </c>
    </row>
    <row r="347" spans="1:13" ht="15.75" customHeight="1" x14ac:dyDescent="0.25">
      <c r="A347" s="190">
        <f t="shared" si="17"/>
        <v>20</v>
      </c>
      <c r="B347" s="279" t="s">
        <v>6734</v>
      </c>
      <c r="C347" s="280">
        <v>57375</v>
      </c>
      <c r="D347" s="281" t="s">
        <v>6735</v>
      </c>
      <c r="E347" s="275" t="s">
        <v>6736</v>
      </c>
      <c r="F347" s="267" t="s">
        <v>121</v>
      </c>
      <c r="G347" s="236">
        <f t="shared" si="15"/>
        <v>1</v>
      </c>
      <c r="H347" s="236" t="s">
        <v>93</v>
      </c>
      <c r="I347" s="151">
        <f t="shared" si="16"/>
        <v>1</v>
      </c>
      <c r="J347" s="151" t="e">
        <f>+IF(#REF!="Issued",1,IF(#REF!="Not Issued",2,"Nil"))</f>
        <v>#REF!</v>
      </c>
      <c r="K347" s="151" t="s">
        <v>5329</v>
      </c>
      <c r="L347" s="237"/>
      <c r="M347" s="110" t="s">
        <v>5330</v>
      </c>
    </row>
    <row r="348" spans="1:13" ht="15.75" customHeight="1" x14ac:dyDescent="0.25">
      <c r="A348" s="190">
        <f t="shared" si="17"/>
        <v>21</v>
      </c>
      <c r="B348" s="279" t="s">
        <v>6742</v>
      </c>
      <c r="C348" s="280">
        <v>57764</v>
      </c>
      <c r="D348" s="281" t="s">
        <v>6743</v>
      </c>
      <c r="E348" s="275" t="s">
        <v>6744</v>
      </c>
      <c r="F348" s="267" t="s">
        <v>192</v>
      </c>
      <c r="G348" s="236">
        <f t="shared" si="15"/>
        <v>2</v>
      </c>
      <c r="H348" s="236" t="s">
        <v>93</v>
      </c>
      <c r="I348" s="151">
        <f t="shared" si="16"/>
        <v>1</v>
      </c>
      <c r="J348" s="151" t="e">
        <f>+IF(#REF!="Issued",1,IF(#REF!="Not Issued",2,"Nil"))</f>
        <v>#REF!</v>
      </c>
      <c r="K348" s="151" t="s">
        <v>5333</v>
      </c>
      <c r="L348" s="237"/>
      <c r="M348" s="110" t="s">
        <v>5334</v>
      </c>
    </row>
    <row r="349" spans="1:13" ht="15.75" customHeight="1" x14ac:dyDescent="0.25">
      <c r="A349" s="190">
        <f t="shared" si="17"/>
        <v>22</v>
      </c>
      <c r="B349" s="279" t="s">
        <v>6745</v>
      </c>
      <c r="C349" s="280">
        <v>57376</v>
      </c>
      <c r="D349" s="281" t="s">
        <v>6746</v>
      </c>
      <c r="E349" s="275" t="s">
        <v>514</v>
      </c>
      <c r="F349" s="267" t="s">
        <v>192</v>
      </c>
      <c r="G349" s="236">
        <f t="shared" si="15"/>
        <v>2</v>
      </c>
      <c r="H349" s="236" t="s">
        <v>93</v>
      </c>
      <c r="I349" s="151">
        <f t="shared" si="16"/>
        <v>1</v>
      </c>
      <c r="J349" s="151" t="e">
        <f>+IF(#REF!="Issued",1,IF(#REF!="Not Issued",2,"Nil"))</f>
        <v>#REF!</v>
      </c>
      <c r="K349" s="151" t="s">
        <v>5338</v>
      </c>
      <c r="L349" s="237"/>
      <c r="M349" s="110" t="s">
        <v>5339</v>
      </c>
    </row>
    <row r="350" spans="1:13" ht="15.75" customHeight="1" x14ac:dyDescent="0.25">
      <c r="A350" s="190">
        <f t="shared" si="17"/>
        <v>23</v>
      </c>
      <c r="B350" s="279" t="s">
        <v>6747</v>
      </c>
      <c r="C350" s="280">
        <v>57391</v>
      </c>
      <c r="D350" s="281" t="s">
        <v>6748</v>
      </c>
      <c r="E350" s="275" t="s">
        <v>6749</v>
      </c>
      <c r="F350" s="267" t="s">
        <v>121</v>
      </c>
      <c r="G350" s="236">
        <f t="shared" si="15"/>
        <v>1</v>
      </c>
      <c r="H350" s="236" t="s">
        <v>93</v>
      </c>
      <c r="I350" s="151">
        <f t="shared" si="16"/>
        <v>1</v>
      </c>
      <c r="J350" s="151" t="e">
        <f>+IF(#REF!="Issued",1,IF(#REF!="Not Issued",2,"Nil"))</f>
        <v>#REF!</v>
      </c>
      <c r="K350" s="151" t="s">
        <v>5343</v>
      </c>
      <c r="L350" s="237"/>
      <c r="M350" s="110" t="s">
        <v>5344</v>
      </c>
    </row>
    <row r="351" spans="1:13" ht="15.75" customHeight="1" x14ac:dyDescent="0.25">
      <c r="A351" s="190">
        <f t="shared" si="17"/>
        <v>24</v>
      </c>
      <c r="B351" s="279" t="s">
        <v>6750</v>
      </c>
      <c r="C351" s="280">
        <v>57765</v>
      </c>
      <c r="D351" s="281" t="s">
        <v>6751</v>
      </c>
      <c r="E351" s="275" t="s">
        <v>6752</v>
      </c>
      <c r="F351" s="267" t="s">
        <v>192</v>
      </c>
      <c r="G351" s="236">
        <f t="shared" si="15"/>
        <v>2</v>
      </c>
      <c r="H351" s="236" t="s">
        <v>93</v>
      </c>
      <c r="I351" s="151">
        <f t="shared" si="16"/>
        <v>1</v>
      </c>
      <c r="J351" s="151" t="e">
        <f>+IF(#REF!="Issued",1,IF(#REF!="Not Issued",2,"Nil"))</f>
        <v>#REF!</v>
      </c>
      <c r="K351" s="151" t="s">
        <v>5548</v>
      </c>
      <c r="L351" s="237"/>
      <c r="M351" s="110" t="s">
        <v>6738</v>
      </c>
    </row>
    <row r="352" spans="1:13" ht="15.75" customHeight="1" x14ac:dyDescent="0.25">
      <c r="A352" s="190">
        <f t="shared" si="17"/>
        <v>25</v>
      </c>
      <c r="B352" s="279" t="s">
        <v>6753</v>
      </c>
      <c r="C352" s="280">
        <v>57766</v>
      </c>
      <c r="D352" s="281" t="s">
        <v>6754</v>
      </c>
      <c r="E352" s="275" t="s">
        <v>6755</v>
      </c>
      <c r="F352" s="267" t="s">
        <v>192</v>
      </c>
      <c r="G352" s="236">
        <f t="shared" si="15"/>
        <v>2</v>
      </c>
      <c r="H352" s="236" t="s">
        <v>93</v>
      </c>
      <c r="I352" s="151">
        <f t="shared" si="16"/>
        <v>1</v>
      </c>
      <c r="J352" s="151" t="e">
        <f>+IF(#REF!="Issued",1,IF(#REF!="Not Issued",2,"Nil"))</f>
        <v>#REF!</v>
      </c>
      <c r="K352" s="151" t="s">
        <v>5552</v>
      </c>
      <c r="L352" s="237"/>
      <c r="M352" s="110" t="s">
        <v>6741</v>
      </c>
    </row>
    <row r="353" spans="1:13" ht="15.75" customHeight="1" x14ac:dyDescent="0.25">
      <c r="A353" s="190">
        <f t="shared" si="17"/>
        <v>26</v>
      </c>
      <c r="B353" s="279" t="s">
        <v>6756</v>
      </c>
      <c r="C353" s="280">
        <v>57377</v>
      </c>
      <c r="D353" s="281" t="s">
        <v>6757</v>
      </c>
      <c r="E353" s="275" t="s">
        <v>6758</v>
      </c>
      <c r="F353" s="267" t="s">
        <v>192</v>
      </c>
      <c r="G353" s="236">
        <f t="shared" si="15"/>
        <v>2</v>
      </c>
      <c r="H353" s="236" t="s">
        <v>93</v>
      </c>
      <c r="I353" s="151">
        <f t="shared" si="16"/>
        <v>1</v>
      </c>
      <c r="J353" s="151" t="e">
        <f>+IF(#REF!="Issued",1,IF(#REF!="Not Issued",2,"Nil"))</f>
        <v>#REF!</v>
      </c>
      <c r="K353" s="151" t="s">
        <v>5348</v>
      </c>
      <c r="L353" s="237"/>
      <c r="M353" s="110" t="s">
        <v>5349</v>
      </c>
    </row>
    <row r="354" spans="1:13" ht="15.75" customHeight="1" x14ac:dyDescent="0.25">
      <c r="A354" s="190">
        <f t="shared" si="17"/>
        <v>27</v>
      </c>
      <c r="B354" s="279" t="s">
        <v>6759</v>
      </c>
      <c r="C354" s="280">
        <v>57392</v>
      </c>
      <c r="D354" s="281" t="s">
        <v>6760</v>
      </c>
      <c r="E354" s="275" t="s">
        <v>6761</v>
      </c>
      <c r="F354" s="267" t="s">
        <v>192</v>
      </c>
      <c r="G354" s="236">
        <f t="shared" si="15"/>
        <v>2</v>
      </c>
      <c r="H354" s="236" t="s">
        <v>93</v>
      </c>
      <c r="I354" s="151">
        <f t="shared" si="16"/>
        <v>1</v>
      </c>
      <c r="J354" s="151" t="e">
        <f>+IF(#REF!="Issued",1,IF(#REF!="Not Issued",2,"Nil"))</f>
        <v>#REF!</v>
      </c>
      <c r="K354" s="151" t="s">
        <v>5352</v>
      </c>
      <c r="L354" s="237"/>
      <c r="M354" s="110" t="s">
        <v>5353</v>
      </c>
    </row>
    <row r="355" spans="1:13" ht="15.75" customHeight="1" x14ac:dyDescent="0.25">
      <c r="A355" s="190">
        <f t="shared" si="17"/>
        <v>28</v>
      </c>
      <c r="B355" s="279" t="s">
        <v>6765</v>
      </c>
      <c r="C355" s="280">
        <v>57393</v>
      </c>
      <c r="D355" s="281" t="s">
        <v>1928</v>
      </c>
      <c r="E355" s="275" t="s">
        <v>6766</v>
      </c>
      <c r="F355" s="267" t="s">
        <v>121</v>
      </c>
      <c r="G355" s="236">
        <f t="shared" si="15"/>
        <v>1</v>
      </c>
      <c r="H355" s="236" t="s">
        <v>93</v>
      </c>
      <c r="I355" s="151">
        <f t="shared" si="16"/>
        <v>1</v>
      </c>
      <c r="J355" s="151" t="e">
        <f>+IF(#REF!="Issued",1,IF(#REF!="Not Issued",2,"Nil"))</f>
        <v>#REF!</v>
      </c>
      <c r="K355" s="151" t="s">
        <v>5357</v>
      </c>
      <c r="L355" s="237"/>
      <c r="M355" s="110" t="s">
        <v>5358</v>
      </c>
    </row>
    <row r="356" spans="1:13" ht="15.75" customHeight="1" x14ac:dyDescent="0.25">
      <c r="A356" s="190">
        <f t="shared" si="17"/>
        <v>29</v>
      </c>
      <c r="B356" s="279" t="s">
        <v>6767</v>
      </c>
      <c r="C356" s="280">
        <v>57378</v>
      </c>
      <c r="D356" s="281" t="s">
        <v>6768</v>
      </c>
      <c r="E356" s="275" t="s">
        <v>6769</v>
      </c>
      <c r="F356" s="267" t="s">
        <v>192</v>
      </c>
      <c r="G356" s="236">
        <f t="shared" si="15"/>
        <v>2</v>
      </c>
      <c r="H356" s="236" t="s">
        <v>93</v>
      </c>
      <c r="I356" s="151">
        <f t="shared" si="16"/>
        <v>1</v>
      </c>
      <c r="J356" s="151" t="e">
        <f>+IF(#REF!="Issued",1,IF(#REF!="Not Issued",2,"Nil"))</f>
        <v>#REF!</v>
      </c>
      <c r="K356" s="151" t="s">
        <v>5362</v>
      </c>
      <c r="L356" s="237"/>
      <c r="M356" s="110"/>
    </row>
    <row r="357" spans="1:13" ht="15.75" customHeight="1" x14ac:dyDescent="0.25">
      <c r="A357" s="190">
        <f t="shared" si="17"/>
        <v>30</v>
      </c>
      <c r="B357" s="279" t="s">
        <v>6771</v>
      </c>
      <c r="C357" s="280">
        <v>57769</v>
      </c>
      <c r="D357" s="281" t="s">
        <v>6772</v>
      </c>
      <c r="E357" s="275" t="s">
        <v>6773</v>
      </c>
      <c r="F357" s="267" t="s">
        <v>192</v>
      </c>
      <c r="G357" s="236">
        <f t="shared" si="15"/>
        <v>2</v>
      </c>
      <c r="H357" s="236" t="s">
        <v>93</v>
      </c>
      <c r="I357" s="151">
        <f t="shared" si="16"/>
        <v>1</v>
      </c>
      <c r="J357" s="151" t="e">
        <f>+IF(#REF!="Issued",1,IF(#REF!="Not Issued",2,"Nil"))</f>
        <v>#REF!</v>
      </c>
      <c r="K357" s="151" t="s">
        <v>5364</v>
      </c>
      <c r="L357" s="237"/>
      <c r="M357" s="110"/>
    </row>
    <row r="358" spans="1:13" ht="15.75" customHeight="1" x14ac:dyDescent="0.25">
      <c r="A358" s="190">
        <f t="shared" si="17"/>
        <v>31</v>
      </c>
      <c r="B358" s="279" t="s">
        <v>6774</v>
      </c>
      <c r="C358" s="280">
        <v>57394</v>
      </c>
      <c r="D358" s="281" t="s">
        <v>6775</v>
      </c>
      <c r="E358" s="275" t="s">
        <v>6776</v>
      </c>
      <c r="F358" s="267" t="s">
        <v>121</v>
      </c>
      <c r="G358" s="236">
        <f t="shared" si="15"/>
        <v>1</v>
      </c>
      <c r="H358" s="236" t="s">
        <v>93</v>
      </c>
      <c r="I358" s="151">
        <f t="shared" si="16"/>
        <v>1</v>
      </c>
      <c r="J358" s="151" t="e">
        <f>+IF(#REF!="Issued",1,IF(#REF!="Not Issued",2,"Nil"))</f>
        <v>#REF!</v>
      </c>
      <c r="K358" s="151" t="s">
        <v>5368</v>
      </c>
      <c r="L358" s="237"/>
      <c r="M358" s="110"/>
    </row>
    <row r="359" spans="1:13" ht="15.75" customHeight="1" x14ac:dyDescent="0.25">
      <c r="A359" s="190">
        <f t="shared" si="17"/>
        <v>32</v>
      </c>
      <c r="B359" s="279" t="s">
        <v>6777</v>
      </c>
      <c r="C359" s="280">
        <v>57770</v>
      </c>
      <c r="D359" s="281" t="s">
        <v>6778</v>
      </c>
      <c r="E359" s="275" t="s">
        <v>6779</v>
      </c>
      <c r="F359" s="267" t="s">
        <v>192</v>
      </c>
      <c r="G359" s="236">
        <f t="shared" si="15"/>
        <v>2</v>
      </c>
      <c r="H359" s="236" t="s">
        <v>93</v>
      </c>
      <c r="I359" s="151">
        <f t="shared" si="16"/>
        <v>1</v>
      </c>
      <c r="J359" s="151" t="e">
        <f>+IF(#REF!="Issued",1,IF(#REF!="Not Issued",2,"Nil"))</f>
        <v>#REF!</v>
      </c>
      <c r="K359" s="151" t="s">
        <v>5371</v>
      </c>
      <c r="L359" s="237"/>
      <c r="M359" s="110"/>
    </row>
    <row r="360" spans="1:13" ht="15.75" customHeight="1" x14ac:dyDescent="0.25">
      <c r="A360" s="190">
        <f t="shared" si="17"/>
        <v>33</v>
      </c>
      <c r="B360" s="279" t="s">
        <v>6780</v>
      </c>
      <c r="C360" s="280">
        <v>57771</v>
      </c>
      <c r="D360" s="281" t="s">
        <v>6781</v>
      </c>
      <c r="E360" s="275" t="s">
        <v>6782</v>
      </c>
      <c r="F360" s="267" t="s">
        <v>121</v>
      </c>
      <c r="G360" s="236">
        <f t="shared" ref="G360:G388" si="18">+IF(F360="M",1,IF(F360="f",2,IF(F360="Civ",3,"Error")))</f>
        <v>1</v>
      </c>
      <c r="H360" s="236" t="s">
        <v>93</v>
      </c>
      <c r="I360" s="151">
        <f t="shared" si="16"/>
        <v>1</v>
      </c>
      <c r="J360" s="151" t="e">
        <f>+IF(#REF!="Issued",1,IF(#REF!="Not Issued",2,"Nil"))</f>
        <v>#REF!</v>
      </c>
      <c r="K360" s="151" t="s">
        <v>5375</v>
      </c>
      <c r="L360" s="237"/>
      <c r="M360" s="110"/>
    </row>
    <row r="361" spans="1:13" ht="15.75" customHeight="1" x14ac:dyDescent="0.25">
      <c r="A361" s="190">
        <f t="shared" si="17"/>
        <v>34</v>
      </c>
      <c r="B361" s="279" t="s">
        <v>6783</v>
      </c>
      <c r="C361" s="280">
        <v>57379</v>
      </c>
      <c r="D361" s="281" t="s">
        <v>3134</v>
      </c>
      <c r="E361" s="275" t="s">
        <v>6784</v>
      </c>
      <c r="F361" s="267" t="s">
        <v>121</v>
      </c>
      <c r="G361" s="236">
        <f t="shared" si="18"/>
        <v>1</v>
      </c>
      <c r="H361" s="236" t="s">
        <v>93</v>
      </c>
      <c r="I361" s="151">
        <f t="shared" si="16"/>
        <v>1</v>
      </c>
      <c r="J361" s="151" t="e">
        <f>+IF(#REF!="Issued",1,IF(#REF!="Not Issued",2,"Nil"))</f>
        <v>#REF!</v>
      </c>
      <c r="K361" s="151" t="s">
        <v>5379</v>
      </c>
      <c r="L361" s="237"/>
      <c r="M361" s="110"/>
    </row>
    <row r="362" spans="1:13" ht="15.75" customHeight="1" x14ac:dyDescent="0.25">
      <c r="A362" s="190">
        <f t="shared" si="17"/>
        <v>35</v>
      </c>
      <c r="B362" s="279" t="s">
        <v>6786</v>
      </c>
      <c r="C362" s="280">
        <v>57395</v>
      </c>
      <c r="D362" s="281" t="s">
        <v>6787</v>
      </c>
      <c r="E362" s="275" t="s">
        <v>6788</v>
      </c>
      <c r="F362" s="267" t="s">
        <v>121</v>
      </c>
      <c r="G362" s="236">
        <f t="shared" si="18"/>
        <v>1</v>
      </c>
      <c r="H362" s="236" t="s">
        <v>93</v>
      </c>
      <c r="I362" s="151">
        <f t="shared" si="16"/>
        <v>1</v>
      </c>
      <c r="J362" s="151" t="e">
        <f>+IF(#REF!="Issued",1,IF(#REF!="Not Issued",2,"Nil"))</f>
        <v>#REF!</v>
      </c>
      <c r="K362" s="151" t="s">
        <v>5383</v>
      </c>
      <c r="L362" s="237"/>
      <c r="M362" s="110"/>
    </row>
    <row r="363" spans="1:13" ht="15.75" customHeight="1" x14ac:dyDescent="0.25">
      <c r="A363" s="190">
        <f t="shared" si="17"/>
        <v>36</v>
      </c>
      <c r="B363" s="279" t="s">
        <v>6790</v>
      </c>
      <c r="C363" s="280">
        <v>57772</v>
      </c>
      <c r="D363" s="281" t="s">
        <v>6791</v>
      </c>
      <c r="E363" s="275" t="s">
        <v>6792</v>
      </c>
      <c r="F363" s="267" t="s">
        <v>121</v>
      </c>
      <c r="G363" s="236">
        <f t="shared" si="18"/>
        <v>1</v>
      </c>
      <c r="H363" s="236" t="s">
        <v>93</v>
      </c>
      <c r="I363" s="151">
        <f t="shared" si="16"/>
        <v>1</v>
      </c>
      <c r="J363" s="151" t="e">
        <f>+IF(#REF!="Issued",1,IF(#REF!="Not Issued",2,"Nil"))</f>
        <v>#REF!</v>
      </c>
      <c r="K363" s="151" t="s">
        <v>5387</v>
      </c>
      <c r="L363" s="237"/>
      <c r="M363" s="110"/>
    </row>
    <row r="364" spans="1:13" ht="15.75" customHeight="1" x14ac:dyDescent="0.25">
      <c r="A364" s="190">
        <f t="shared" si="17"/>
        <v>37</v>
      </c>
      <c r="B364" s="279" t="s">
        <v>6794</v>
      </c>
      <c r="C364" s="280">
        <v>57773</v>
      </c>
      <c r="D364" s="281" t="s">
        <v>6795</v>
      </c>
      <c r="E364" s="275" t="s">
        <v>6796</v>
      </c>
      <c r="F364" s="267" t="s">
        <v>192</v>
      </c>
      <c r="G364" s="236">
        <f t="shared" si="18"/>
        <v>2</v>
      </c>
      <c r="H364" s="236" t="s">
        <v>93</v>
      </c>
      <c r="I364" s="151">
        <f t="shared" si="16"/>
        <v>1</v>
      </c>
      <c r="J364" s="151" t="e">
        <f>+IF(#REF!="Issued",1,IF(#REF!="Not Issued",2,"Nil"))</f>
        <v>#REF!</v>
      </c>
      <c r="K364" s="151" t="s">
        <v>5389</v>
      </c>
      <c r="L364" s="237"/>
      <c r="M364" s="110"/>
    </row>
    <row r="365" spans="1:13" ht="15.75" customHeight="1" x14ac:dyDescent="0.25">
      <c r="A365" s="190">
        <f t="shared" si="17"/>
        <v>38</v>
      </c>
      <c r="B365" s="279" t="s">
        <v>6802</v>
      </c>
      <c r="C365" s="280">
        <v>57381</v>
      </c>
      <c r="D365" s="281" t="s">
        <v>6803</v>
      </c>
      <c r="E365" s="275" t="s">
        <v>6804</v>
      </c>
      <c r="F365" s="267" t="s">
        <v>121</v>
      </c>
      <c r="G365" s="236">
        <f t="shared" si="18"/>
        <v>1</v>
      </c>
      <c r="H365" s="236" t="s">
        <v>93</v>
      </c>
      <c r="I365" s="151">
        <f t="shared" si="16"/>
        <v>1</v>
      </c>
      <c r="J365" s="151" t="e">
        <f>+IF(#REF!="Issued",1,IF(#REF!="Not Issued",2,"Nil"))</f>
        <v>#REF!</v>
      </c>
      <c r="K365" s="151" t="s">
        <v>5393</v>
      </c>
      <c r="L365" s="237"/>
      <c r="M365" s="110"/>
    </row>
    <row r="366" spans="1:13" ht="15.75" customHeight="1" x14ac:dyDescent="0.25">
      <c r="A366" s="190">
        <f t="shared" si="17"/>
        <v>39</v>
      </c>
      <c r="B366" s="279" t="s">
        <v>6806</v>
      </c>
      <c r="C366" s="280">
        <v>57774</v>
      </c>
      <c r="D366" s="281" t="s">
        <v>6807</v>
      </c>
      <c r="E366" s="275" t="s">
        <v>680</v>
      </c>
      <c r="F366" s="267" t="s">
        <v>121</v>
      </c>
      <c r="G366" s="236">
        <f t="shared" si="18"/>
        <v>1</v>
      </c>
      <c r="H366" s="236" t="s">
        <v>93</v>
      </c>
      <c r="I366" s="151">
        <f t="shared" si="16"/>
        <v>1</v>
      </c>
      <c r="J366" s="151" t="e">
        <f>+IF(#REF!="Issued",1,IF(#REF!="Not Issued",2,"Nil"))</f>
        <v>#REF!</v>
      </c>
      <c r="K366" s="151" t="s">
        <v>5397</v>
      </c>
      <c r="L366" s="237"/>
      <c r="M366" s="110"/>
    </row>
    <row r="367" spans="1:13" ht="15.75" customHeight="1" x14ac:dyDescent="0.25">
      <c r="A367" s="190">
        <f t="shared" si="17"/>
        <v>40</v>
      </c>
      <c r="B367" s="279" t="s">
        <v>6809</v>
      </c>
      <c r="C367" s="280">
        <v>57382</v>
      </c>
      <c r="D367" s="281" t="s">
        <v>6810</v>
      </c>
      <c r="E367" s="275" t="s">
        <v>294</v>
      </c>
      <c r="F367" s="267" t="s">
        <v>121</v>
      </c>
      <c r="G367" s="236">
        <f t="shared" si="18"/>
        <v>1</v>
      </c>
      <c r="H367" s="236" t="s">
        <v>93</v>
      </c>
      <c r="I367" s="151">
        <f t="shared" si="16"/>
        <v>1</v>
      </c>
      <c r="J367" s="151" t="e">
        <f>+IF(#REF!="Issued",1,IF(#REF!="Not Issued",2,"Nil"))</f>
        <v>#REF!</v>
      </c>
      <c r="K367" s="151" t="s">
        <v>5401</v>
      </c>
      <c r="L367" s="237"/>
      <c r="M367" s="110"/>
    </row>
    <row r="368" spans="1:13" ht="15.75" customHeight="1" x14ac:dyDescent="0.25">
      <c r="A368" s="190">
        <f t="shared" si="17"/>
        <v>41</v>
      </c>
      <c r="B368" s="279" t="s">
        <v>6812</v>
      </c>
      <c r="C368" s="280">
        <v>57396</v>
      </c>
      <c r="D368" s="281" t="s">
        <v>6813</v>
      </c>
      <c r="E368" s="275" t="s">
        <v>3652</v>
      </c>
      <c r="F368" s="267" t="s">
        <v>121</v>
      </c>
      <c r="G368" s="236">
        <f t="shared" si="18"/>
        <v>1</v>
      </c>
      <c r="H368" s="236" t="s">
        <v>93</v>
      </c>
      <c r="I368" s="151">
        <f t="shared" si="16"/>
        <v>1</v>
      </c>
      <c r="J368" s="151" t="e">
        <f>+IF(#REF!="Issued",1,IF(#REF!="Not Issued",2,"Nil"))</f>
        <v>#REF!</v>
      </c>
      <c r="K368" s="151" t="s">
        <v>6785</v>
      </c>
      <c r="L368" s="237"/>
      <c r="M368" s="110"/>
    </row>
    <row r="369" spans="1:13" ht="15.75" customHeight="1" x14ac:dyDescent="0.25">
      <c r="A369" s="190">
        <f t="shared" si="17"/>
        <v>42</v>
      </c>
      <c r="B369" s="279" t="s">
        <v>6819</v>
      </c>
      <c r="C369" s="280">
        <v>57384</v>
      </c>
      <c r="D369" s="281" t="s">
        <v>6820</v>
      </c>
      <c r="E369" s="275" t="s">
        <v>5858</v>
      </c>
      <c r="F369" s="267" t="s">
        <v>192</v>
      </c>
      <c r="G369" s="236">
        <f t="shared" si="18"/>
        <v>2</v>
      </c>
      <c r="H369" s="236" t="s">
        <v>93</v>
      </c>
      <c r="I369" s="151">
        <f t="shared" si="16"/>
        <v>1</v>
      </c>
      <c r="J369" s="151" t="e">
        <f>+IF(#REF!="Issued",1,IF(#REF!="Not Issued",2,"Nil"))</f>
        <v>#REF!</v>
      </c>
      <c r="K369" s="151" t="s">
        <v>6789</v>
      </c>
      <c r="L369" s="237"/>
      <c r="M369" s="110"/>
    </row>
    <row r="370" spans="1:13" ht="15.75" customHeight="1" x14ac:dyDescent="0.25">
      <c r="A370" s="190">
        <f t="shared" si="17"/>
        <v>43</v>
      </c>
      <c r="B370" s="279" t="s">
        <v>6822</v>
      </c>
      <c r="C370" s="280">
        <v>57385</v>
      </c>
      <c r="D370" s="281" t="s">
        <v>6823</v>
      </c>
      <c r="E370" s="275" t="s">
        <v>2781</v>
      </c>
      <c r="F370" s="267" t="s">
        <v>192</v>
      </c>
      <c r="G370" s="236">
        <f t="shared" si="18"/>
        <v>2</v>
      </c>
      <c r="H370" s="236" t="s">
        <v>93</v>
      </c>
      <c r="I370" s="151">
        <f t="shared" si="16"/>
        <v>1</v>
      </c>
      <c r="J370" s="151" t="e">
        <f>+IF(#REF!="Issued",1,IF(#REF!="Not Issued",2,"Nil"))</f>
        <v>#REF!</v>
      </c>
      <c r="K370" s="151" t="s">
        <v>6793</v>
      </c>
      <c r="L370" s="237"/>
      <c r="M370" s="110"/>
    </row>
    <row r="371" spans="1:13" ht="15.75" customHeight="1" x14ac:dyDescent="0.25">
      <c r="A371" s="190">
        <f t="shared" si="17"/>
        <v>44</v>
      </c>
      <c r="B371" s="279" t="s">
        <v>6825</v>
      </c>
      <c r="C371" s="280">
        <v>57387</v>
      </c>
      <c r="D371" s="281" t="s">
        <v>6826</v>
      </c>
      <c r="E371" s="275" t="s">
        <v>565</v>
      </c>
      <c r="F371" s="267" t="s">
        <v>121</v>
      </c>
      <c r="G371" s="236">
        <f t="shared" si="18"/>
        <v>1</v>
      </c>
      <c r="H371" s="236" t="s">
        <v>93</v>
      </c>
      <c r="I371" s="151">
        <f t="shared" si="16"/>
        <v>1</v>
      </c>
      <c r="J371" s="151" t="e">
        <f>+IF(#REF!="Issued",1,IF(#REF!="Not Issued",2,"Nil"))</f>
        <v>#REF!</v>
      </c>
      <c r="K371" s="151" t="s">
        <v>6797</v>
      </c>
      <c r="L371" s="237"/>
      <c r="M371" s="110"/>
    </row>
    <row r="372" spans="1:13" ht="15.75" customHeight="1" x14ac:dyDescent="0.25">
      <c r="A372" s="190">
        <f t="shared" si="17"/>
        <v>45</v>
      </c>
      <c r="B372" s="279" t="s">
        <v>6828</v>
      </c>
      <c r="C372" s="280">
        <v>57775</v>
      </c>
      <c r="D372" s="281" t="s">
        <v>6829</v>
      </c>
      <c r="E372" s="275" t="s">
        <v>2061</v>
      </c>
      <c r="F372" s="267" t="s">
        <v>121</v>
      </c>
      <c r="G372" s="236">
        <f t="shared" si="18"/>
        <v>1</v>
      </c>
      <c r="H372" s="236" t="s">
        <v>93</v>
      </c>
      <c r="I372" s="151">
        <f t="shared" si="16"/>
        <v>1</v>
      </c>
      <c r="J372" s="151" t="e">
        <f>+IF(#REF!="Issued",1,IF(#REF!="Not Issued",2,"Nil"))</f>
        <v>#REF!</v>
      </c>
      <c r="K372" s="151" t="s">
        <v>6801</v>
      </c>
      <c r="L372" s="237"/>
      <c r="M372" s="110"/>
    </row>
    <row r="373" spans="1:13" ht="15.75" customHeight="1" x14ac:dyDescent="0.25">
      <c r="A373" s="190">
        <f t="shared" si="17"/>
        <v>46</v>
      </c>
      <c r="B373" s="279" t="s">
        <v>6831</v>
      </c>
      <c r="C373" s="280">
        <v>57776</v>
      </c>
      <c r="D373" s="281" t="s">
        <v>6832</v>
      </c>
      <c r="E373" s="275" t="s">
        <v>687</v>
      </c>
      <c r="F373" s="267" t="s">
        <v>121</v>
      </c>
      <c r="G373" s="236">
        <f t="shared" si="18"/>
        <v>1</v>
      </c>
      <c r="H373" s="236" t="s">
        <v>93</v>
      </c>
      <c r="I373" s="151">
        <f t="shared" si="16"/>
        <v>1</v>
      </c>
      <c r="J373" s="151" t="e">
        <f>+IF(#REF!="Issued",1,IF(#REF!="Not Issued",2,"Nil"))</f>
        <v>#REF!</v>
      </c>
      <c r="K373" s="151" t="s">
        <v>6805</v>
      </c>
      <c r="L373" s="237"/>
      <c r="M373" s="110"/>
    </row>
    <row r="374" spans="1:13" ht="15.75" customHeight="1" x14ac:dyDescent="0.25">
      <c r="A374" s="190">
        <f t="shared" si="17"/>
        <v>47</v>
      </c>
      <c r="B374" s="279" t="s">
        <v>6834</v>
      </c>
      <c r="C374" s="280">
        <v>57397</v>
      </c>
      <c r="D374" s="281" t="s">
        <v>6835</v>
      </c>
      <c r="E374" s="275" t="s">
        <v>6836</v>
      </c>
      <c r="F374" s="267" t="s">
        <v>121</v>
      </c>
      <c r="G374" s="236">
        <f t="shared" si="18"/>
        <v>1</v>
      </c>
      <c r="H374" s="236" t="s">
        <v>93</v>
      </c>
      <c r="I374" s="151">
        <f t="shared" si="16"/>
        <v>1</v>
      </c>
      <c r="J374" s="151" t="e">
        <f>+IF(#REF!="Issued",1,IF(#REF!="Not Issued",2,"Nil"))</f>
        <v>#REF!</v>
      </c>
      <c r="K374" s="151" t="s">
        <v>6808</v>
      </c>
      <c r="L374" s="237"/>
      <c r="M374" s="110"/>
    </row>
    <row r="375" spans="1:13" ht="15.75" customHeight="1" x14ac:dyDescent="0.25">
      <c r="A375" s="190">
        <f t="shared" si="17"/>
        <v>48</v>
      </c>
      <c r="B375" s="279" t="s">
        <v>6842</v>
      </c>
      <c r="C375" s="280">
        <v>57388</v>
      </c>
      <c r="D375" s="281" t="s">
        <v>6843</v>
      </c>
      <c r="E375" s="275" t="s">
        <v>6844</v>
      </c>
      <c r="F375" s="267" t="s">
        <v>192</v>
      </c>
      <c r="G375" s="236">
        <f t="shared" si="18"/>
        <v>2</v>
      </c>
      <c r="H375" s="236" t="s">
        <v>93</v>
      </c>
      <c r="I375" s="151">
        <f t="shared" si="16"/>
        <v>1</v>
      </c>
      <c r="J375" s="151" t="e">
        <f>+IF(#REF!="Issued",1,IF(#REF!="Not Issued",2,"Nil"))</f>
        <v>#REF!</v>
      </c>
      <c r="K375" s="151" t="s">
        <v>6811</v>
      </c>
      <c r="L375" s="237"/>
      <c r="M375" s="110"/>
    </row>
    <row r="376" spans="1:13" ht="15.75" customHeight="1" x14ac:dyDescent="0.25">
      <c r="A376" s="190">
        <f t="shared" si="17"/>
        <v>49</v>
      </c>
      <c r="B376" s="279" t="s">
        <v>6846</v>
      </c>
      <c r="C376" s="280">
        <v>57389</v>
      </c>
      <c r="D376" s="281" t="s">
        <v>6847</v>
      </c>
      <c r="E376" s="275" t="s">
        <v>3274</v>
      </c>
      <c r="F376" s="267" t="s">
        <v>192</v>
      </c>
      <c r="G376" s="236">
        <f t="shared" si="18"/>
        <v>2</v>
      </c>
      <c r="H376" s="236" t="s">
        <v>93</v>
      </c>
      <c r="I376" s="151">
        <f t="shared" si="16"/>
        <v>1</v>
      </c>
      <c r="J376" s="151" t="e">
        <f>+IF(#REF!="Issued",1,IF(#REF!="Not Issued",2,"Nil"))</f>
        <v>#REF!</v>
      </c>
      <c r="K376" s="151" t="s">
        <v>6814</v>
      </c>
      <c r="L376" s="237"/>
      <c r="M376" s="110"/>
    </row>
    <row r="377" spans="1:13" ht="15.75" customHeight="1" x14ac:dyDescent="0.25">
      <c r="A377" s="190">
        <f t="shared" si="17"/>
        <v>50</v>
      </c>
      <c r="B377" s="279" t="s">
        <v>6849</v>
      </c>
      <c r="C377" s="280">
        <v>67539</v>
      </c>
      <c r="D377" s="281" t="s">
        <v>6850</v>
      </c>
      <c r="E377" s="300" t="s">
        <v>6851</v>
      </c>
      <c r="F377" s="301" t="s">
        <v>121</v>
      </c>
      <c r="G377" s="236">
        <f t="shared" si="18"/>
        <v>1</v>
      </c>
      <c r="H377" s="236" t="s">
        <v>93</v>
      </c>
      <c r="I377" s="151">
        <f t="shared" si="16"/>
        <v>1</v>
      </c>
      <c r="J377" s="151" t="e">
        <f>+IF(#REF!="Issued",1,IF(#REF!="Not Issued",2,"Nil"))</f>
        <v>#REF!</v>
      </c>
      <c r="K377" s="151" t="s">
        <v>6818</v>
      </c>
      <c r="L377" s="237"/>
      <c r="M377" s="110"/>
    </row>
    <row r="378" spans="1:13" ht="15.75" customHeight="1" x14ac:dyDescent="0.25">
      <c r="A378" s="190">
        <f t="shared" si="17"/>
        <v>51</v>
      </c>
      <c r="B378" s="284" t="s">
        <v>6683</v>
      </c>
      <c r="C378" s="280">
        <v>57750</v>
      </c>
      <c r="D378" s="281" t="s">
        <v>6684</v>
      </c>
      <c r="E378" s="275" t="s">
        <v>6685</v>
      </c>
      <c r="F378" s="267" t="s">
        <v>192</v>
      </c>
      <c r="G378" s="236">
        <f t="shared" si="18"/>
        <v>2</v>
      </c>
      <c r="H378" s="236" t="s">
        <v>2</v>
      </c>
      <c r="I378" s="151">
        <f t="shared" si="16"/>
        <v>5</v>
      </c>
      <c r="J378" s="151" t="e">
        <f>+IF(#REF!="Issued",1,IF(#REF!="Not Issued",2,"Nil"))</f>
        <v>#REF!</v>
      </c>
      <c r="K378" s="151" t="s">
        <v>6821</v>
      </c>
      <c r="L378" s="237"/>
      <c r="M378" s="110"/>
    </row>
    <row r="379" spans="1:13" ht="15.75" customHeight="1" x14ac:dyDescent="0.25">
      <c r="A379" s="190">
        <f t="shared" si="17"/>
        <v>52</v>
      </c>
      <c r="B379" s="284" t="s">
        <v>6692</v>
      </c>
      <c r="C379" s="280">
        <v>57370</v>
      </c>
      <c r="D379" s="281" t="s">
        <v>6693</v>
      </c>
      <c r="E379" s="275" t="s">
        <v>6694</v>
      </c>
      <c r="F379" s="267" t="s">
        <v>192</v>
      </c>
      <c r="G379" s="236">
        <f t="shared" si="18"/>
        <v>2</v>
      </c>
      <c r="H379" s="236" t="s">
        <v>2</v>
      </c>
      <c r="I379" s="151">
        <f t="shared" si="16"/>
        <v>5</v>
      </c>
      <c r="J379" s="151" t="e">
        <f>+IF(#REF!="Issued",1,IF(#REF!="Not Issued",2,"Nil"))</f>
        <v>#REF!</v>
      </c>
      <c r="K379" s="151" t="s">
        <v>6824</v>
      </c>
      <c r="L379" s="237"/>
      <c r="M379" s="110"/>
    </row>
    <row r="380" spans="1:13" ht="15.75" customHeight="1" x14ac:dyDescent="0.25">
      <c r="A380" s="190">
        <f t="shared" si="17"/>
        <v>53</v>
      </c>
      <c r="B380" s="284" t="s">
        <v>6716</v>
      </c>
      <c r="C380" s="280">
        <v>57757</v>
      </c>
      <c r="D380" s="281" t="s">
        <v>6717</v>
      </c>
      <c r="E380" s="275" t="s">
        <v>1928</v>
      </c>
      <c r="F380" s="267" t="s">
        <v>192</v>
      </c>
      <c r="G380" s="236">
        <f t="shared" si="18"/>
        <v>2</v>
      </c>
      <c r="H380" s="236" t="s">
        <v>2</v>
      </c>
      <c r="I380" s="151">
        <f t="shared" si="16"/>
        <v>5</v>
      </c>
      <c r="J380" s="151" t="e">
        <f>+IF(#REF!="Issued",1,IF(#REF!="Not Issued",2,"Nil"))</f>
        <v>#REF!</v>
      </c>
      <c r="K380" s="151" t="s">
        <v>6827</v>
      </c>
      <c r="L380" s="237"/>
      <c r="M380" s="110"/>
    </row>
    <row r="381" spans="1:13" ht="15.75" customHeight="1" x14ac:dyDescent="0.25">
      <c r="A381" s="190">
        <f t="shared" si="17"/>
        <v>54</v>
      </c>
      <c r="B381" s="284" t="s">
        <v>6737</v>
      </c>
      <c r="C381" s="280">
        <v>57762</v>
      </c>
      <c r="D381" s="281" t="s">
        <v>2228</v>
      </c>
      <c r="E381" s="275" t="s">
        <v>872</v>
      </c>
      <c r="F381" s="267" t="s">
        <v>192</v>
      </c>
      <c r="G381" s="236">
        <f t="shared" si="18"/>
        <v>2</v>
      </c>
      <c r="H381" s="236" t="s">
        <v>2</v>
      </c>
      <c r="I381" s="151">
        <f t="shared" si="16"/>
        <v>5</v>
      </c>
      <c r="J381" s="151" t="e">
        <f>+IF(#REF!="Issued",1,IF(#REF!="Not Issued",2,"Nil"))</f>
        <v>#REF!</v>
      </c>
      <c r="K381" s="151" t="s">
        <v>6830</v>
      </c>
      <c r="L381" s="237"/>
      <c r="M381" s="110"/>
    </row>
    <row r="382" spans="1:13" ht="15.75" customHeight="1" x14ac:dyDescent="0.25">
      <c r="A382" s="190">
        <f t="shared" si="17"/>
        <v>55</v>
      </c>
      <c r="B382" s="284" t="s">
        <v>6739</v>
      </c>
      <c r="C382" s="280">
        <v>57763</v>
      </c>
      <c r="D382" s="281" t="s">
        <v>6740</v>
      </c>
      <c r="E382" s="275" t="s">
        <v>1411</v>
      </c>
      <c r="F382" s="267" t="s">
        <v>192</v>
      </c>
      <c r="G382" s="236">
        <f t="shared" si="18"/>
        <v>2</v>
      </c>
      <c r="H382" s="236" t="s">
        <v>2</v>
      </c>
      <c r="I382" s="151">
        <f t="shared" si="16"/>
        <v>5</v>
      </c>
      <c r="J382" s="151" t="e">
        <f>+IF(#REF!="Issued",1,IF(#REF!="Not Issued",2,"Nil"))</f>
        <v>#REF!</v>
      </c>
      <c r="K382" s="151" t="s">
        <v>6833</v>
      </c>
      <c r="L382" s="237"/>
      <c r="M382" s="110"/>
    </row>
    <row r="383" spans="1:13" ht="15.75" customHeight="1" x14ac:dyDescent="0.25">
      <c r="A383" s="190">
        <f t="shared" si="17"/>
        <v>56</v>
      </c>
      <c r="B383" s="279" t="s">
        <v>6762</v>
      </c>
      <c r="C383" s="280">
        <v>57768</v>
      </c>
      <c r="D383" s="281" t="s">
        <v>6763</v>
      </c>
      <c r="E383" s="275" t="s">
        <v>6764</v>
      </c>
      <c r="F383" s="267" t="s">
        <v>192</v>
      </c>
      <c r="G383" s="236">
        <f t="shared" si="18"/>
        <v>2</v>
      </c>
      <c r="H383" s="236" t="s">
        <v>2</v>
      </c>
      <c r="I383" s="151">
        <f t="shared" si="16"/>
        <v>5</v>
      </c>
      <c r="J383" s="151" t="e">
        <f>+IF(#REF!="Issued",1,IF(#REF!="Not Issued",2,"Nil"))</f>
        <v>#REF!</v>
      </c>
      <c r="K383" s="151" t="s">
        <v>6837</v>
      </c>
      <c r="L383" s="237"/>
      <c r="M383" s="110"/>
    </row>
    <row r="384" spans="1:13" ht="15.75" customHeight="1" x14ac:dyDescent="0.25">
      <c r="A384" s="190">
        <f t="shared" si="17"/>
        <v>57</v>
      </c>
      <c r="B384" s="284" t="s">
        <v>6770</v>
      </c>
      <c r="C384" s="280"/>
      <c r="D384" s="281" t="s">
        <v>6214</v>
      </c>
      <c r="E384" s="275" t="s">
        <v>6215</v>
      </c>
      <c r="F384" s="267" t="s">
        <v>121</v>
      </c>
      <c r="G384" s="236">
        <f t="shared" si="18"/>
        <v>1</v>
      </c>
      <c r="H384" s="236" t="s">
        <v>2</v>
      </c>
      <c r="I384" s="151">
        <f t="shared" si="16"/>
        <v>5</v>
      </c>
      <c r="J384" s="151" t="e">
        <f>+IF(#REF!="Issued",1,IF(#REF!="Not Issued",2,"Nil"))</f>
        <v>#REF!</v>
      </c>
      <c r="K384" s="151" t="s">
        <v>6841</v>
      </c>
      <c r="L384" s="237"/>
      <c r="M384" s="110"/>
    </row>
    <row r="385" spans="1:13" ht="15.75" customHeight="1" x14ac:dyDescent="0.25">
      <c r="A385" s="190">
        <f t="shared" si="17"/>
        <v>58</v>
      </c>
      <c r="B385" s="284" t="s">
        <v>6798</v>
      </c>
      <c r="C385" s="280">
        <v>57380</v>
      </c>
      <c r="D385" s="281" t="s">
        <v>6799</v>
      </c>
      <c r="E385" s="275" t="s">
        <v>6800</v>
      </c>
      <c r="F385" s="267" t="s">
        <v>121</v>
      </c>
      <c r="G385" s="236">
        <f t="shared" si="18"/>
        <v>1</v>
      </c>
      <c r="H385" s="236" t="s">
        <v>2</v>
      </c>
      <c r="I385" s="151">
        <f t="shared" si="16"/>
        <v>5</v>
      </c>
      <c r="J385" s="151" t="e">
        <f>+IF(#REF!="Issued",1,IF(#REF!="Not Issued",2,"Nil"))</f>
        <v>#REF!</v>
      </c>
      <c r="K385" s="151" t="s">
        <v>6845</v>
      </c>
      <c r="L385" s="237"/>
      <c r="M385" s="110"/>
    </row>
    <row r="386" spans="1:13" ht="15.75" customHeight="1" x14ac:dyDescent="0.25">
      <c r="A386" s="190">
        <f t="shared" si="17"/>
        <v>59</v>
      </c>
      <c r="B386" s="284" t="s">
        <v>6815</v>
      </c>
      <c r="C386" s="280">
        <v>57383</v>
      </c>
      <c r="D386" s="281" t="s">
        <v>6816</v>
      </c>
      <c r="E386" s="275" t="s">
        <v>6817</v>
      </c>
      <c r="F386" s="267" t="s">
        <v>121</v>
      </c>
      <c r="G386" s="236">
        <f t="shared" si="18"/>
        <v>1</v>
      </c>
      <c r="H386" s="236" t="s">
        <v>2</v>
      </c>
      <c r="I386" s="151">
        <f t="shared" si="16"/>
        <v>5</v>
      </c>
      <c r="J386" s="151" t="e">
        <f>+IF(#REF!="Issued",1,IF(#REF!="Not Issued",2,"Nil"))</f>
        <v>#REF!</v>
      </c>
      <c r="K386" s="151" t="s">
        <v>6848</v>
      </c>
      <c r="L386" s="237"/>
      <c r="M386" s="110"/>
    </row>
    <row r="387" spans="1:13" ht="15.75" customHeight="1" x14ac:dyDescent="0.25">
      <c r="A387" s="190">
        <f t="shared" si="17"/>
        <v>60</v>
      </c>
      <c r="B387" s="284" t="s">
        <v>6838</v>
      </c>
      <c r="C387" s="280">
        <v>57386</v>
      </c>
      <c r="D387" s="281" t="s">
        <v>6839</v>
      </c>
      <c r="E387" s="302" t="s">
        <v>6840</v>
      </c>
      <c r="F387" s="303" t="s">
        <v>192</v>
      </c>
      <c r="G387" s="236">
        <f t="shared" si="18"/>
        <v>2</v>
      </c>
      <c r="H387" s="236" t="s">
        <v>2</v>
      </c>
      <c r="I387" s="151">
        <f>+IF(H387="Incomplete",5,IF(H387="Complete",1,IF(H387="Incomplete",2,IF(H387="Left",3,IF(H387="Dropped",4,"Error")))))</f>
        <v>5</v>
      </c>
      <c r="J387" s="151" t="e">
        <f>+IF(#REF!="Issued",1,IF(#REF!="Not Issued",2,"Nil"))</f>
        <v>#REF!</v>
      </c>
      <c r="K387" s="151" t="s">
        <v>5298</v>
      </c>
      <c r="L387" s="237"/>
      <c r="M387" s="110" t="s">
        <v>5299</v>
      </c>
    </row>
    <row r="388" spans="1:13" ht="15.75" customHeight="1" x14ac:dyDescent="0.25">
      <c r="A388" s="190">
        <f t="shared" si="17"/>
        <v>61</v>
      </c>
      <c r="B388" s="284" t="s">
        <v>6852</v>
      </c>
      <c r="C388" s="280">
        <v>48635</v>
      </c>
      <c r="D388" s="281" t="s">
        <v>6853</v>
      </c>
      <c r="E388" s="275" t="s">
        <v>6854</v>
      </c>
      <c r="F388" s="267" t="s">
        <v>121</v>
      </c>
      <c r="G388" s="236">
        <f t="shared" si="18"/>
        <v>1</v>
      </c>
      <c r="H388" s="236" t="s">
        <v>2</v>
      </c>
      <c r="I388" s="151">
        <f t="shared" si="16"/>
        <v>5</v>
      </c>
      <c r="J388" s="151" t="e">
        <f>+IF(#REF!="Issued",1,IF(#REF!="Not Issued",2,"Nil"))</f>
        <v>#REF!</v>
      </c>
      <c r="K388" s="151" t="s">
        <v>6855</v>
      </c>
      <c r="L388" s="237"/>
      <c r="M388" s="110"/>
    </row>
    <row r="389" spans="1:13" ht="11.25" customHeight="1" x14ac:dyDescent="0.25">
      <c r="A389" s="238"/>
      <c r="B389" s="210"/>
      <c r="C389" s="123"/>
      <c r="D389" s="218"/>
      <c r="E389" s="218"/>
      <c r="F389" s="256"/>
      <c r="G389" s="120"/>
      <c r="H389" s="211"/>
      <c r="I389" s="120"/>
      <c r="J389" s="167"/>
      <c r="K389" s="167"/>
    </row>
    <row r="390" spans="1:13" ht="19.2" thickBot="1" x14ac:dyDescent="0.5">
      <c r="A390" s="417" t="s">
        <v>26</v>
      </c>
      <c r="B390" s="417"/>
      <c r="C390" s="417"/>
      <c r="D390" s="417"/>
      <c r="E390" s="417"/>
      <c r="F390" s="417"/>
      <c r="G390" s="417"/>
      <c r="H390" s="417"/>
      <c r="I390" s="417"/>
      <c r="J390" s="417"/>
      <c r="K390" s="417"/>
      <c r="L390" s="417"/>
    </row>
    <row r="391" spans="1:13" ht="31.8" thickBot="1" x14ac:dyDescent="0.3">
      <c r="A391" s="245" t="s">
        <v>84</v>
      </c>
      <c r="B391" s="246" t="s">
        <v>85</v>
      </c>
      <c r="C391" s="247" t="s">
        <v>113</v>
      </c>
      <c r="D391" s="248" t="s">
        <v>87</v>
      </c>
      <c r="E391" s="249" t="s">
        <v>88</v>
      </c>
      <c r="F391" s="250" t="s">
        <v>423</v>
      </c>
      <c r="G391" s="250"/>
      <c r="H391" s="251" t="s">
        <v>424</v>
      </c>
      <c r="I391" s="251"/>
      <c r="J391" s="252" t="s">
        <v>115</v>
      </c>
      <c r="K391" s="253"/>
      <c r="L391" s="254" t="s">
        <v>91</v>
      </c>
    </row>
    <row r="392" spans="1:13" ht="13.2" x14ac:dyDescent="0.25">
      <c r="A392" s="190">
        <v>1</v>
      </c>
      <c r="B392" s="279" t="s">
        <v>6856</v>
      </c>
      <c r="C392" s="280">
        <v>57444</v>
      </c>
      <c r="D392" s="281" t="s">
        <v>6857</v>
      </c>
      <c r="E392" s="275" t="s">
        <v>6858</v>
      </c>
      <c r="F392" s="267" t="s">
        <v>121</v>
      </c>
      <c r="G392" s="236">
        <f t="shared" ref="G392:G411" si="19">+IF(F392="M",1,IF(F392="f",2,IF(F392="Civ",3,"Error")))</f>
        <v>1</v>
      </c>
      <c r="H392" s="236" t="s">
        <v>93</v>
      </c>
      <c r="I392" s="151">
        <f t="shared" ref="I392:I396" si="20">+IF(H392="Incomplete",5,IF(H392="Complete",1,IF(H392="Incomplete",2,IF(H392="Left",3,IF(H392="Dropped",4,"Error")))))</f>
        <v>1</v>
      </c>
      <c r="J392" s="151" t="e">
        <f>+IF(#REF!="Issued",1,IF(#REF!="Not Issued",2,"Nil"))</f>
        <v>#REF!</v>
      </c>
      <c r="K392" s="151" t="s">
        <v>5243</v>
      </c>
      <c r="L392" s="237"/>
    </row>
    <row r="393" spans="1:13" ht="13.2" x14ac:dyDescent="0.25">
      <c r="A393" s="190">
        <v>2</v>
      </c>
      <c r="B393" s="279" t="s">
        <v>6859</v>
      </c>
      <c r="C393" s="280">
        <v>57445</v>
      </c>
      <c r="D393" s="281" t="s">
        <v>5850</v>
      </c>
      <c r="E393" s="275" t="s">
        <v>4346</v>
      </c>
      <c r="F393" s="267" t="s">
        <v>121</v>
      </c>
      <c r="G393" s="236">
        <f t="shared" si="19"/>
        <v>1</v>
      </c>
      <c r="H393" s="236" t="s">
        <v>93</v>
      </c>
      <c r="I393" s="151">
        <f t="shared" si="20"/>
        <v>1</v>
      </c>
      <c r="J393" s="151" t="e">
        <f>+IF(#REF!="Issued",1,IF(#REF!="Not Issued",2,"Nil"))</f>
        <v>#REF!</v>
      </c>
      <c r="K393" s="151" t="s">
        <v>5247</v>
      </c>
      <c r="L393" s="237"/>
    </row>
    <row r="394" spans="1:13" ht="13.2" x14ac:dyDescent="0.25">
      <c r="A394" s="190">
        <v>3</v>
      </c>
      <c r="B394" s="279" t="s">
        <v>6860</v>
      </c>
      <c r="C394" s="280">
        <v>57446</v>
      </c>
      <c r="D394" s="281" t="s">
        <v>6861</v>
      </c>
      <c r="E394" s="275" t="s">
        <v>865</v>
      </c>
      <c r="F394" s="267" t="s">
        <v>192</v>
      </c>
      <c r="G394" s="236">
        <f t="shared" si="19"/>
        <v>2</v>
      </c>
      <c r="H394" s="236" t="s">
        <v>93</v>
      </c>
      <c r="I394" s="151">
        <f t="shared" si="20"/>
        <v>1</v>
      </c>
      <c r="J394" s="151" t="e">
        <f>+IF(#REF!="Issued",1,IF(#REF!="Not Issued",2,"Nil"))</f>
        <v>#REF!</v>
      </c>
      <c r="K394" s="151" t="s">
        <v>5252</v>
      </c>
      <c r="L394" s="237"/>
    </row>
    <row r="395" spans="1:13" ht="13.2" x14ac:dyDescent="0.25">
      <c r="A395" s="190">
        <v>4</v>
      </c>
      <c r="B395" s="279" t="s">
        <v>6862</v>
      </c>
      <c r="C395" s="280">
        <v>57456</v>
      </c>
      <c r="D395" s="281" t="s">
        <v>6863</v>
      </c>
      <c r="E395" s="275" t="s">
        <v>6864</v>
      </c>
      <c r="F395" s="267" t="s">
        <v>192</v>
      </c>
      <c r="G395" s="236">
        <f t="shared" si="19"/>
        <v>2</v>
      </c>
      <c r="H395" s="236" t="s">
        <v>93</v>
      </c>
      <c r="I395" s="151">
        <f t="shared" si="20"/>
        <v>1</v>
      </c>
      <c r="J395" s="151" t="e">
        <f>+IF(#REF!="Issued",1,IF(#REF!="Not Issued",2,"Nil"))</f>
        <v>#REF!</v>
      </c>
      <c r="K395" s="151" t="s">
        <v>5257</v>
      </c>
      <c r="L395" s="237"/>
    </row>
    <row r="396" spans="1:13" ht="13.2" x14ac:dyDescent="0.25">
      <c r="A396" s="190">
        <v>5</v>
      </c>
      <c r="B396" s="279" t="s">
        <v>6865</v>
      </c>
      <c r="C396" s="280">
        <v>57447</v>
      </c>
      <c r="D396" s="281" t="s">
        <v>6866</v>
      </c>
      <c r="E396" s="275" t="s">
        <v>1627</v>
      </c>
      <c r="F396" s="267" t="s">
        <v>121</v>
      </c>
      <c r="G396" s="236">
        <f t="shared" si="19"/>
        <v>1</v>
      </c>
      <c r="H396" s="236" t="s">
        <v>93</v>
      </c>
      <c r="I396" s="151">
        <f t="shared" si="20"/>
        <v>1</v>
      </c>
      <c r="J396" s="151" t="e">
        <f>+IF(#REF!="Issued",1,IF(#REF!="Not Issued",2,"Nil"))</f>
        <v>#REF!</v>
      </c>
      <c r="K396" s="151" t="s">
        <v>5261</v>
      </c>
      <c r="L396" s="237"/>
    </row>
    <row r="397" spans="1:13" ht="13.2" x14ac:dyDescent="0.25">
      <c r="A397" s="190">
        <v>6</v>
      </c>
      <c r="B397" s="279" t="s">
        <v>6867</v>
      </c>
      <c r="C397" s="280">
        <v>57448</v>
      </c>
      <c r="D397" s="281" t="s">
        <v>6868</v>
      </c>
      <c r="E397" s="275" t="s">
        <v>3560</v>
      </c>
      <c r="F397" s="267" t="s">
        <v>121</v>
      </c>
      <c r="G397" s="236">
        <f t="shared" si="19"/>
        <v>1</v>
      </c>
      <c r="H397" s="236" t="s">
        <v>93</v>
      </c>
      <c r="I397" s="151">
        <f>+IF(H397="Incomplete",5,IF(H397="Complete",1,IF(H397="Incomplete",2,IF(H397="Left",3,IF(H397="Dropped",4,"Error")))))</f>
        <v>1</v>
      </c>
      <c r="J397" s="151" t="e">
        <f>+IF(#REF!="Issued",1,IF(#REF!="Not Issued",2,"Nil"))</f>
        <v>#REF!</v>
      </c>
      <c r="K397" s="151" t="s">
        <v>5270</v>
      </c>
      <c r="L397" s="237"/>
    </row>
    <row r="398" spans="1:13" ht="13.2" x14ac:dyDescent="0.25">
      <c r="A398" s="190">
        <v>7</v>
      </c>
      <c r="B398" s="279" t="s">
        <v>6869</v>
      </c>
      <c r="C398" s="280">
        <v>57449</v>
      </c>
      <c r="D398" s="281" t="s">
        <v>6870</v>
      </c>
      <c r="E398" s="275" t="s">
        <v>6871</v>
      </c>
      <c r="F398" s="267" t="s">
        <v>121</v>
      </c>
      <c r="G398" s="236">
        <f t="shared" si="19"/>
        <v>1</v>
      </c>
      <c r="H398" s="236" t="s">
        <v>93</v>
      </c>
      <c r="I398" s="151">
        <f>+IF(H398="Incomplete",5,IF(H398="Complete",1,IF(H398="Incomplete",2,IF(H398="Left",3,IF(H398="Dropped",4,"Error")))))</f>
        <v>1</v>
      </c>
      <c r="J398" s="151" t="e">
        <f>+IF(#REF!="Issued",1,IF(#REF!="Not Issued",2,"Nil"))</f>
        <v>#REF!</v>
      </c>
      <c r="K398" s="151" t="s">
        <v>5274</v>
      </c>
      <c r="L398" s="237"/>
    </row>
    <row r="399" spans="1:13" ht="13.2" x14ac:dyDescent="0.25">
      <c r="A399" s="190">
        <v>8</v>
      </c>
      <c r="B399" s="279" t="s">
        <v>6872</v>
      </c>
      <c r="C399" s="280">
        <v>57450</v>
      </c>
      <c r="D399" s="281" t="s">
        <v>6873</v>
      </c>
      <c r="E399" s="275" t="s">
        <v>6874</v>
      </c>
      <c r="F399" s="267" t="s">
        <v>121</v>
      </c>
      <c r="G399" s="236">
        <f t="shared" si="19"/>
        <v>1</v>
      </c>
      <c r="H399" s="236" t="s">
        <v>93</v>
      </c>
      <c r="I399" s="151">
        <f t="shared" ref="I399:I411" si="21">+IF(H399="Incomplete",5,IF(H399="Complete",1,IF(H399="Incomplete",2,IF(H399="Left",3,IF(H399="Dropped",4,"Error")))))</f>
        <v>1</v>
      </c>
      <c r="J399" s="151" t="e">
        <f>+IF(#REF!="Issued",1,IF(#REF!="Not Issued",2,"Nil"))</f>
        <v>#REF!</v>
      </c>
      <c r="K399" s="151" t="s">
        <v>5278</v>
      </c>
      <c r="L399" s="237"/>
    </row>
    <row r="400" spans="1:13" ht="13.2" x14ac:dyDescent="0.25">
      <c r="A400" s="190">
        <v>9</v>
      </c>
      <c r="B400" s="279" t="s">
        <v>6878</v>
      </c>
      <c r="C400" s="280">
        <v>57805</v>
      </c>
      <c r="D400" s="281" t="s">
        <v>6879</v>
      </c>
      <c r="E400" s="275" t="s">
        <v>1627</v>
      </c>
      <c r="F400" s="267" t="s">
        <v>121</v>
      </c>
      <c r="G400" s="236">
        <f t="shared" si="19"/>
        <v>1</v>
      </c>
      <c r="H400" s="236" t="s">
        <v>93</v>
      </c>
      <c r="I400" s="151">
        <f t="shared" si="21"/>
        <v>1</v>
      </c>
      <c r="J400" s="151" t="e">
        <f>+IF(#REF!="Issued",1,IF(#REF!="Not Issued",2,"Nil"))</f>
        <v>#REF!</v>
      </c>
      <c r="K400" s="151" t="s">
        <v>5283</v>
      </c>
      <c r="L400" s="237"/>
    </row>
    <row r="401" spans="1:12" ht="13.2" x14ac:dyDescent="0.25">
      <c r="A401" s="190">
        <v>10</v>
      </c>
      <c r="B401" s="279" t="s">
        <v>6880</v>
      </c>
      <c r="C401" s="280">
        <v>57458</v>
      </c>
      <c r="D401" s="281" t="s">
        <v>6881</v>
      </c>
      <c r="E401" s="275" t="s">
        <v>6882</v>
      </c>
      <c r="F401" s="267" t="s">
        <v>121</v>
      </c>
      <c r="G401" s="236">
        <f t="shared" si="19"/>
        <v>1</v>
      </c>
      <c r="H401" s="236" t="s">
        <v>93</v>
      </c>
      <c r="I401" s="151">
        <f t="shared" si="21"/>
        <v>1</v>
      </c>
      <c r="J401" s="151" t="e">
        <f>+IF(#REF!="Issued",1,IF(#REF!="Not Issued",2,"Nil"))</f>
        <v>#REF!</v>
      </c>
      <c r="K401" s="151" t="s">
        <v>5288</v>
      </c>
      <c r="L401" s="237"/>
    </row>
    <row r="402" spans="1:12" ht="13.2" x14ac:dyDescent="0.25">
      <c r="A402" s="190">
        <v>11</v>
      </c>
      <c r="B402" s="279" t="s">
        <v>6883</v>
      </c>
      <c r="C402" s="280">
        <v>57801</v>
      </c>
      <c r="D402" s="281" t="s">
        <v>6884</v>
      </c>
      <c r="E402" s="275" t="s">
        <v>3116</v>
      </c>
      <c r="F402" s="267" t="s">
        <v>121</v>
      </c>
      <c r="G402" s="236">
        <f t="shared" si="19"/>
        <v>1</v>
      </c>
      <c r="H402" s="236" t="s">
        <v>93</v>
      </c>
      <c r="I402" s="151">
        <f t="shared" si="21"/>
        <v>1</v>
      </c>
      <c r="J402" s="151" t="e">
        <f>+IF(#REF!="Issued",1,IF(#REF!="Not Issued",2,"Nil"))</f>
        <v>#REF!</v>
      </c>
      <c r="K402" s="151" t="s">
        <v>5293</v>
      </c>
      <c r="L402" s="237"/>
    </row>
    <row r="403" spans="1:12" ht="13.2" x14ac:dyDescent="0.25">
      <c r="A403" s="190">
        <v>12</v>
      </c>
      <c r="B403" s="279" t="s">
        <v>6885</v>
      </c>
      <c r="C403" s="280">
        <v>49214</v>
      </c>
      <c r="D403" s="281" t="s">
        <v>6886</v>
      </c>
      <c r="E403" s="275" t="s">
        <v>6887</v>
      </c>
      <c r="F403" s="267" t="s">
        <v>121</v>
      </c>
      <c r="G403" s="236">
        <f t="shared" si="19"/>
        <v>1</v>
      </c>
      <c r="H403" s="236" t="s">
        <v>93</v>
      </c>
      <c r="I403" s="151">
        <f t="shared" si="21"/>
        <v>1</v>
      </c>
      <c r="J403" s="151" t="e">
        <f>+IF(#REF!="Issued",1,IF(#REF!="Not Issued",2,"Nil"))</f>
        <v>#REF!</v>
      </c>
      <c r="K403" s="151" t="s">
        <v>5298</v>
      </c>
      <c r="L403" s="237"/>
    </row>
    <row r="404" spans="1:12" ht="13.2" x14ac:dyDescent="0.25">
      <c r="A404" s="190">
        <v>13</v>
      </c>
      <c r="B404" s="279" t="s">
        <v>6891</v>
      </c>
      <c r="C404" s="280">
        <v>57452</v>
      </c>
      <c r="D404" s="281" t="s">
        <v>6892</v>
      </c>
      <c r="E404" s="275" t="s">
        <v>5731</v>
      </c>
      <c r="F404" s="267" t="s">
        <v>121</v>
      </c>
      <c r="G404" s="236">
        <f t="shared" si="19"/>
        <v>1</v>
      </c>
      <c r="H404" s="236" t="s">
        <v>93</v>
      </c>
      <c r="I404" s="151">
        <f t="shared" si="21"/>
        <v>1</v>
      </c>
      <c r="J404" s="151" t="e">
        <f>+IF(#REF!="Issued",1,IF(#REF!="Not Issued",2,"Nil"))</f>
        <v>#REF!</v>
      </c>
      <c r="K404" s="151" t="s">
        <v>5301</v>
      </c>
      <c r="L404" s="237"/>
    </row>
    <row r="405" spans="1:12" ht="13.2" x14ac:dyDescent="0.25">
      <c r="A405" s="190">
        <v>14</v>
      </c>
      <c r="B405" s="279" t="s">
        <v>6893</v>
      </c>
      <c r="C405" s="280">
        <v>57460</v>
      </c>
      <c r="D405" s="281" t="s">
        <v>6894</v>
      </c>
      <c r="E405" s="275" t="s">
        <v>6895</v>
      </c>
      <c r="F405" s="267" t="s">
        <v>192</v>
      </c>
      <c r="G405" s="236">
        <f t="shared" si="19"/>
        <v>2</v>
      </c>
      <c r="H405" s="236" t="s">
        <v>93</v>
      </c>
      <c r="I405" s="151">
        <f t="shared" si="21"/>
        <v>1</v>
      </c>
      <c r="J405" s="151" t="e">
        <f>+IF(#REF!="Issued",1,IF(#REF!="Not Issued",2,"Nil"))</f>
        <v>#REF!</v>
      </c>
      <c r="K405" s="151" t="s">
        <v>5311</v>
      </c>
      <c r="L405" s="237"/>
    </row>
    <row r="406" spans="1:12" ht="13.2" x14ac:dyDescent="0.25">
      <c r="A406" s="190">
        <v>15</v>
      </c>
      <c r="B406" s="279" t="s">
        <v>6899</v>
      </c>
      <c r="C406" s="280">
        <v>57454</v>
      </c>
      <c r="D406" s="281" t="s">
        <v>6900</v>
      </c>
      <c r="E406" s="275" t="s">
        <v>6901</v>
      </c>
      <c r="F406" s="267" t="s">
        <v>192</v>
      </c>
      <c r="G406" s="236">
        <f t="shared" si="19"/>
        <v>2</v>
      </c>
      <c r="H406" s="236" t="s">
        <v>93</v>
      </c>
      <c r="I406" s="151">
        <f t="shared" si="21"/>
        <v>1</v>
      </c>
      <c r="J406" s="151" t="e">
        <f>+IF(#REF!="Issued",1,IF(#REF!="Not Issued",2,"Nil"))</f>
        <v>#REF!</v>
      </c>
      <c r="K406" s="151" t="s">
        <v>5315</v>
      </c>
      <c r="L406" s="237"/>
    </row>
    <row r="407" spans="1:12" ht="13.2" x14ac:dyDescent="0.25">
      <c r="A407" s="190">
        <v>16</v>
      </c>
      <c r="B407" s="279" t="s">
        <v>6902</v>
      </c>
      <c r="C407" s="280">
        <v>57455</v>
      </c>
      <c r="D407" s="281" t="s">
        <v>6903</v>
      </c>
      <c r="E407" s="275" t="s">
        <v>6904</v>
      </c>
      <c r="F407" s="267" t="s">
        <v>121</v>
      </c>
      <c r="G407" s="236">
        <f t="shared" si="19"/>
        <v>1</v>
      </c>
      <c r="H407" s="236" t="s">
        <v>93</v>
      </c>
      <c r="I407" s="151">
        <f t="shared" si="21"/>
        <v>1</v>
      </c>
      <c r="J407" s="151" t="e">
        <f>+IF(#REF!="Issued",1,IF(#REF!="Not Issued",2,"Nil"))</f>
        <v>#REF!</v>
      </c>
      <c r="K407" s="151" t="s">
        <v>5528</v>
      </c>
      <c r="L407" s="237"/>
    </row>
    <row r="408" spans="1:12" ht="13.2" x14ac:dyDescent="0.25">
      <c r="A408" s="190">
        <v>17</v>
      </c>
      <c r="B408" s="279" t="s">
        <v>6875</v>
      </c>
      <c r="C408" s="280">
        <v>57457</v>
      </c>
      <c r="D408" s="281" t="s">
        <v>6876</v>
      </c>
      <c r="E408" s="275" t="s">
        <v>6877</v>
      </c>
      <c r="F408" s="267" t="s">
        <v>121</v>
      </c>
      <c r="G408" s="236">
        <f t="shared" si="19"/>
        <v>1</v>
      </c>
      <c r="H408" s="236" t="s">
        <v>2</v>
      </c>
      <c r="I408" s="151">
        <f t="shared" si="21"/>
        <v>5</v>
      </c>
      <c r="J408" s="151" t="e">
        <f>+IF(#REF!="Issued",1,IF(#REF!="Not Issued",2,"Nil"))</f>
        <v>#REF!</v>
      </c>
      <c r="K408" s="151" t="s">
        <v>5324</v>
      </c>
      <c r="L408" s="237"/>
    </row>
    <row r="409" spans="1:12" ht="13.2" x14ac:dyDescent="0.25">
      <c r="A409" s="190">
        <v>18</v>
      </c>
      <c r="B409" s="284" t="s">
        <v>6888</v>
      </c>
      <c r="C409" s="280">
        <v>57459</v>
      </c>
      <c r="D409" s="281" t="s">
        <v>6889</v>
      </c>
      <c r="E409" s="275" t="s">
        <v>6890</v>
      </c>
      <c r="F409" s="267" t="s">
        <v>121</v>
      </c>
      <c r="G409" s="236">
        <f t="shared" si="19"/>
        <v>1</v>
      </c>
      <c r="H409" s="236" t="s">
        <v>2</v>
      </c>
      <c r="I409" s="151">
        <f t="shared" si="21"/>
        <v>5</v>
      </c>
      <c r="J409" s="151" t="e">
        <f>+IF(#REF!="Issued",1,IF(#REF!="Not Issued",2,"Nil"))</f>
        <v>#REF!</v>
      </c>
      <c r="K409" s="151" t="s">
        <v>5329</v>
      </c>
      <c r="L409" s="237"/>
    </row>
    <row r="410" spans="1:12" ht="13.2" x14ac:dyDescent="0.25">
      <c r="A410" s="190">
        <v>19</v>
      </c>
      <c r="B410" s="284" t="s">
        <v>6896</v>
      </c>
      <c r="C410" s="280">
        <v>57453</v>
      </c>
      <c r="D410" s="281" t="s">
        <v>6897</v>
      </c>
      <c r="E410" s="275" t="s">
        <v>6898</v>
      </c>
      <c r="F410" s="267" t="s">
        <v>121</v>
      </c>
      <c r="G410" s="236">
        <f t="shared" si="19"/>
        <v>1</v>
      </c>
      <c r="H410" s="236" t="s">
        <v>2</v>
      </c>
      <c r="I410" s="151">
        <f t="shared" si="21"/>
        <v>5</v>
      </c>
      <c r="J410" s="151" t="e">
        <f>+IF(#REF!="Issued",1,IF(#REF!="Not Issued",2,"Nil"))</f>
        <v>#REF!</v>
      </c>
      <c r="K410" s="151" t="s">
        <v>5333</v>
      </c>
      <c r="L410" s="237"/>
    </row>
    <row r="411" spans="1:12" ht="13.2" x14ac:dyDescent="0.25">
      <c r="A411" s="190">
        <v>20</v>
      </c>
      <c r="B411" s="284" t="s">
        <v>6905</v>
      </c>
      <c r="C411" s="280">
        <v>57461</v>
      </c>
      <c r="D411" s="281" t="s">
        <v>3169</v>
      </c>
      <c r="E411" s="275" t="s">
        <v>6906</v>
      </c>
      <c r="F411" s="267" t="s">
        <v>121</v>
      </c>
      <c r="G411" s="236">
        <f t="shared" si="19"/>
        <v>1</v>
      </c>
      <c r="H411" s="236" t="s">
        <v>2</v>
      </c>
      <c r="I411" s="151">
        <f t="shared" si="21"/>
        <v>5</v>
      </c>
      <c r="J411" s="151" t="e">
        <f>+IF(#REF!="Issued",1,IF(#REF!="Not Issued",2,"Nil"))</f>
        <v>#REF!</v>
      </c>
      <c r="K411" s="151" t="s">
        <v>5338</v>
      </c>
      <c r="L411" s="237"/>
    </row>
    <row r="412" spans="1:12" ht="13.2" x14ac:dyDescent="0.25">
      <c r="A412" s="238"/>
      <c r="B412" s="210"/>
      <c r="C412" s="123"/>
      <c r="D412" s="218"/>
      <c r="E412" s="218"/>
      <c r="F412" s="256"/>
      <c r="G412" s="120"/>
      <c r="H412" s="211"/>
      <c r="I412" s="120"/>
      <c r="J412" s="167"/>
      <c r="K412" s="167"/>
    </row>
    <row r="413" spans="1:12" ht="30.6" thickBot="1" x14ac:dyDescent="0.75">
      <c r="A413" s="384" t="s">
        <v>27</v>
      </c>
      <c r="B413" s="384"/>
      <c r="C413" s="384"/>
      <c r="D413" s="384"/>
      <c r="E413" s="384"/>
      <c r="F413" s="384"/>
      <c r="G413" s="384"/>
      <c r="H413" s="384"/>
      <c r="I413" s="384"/>
      <c r="J413" s="384"/>
      <c r="K413" s="384"/>
      <c r="L413" s="384"/>
    </row>
    <row r="414" spans="1:12" ht="31.8" thickBot="1" x14ac:dyDescent="0.3">
      <c r="A414" s="245" t="s">
        <v>84</v>
      </c>
      <c r="B414" s="246" t="s">
        <v>85</v>
      </c>
      <c r="C414" s="247" t="s">
        <v>113</v>
      </c>
      <c r="D414" s="248" t="s">
        <v>87</v>
      </c>
      <c r="E414" s="249" t="s">
        <v>88</v>
      </c>
      <c r="F414" s="250" t="s">
        <v>423</v>
      </c>
      <c r="G414" s="250"/>
      <c r="H414" s="251" t="s">
        <v>424</v>
      </c>
      <c r="I414" s="251"/>
      <c r="J414" s="252" t="s">
        <v>115</v>
      </c>
      <c r="K414" s="253"/>
      <c r="L414" s="254" t="s">
        <v>91</v>
      </c>
    </row>
    <row r="415" spans="1:12" ht="15" customHeight="1" x14ac:dyDescent="0.25">
      <c r="A415" s="190">
        <v>1</v>
      </c>
      <c r="B415" s="279" t="s">
        <v>6984</v>
      </c>
      <c r="C415" s="280">
        <v>57416</v>
      </c>
      <c r="D415" s="281" t="s">
        <v>4178</v>
      </c>
      <c r="E415" s="267" t="s">
        <v>3862</v>
      </c>
      <c r="F415" s="267" t="s">
        <v>192</v>
      </c>
      <c r="G415" s="236">
        <f t="shared" ref="G415:G428" si="22">+IF(F415="M",1,IF(F415="f",2,IF(F415="Civ",3,"Error")))</f>
        <v>2</v>
      </c>
      <c r="H415" s="236" t="s">
        <v>93</v>
      </c>
      <c r="I415" s="151">
        <f t="shared" ref="I415:I421" si="23">+IF(H415="Incomplete",5,IF(H415="Complete",1,IF(H415="Incomplete",2,IF(H415="Left",3,IF(H415="Dropped",4,"Error")))))</f>
        <v>1</v>
      </c>
      <c r="J415" s="151" t="e">
        <f>+IF(#REF!="Issued",1,IF(#REF!="Not Issued",2,"Nil"))</f>
        <v>#REF!</v>
      </c>
      <c r="K415" s="151" t="s">
        <v>5238</v>
      </c>
      <c r="L415" s="237"/>
    </row>
    <row r="416" spans="1:12" ht="15" customHeight="1" x14ac:dyDescent="0.25">
      <c r="A416" s="190">
        <v>2</v>
      </c>
      <c r="B416" s="279" t="s">
        <v>6985</v>
      </c>
      <c r="C416" s="280">
        <v>57417</v>
      </c>
      <c r="D416" s="281" t="s">
        <v>6986</v>
      </c>
      <c r="E416" s="267" t="s">
        <v>3724</v>
      </c>
      <c r="F416" s="267" t="s">
        <v>192</v>
      </c>
      <c r="G416" s="236">
        <f t="shared" si="22"/>
        <v>2</v>
      </c>
      <c r="H416" s="236" t="s">
        <v>93</v>
      </c>
      <c r="I416" s="151">
        <f t="shared" si="23"/>
        <v>1</v>
      </c>
      <c r="J416" s="151" t="e">
        <f>+IF(#REF!="Issued",1,IF(#REF!="Not Issued",2,"Nil"))</f>
        <v>#REF!</v>
      </c>
      <c r="K416" s="151" t="s">
        <v>5243</v>
      </c>
      <c r="L416" s="237"/>
    </row>
    <row r="417" spans="1:12" ht="15" customHeight="1" x14ac:dyDescent="0.25">
      <c r="A417" s="190">
        <f>+A416+1</f>
        <v>3</v>
      </c>
      <c r="B417" s="279" t="s">
        <v>6987</v>
      </c>
      <c r="C417" s="280">
        <v>57418</v>
      </c>
      <c r="D417" s="281" t="s">
        <v>6988</v>
      </c>
      <c r="E417" s="267" t="s">
        <v>6989</v>
      </c>
      <c r="F417" s="267" t="s">
        <v>192</v>
      </c>
      <c r="G417" s="236">
        <f t="shared" si="22"/>
        <v>2</v>
      </c>
      <c r="H417" s="236" t="s">
        <v>93</v>
      </c>
      <c r="I417" s="151">
        <f t="shared" si="23"/>
        <v>1</v>
      </c>
      <c r="J417" s="151" t="e">
        <f>+IF(#REF!="Issued",1,IF(#REF!="Not Issued",2,"Nil"))</f>
        <v>#REF!</v>
      </c>
      <c r="K417" s="151" t="s">
        <v>5247</v>
      </c>
      <c r="L417" s="237"/>
    </row>
    <row r="418" spans="1:12" ht="15" customHeight="1" x14ac:dyDescent="0.25">
      <c r="A418" s="190">
        <f t="shared" ref="A418:A428" si="24">+A417+1</f>
        <v>4</v>
      </c>
      <c r="B418" s="279" t="s">
        <v>6990</v>
      </c>
      <c r="C418" s="280">
        <v>57419</v>
      </c>
      <c r="D418" s="281" t="s">
        <v>6991</v>
      </c>
      <c r="E418" s="267" t="s">
        <v>2423</v>
      </c>
      <c r="F418" s="267" t="s">
        <v>192</v>
      </c>
      <c r="G418" s="236">
        <f t="shared" si="22"/>
        <v>2</v>
      </c>
      <c r="H418" s="236" t="s">
        <v>93</v>
      </c>
      <c r="I418" s="151">
        <f t="shared" si="23"/>
        <v>1</v>
      </c>
      <c r="J418" s="151" t="e">
        <f>+IF(#REF!="Issued",1,IF(#REF!="Not Issued",2,"Nil"))</f>
        <v>#REF!</v>
      </c>
      <c r="K418" s="151" t="s">
        <v>5252</v>
      </c>
      <c r="L418" s="237"/>
    </row>
    <row r="419" spans="1:12" ht="15" customHeight="1" x14ac:dyDescent="0.25">
      <c r="A419" s="190">
        <f t="shared" si="24"/>
        <v>5</v>
      </c>
      <c r="B419" s="279" t="s">
        <v>7000</v>
      </c>
      <c r="C419" s="280">
        <v>57778</v>
      </c>
      <c r="D419" s="281" t="s">
        <v>7001</v>
      </c>
      <c r="E419" s="267" t="s">
        <v>7002</v>
      </c>
      <c r="F419" s="267" t="s">
        <v>192</v>
      </c>
      <c r="G419" s="236">
        <f t="shared" si="22"/>
        <v>2</v>
      </c>
      <c r="H419" s="236" t="s">
        <v>93</v>
      </c>
      <c r="I419" s="151">
        <f t="shared" si="23"/>
        <v>1</v>
      </c>
      <c r="J419" s="151" t="e">
        <f>+IF(#REF!="Issued",1,IF(#REF!="Not Issued",2,"Nil"))</f>
        <v>#REF!</v>
      </c>
      <c r="K419" s="151" t="s">
        <v>5257</v>
      </c>
      <c r="L419" s="237"/>
    </row>
    <row r="420" spans="1:12" ht="15" customHeight="1" x14ac:dyDescent="0.25">
      <c r="A420" s="190">
        <f t="shared" si="24"/>
        <v>6</v>
      </c>
      <c r="B420" s="279" t="s">
        <v>7009</v>
      </c>
      <c r="C420" s="280">
        <v>57779</v>
      </c>
      <c r="D420" s="281" t="s">
        <v>370</v>
      </c>
      <c r="E420" s="267" t="s">
        <v>7010</v>
      </c>
      <c r="F420" s="267" t="s">
        <v>121</v>
      </c>
      <c r="G420" s="236">
        <f t="shared" si="22"/>
        <v>1</v>
      </c>
      <c r="H420" s="236" t="s">
        <v>93</v>
      </c>
      <c r="I420" s="151">
        <f t="shared" si="23"/>
        <v>1</v>
      </c>
      <c r="J420" s="151" t="e">
        <f>+IF(#REF!="Issued",1,IF(#REF!="Not Issued",2,"Nil"))</f>
        <v>#REF!</v>
      </c>
      <c r="K420" s="151" t="s">
        <v>5261</v>
      </c>
      <c r="L420" s="237"/>
    </row>
    <row r="421" spans="1:12" ht="15" customHeight="1" x14ac:dyDescent="0.25">
      <c r="A421" s="190">
        <f t="shared" si="24"/>
        <v>7</v>
      </c>
      <c r="B421" s="279" t="s">
        <v>7011</v>
      </c>
      <c r="C421" s="280">
        <v>57423</v>
      </c>
      <c r="D421" s="281" t="s">
        <v>7012</v>
      </c>
      <c r="E421" s="267" t="s">
        <v>1012</v>
      </c>
      <c r="F421" s="267" t="s">
        <v>192</v>
      </c>
      <c r="G421" s="236">
        <f t="shared" si="22"/>
        <v>2</v>
      </c>
      <c r="H421" s="236" t="s">
        <v>93</v>
      </c>
      <c r="I421" s="151">
        <f t="shared" si="23"/>
        <v>1</v>
      </c>
      <c r="J421" s="151" t="e">
        <f>+IF(#REF!="Issued",1,IF(#REF!="Not Issued",2,"Nil"))</f>
        <v>#REF!</v>
      </c>
      <c r="K421" s="151" t="s">
        <v>5266</v>
      </c>
      <c r="L421" s="237"/>
    </row>
    <row r="422" spans="1:12" ht="15" customHeight="1" x14ac:dyDescent="0.25">
      <c r="A422" s="190">
        <f t="shared" si="24"/>
        <v>8</v>
      </c>
      <c r="B422" s="279" t="s">
        <v>7013</v>
      </c>
      <c r="C422" s="280">
        <v>51509</v>
      </c>
      <c r="D422" s="281" t="s">
        <v>7014</v>
      </c>
      <c r="E422" s="267" t="s">
        <v>7015</v>
      </c>
      <c r="F422" s="267" t="s">
        <v>192</v>
      </c>
      <c r="G422" s="236">
        <f t="shared" si="22"/>
        <v>2</v>
      </c>
      <c r="H422" s="236" t="s">
        <v>93</v>
      </c>
      <c r="I422" s="151">
        <f>+IF(H422="Incomplete",5,IF(H422="Complete",1,IF(H422="Incomplete",2,IF(H422="Left",3,IF(H422="Dropped",4,"Error")))))</f>
        <v>1</v>
      </c>
      <c r="J422" s="151" t="e">
        <f>+IF(#REF!="Issued",1,IF(#REF!="Not Issued",2,"Nil"))</f>
        <v>#REF!</v>
      </c>
      <c r="K422" s="151" t="s">
        <v>5270</v>
      </c>
      <c r="L422" s="237"/>
    </row>
    <row r="423" spans="1:12" ht="15" customHeight="1" x14ac:dyDescent="0.25">
      <c r="A423" s="190">
        <f t="shared" si="24"/>
        <v>9</v>
      </c>
      <c r="B423" s="279" t="s">
        <v>7016</v>
      </c>
      <c r="C423" s="280">
        <v>51047</v>
      </c>
      <c r="D423" s="281" t="s">
        <v>7017</v>
      </c>
      <c r="E423" s="267" t="s">
        <v>7018</v>
      </c>
      <c r="F423" s="267" t="s">
        <v>121</v>
      </c>
      <c r="G423" s="236">
        <f t="shared" si="22"/>
        <v>1</v>
      </c>
      <c r="H423" s="236" t="s">
        <v>93</v>
      </c>
      <c r="I423" s="151">
        <f>+IF(H423="Incomplete",5,IF(H423="Complete",1,IF(H423="Incomplete",2,IF(H423="Left",3,IF(H423="Dropped",4,"Error")))))</f>
        <v>1</v>
      </c>
      <c r="J423" s="151" t="e">
        <f>+IF(#REF!="Issued",1,IF(#REF!="Not Issued",2,"Nil"))</f>
        <v>#REF!</v>
      </c>
      <c r="K423" s="151" t="s">
        <v>5274</v>
      </c>
      <c r="L423" s="237"/>
    </row>
    <row r="424" spans="1:12" ht="15" customHeight="1" x14ac:dyDescent="0.25">
      <c r="A424" s="190">
        <f t="shared" si="24"/>
        <v>10</v>
      </c>
      <c r="B424" s="279" t="s">
        <v>6992</v>
      </c>
      <c r="C424" s="280">
        <v>57420</v>
      </c>
      <c r="D424" s="281" t="s">
        <v>6993</v>
      </c>
      <c r="E424" s="267" t="s">
        <v>1800</v>
      </c>
      <c r="F424" s="267" t="s">
        <v>192</v>
      </c>
      <c r="G424" s="236">
        <f t="shared" si="22"/>
        <v>2</v>
      </c>
      <c r="H424" s="236" t="s">
        <v>2</v>
      </c>
      <c r="I424" s="151">
        <f t="shared" ref="I424:I428" si="25">+IF(H424="Incomplete",5,IF(H424="Complete",1,IF(H424="Incomplete",2,IF(H424="Left",3,IF(H424="Dropped",4,"Error")))))</f>
        <v>5</v>
      </c>
      <c r="J424" s="151" t="e">
        <f>+IF(#REF!="Issued",1,IF(#REF!="Not Issued",2,"Nil"))</f>
        <v>#REF!</v>
      </c>
      <c r="K424" s="151" t="s">
        <v>5278</v>
      </c>
      <c r="L424" s="237"/>
    </row>
    <row r="425" spans="1:12" ht="15" customHeight="1" x14ac:dyDescent="0.25">
      <c r="A425" s="190">
        <f t="shared" si="24"/>
        <v>11</v>
      </c>
      <c r="B425" s="279" t="s">
        <v>6994</v>
      </c>
      <c r="C425" s="280">
        <v>57777</v>
      </c>
      <c r="D425" s="281" t="s">
        <v>6995</v>
      </c>
      <c r="E425" s="267" t="s">
        <v>6996</v>
      </c>
      <c r="F425" s="267" t="s">
        <v>121</v>
      </c>
      <c r="G425" s="236">
        <f t="shared" si="22"/>
        <v>1</v>
      </c>
      <c r="H425" s="236" t="s">
        <v>2</v>
      </c>
      <c r="I425" s="151">
        <f t="shared" si="25"/>
        <v>5</v>
      </c>
      <c r="J425" s="151" t="e">
        <f>+IF(#REF!="Issued",1,IF(#REF!="Not Issued",2,"Nil"))</f>
        <v>#REF!</v>
      </c>
      <c r="K425" s="151" t="s">
        <v>5283</v>
      </c>
      <c r="L425" s="237"/>
    </row>
    <row r="426" spans="1:12" ht="15" customHeight="1" x14ac:dyDescent="0.25">
      <c r="A426" s="190">
        <f t="shared" si="24"/>
        <v>12</v>
      </c>
      <c r="B426" s="279" t="s">
        <v>6997</v>
      </c>
      <c r="C426" s="280">
        <v>57421</v>
      </c>
      <c r="D426" s="281" t="s">
        <v>6998</v>
      </c>
      <c r="E426" s="267" t="s">
        <v>6999</v>
      </c>
      <c r="F426" s="267" t="s">
        <v>192</v>
      </c>
      <c r="G426" s="236">
        <f t="shared" si="22"/>
        <v>2</v>
      </c>
      <c r="H426" s="236" t="s">
        <v>2</v>
      </c>
      <c r="I426" s="151">
        <f t="shared" si="25"/>
        <v>5</v>
      </c>
      <c r="J426" s="151" t="e">
        <f>+IF(#REF!="Issued",1,IF(#REF!="Not Issued",2,"Nil"))</f>
        <v>#REF!</v>
      </c>
      <c r="K426" s="151" t="s">
        <v>5293</v>
      </c>
      <c r="L426" s="237"/>
    </row>
    <row r="427" spans="1:12" ht="15" customHeight="1" x14ac:dyDescent="0.25">
      <c r="A427" s="190">
        <f t="shared" si="24"/>
        <v>13</v>
      </c>
      <c r="B427" s="284" t="s">
        <v>7003</v>
      </c>
      <c r="C427" s="280">
        <v>59783</v>
      </c>
      <c r="D427" s="281" t="s">
        <v>7004</v>
      </c>
      <c r="E427" s="267" t="s">
        <v>7005</v>
      </c>
      <c r="F427" s="267" t="s">
        <v>192</v>
      </c>
      <c r="G427" s="236">
        <f t="shared" si="22"/>
        <v>2</v>
      </c>
      <c r="H427" s="236" t="s">
        <v>2</v>
      </c>
      <c r="I427" s="151">
        <f t="shared" si="25"/>
        <v>5</v>
      </c>
      <c r="J427" s="151" t="e">
        <f>+IF(#REF!="Issued",1,IF(#REF!="Not Issued",2,"Nil"))</f>
        <v>#REF!</v>
      </c>
      <c r="K427" s="151" t="s">
        <v>5298</v>
      </c>
      <c r="L427" s="237"/>
    </row>
    <row r="428" spans="1:12" ht="15" customHeight="1" x14ac:dyDescent="0.25">
      <c r="A428" s="190">
        <f t="shared" si="24"/>
        <v>14</v>
      </c>
      <c r="B428" s="279" t="s">
        <v>7006</v>
      </c>
      <c r="C428" s="280">
        <v>57422</v>
      </c>
      <c r="D428" s="281" t="s">
        <v>7007</v>
      </c>
      <c r="E428" s="267" t="s">
        <v>7008</v>
      </c>
      <c r="F428" s="267" t="s">
        <v>192</v>
      </c>
      <c r="G428" s="236">
        <f t="shared" si="22"/>
        <v>2</v>
      </c>
      <c r="H428" s="236" t="s">
        <v>2</v>
      </c>
      <c r="I428" s="151">
        <f t="shared" si="25"/>
        <v>5</v>
      </c>
      <c r="J428" s="151" t="e">
        <f>+IF(#REF!="Issued",1,IF(#REF!="Not Issued",2,"Nil"))</f>
        <v>#REF!</v>
      </c>
      <c r="K428" s="151" t="s">
        <v>5301</v>
      </c>
      <c r="L428" s="237"/>
    </row>
    <row r="429" spans="1:12" ht="13.2" x14ac:dyDescent="0.25">
      <c r="A429" s="238"/>
      <c r="B429" s="210"/>
      <c r="C429" s="123"/>
      <c r="D429" s="218"/>
      <c r="E429" s="218"/>
      <c r="F429" s="256"/>
      <c r="G429" s="120"/>
      <c r="H429" s="211"/>
      <c r="I429" s="120"/>
      <c r="J429" s="167"/>
      <c r="K429" s="167"/>
    </row>
  </sheetData>
  <sortState xmlns:xlrd2="http://schemas.microsoft.com/office/spreadsheetml/2017/richdata2" ref="B415:H428">
    <sortCondition ref="H415:H428"/>
  </sortState>
  <mergeCells count="12">
    <mergeCell ref="A413:L413"/>
    <mergeCell ref="L3:L4"/>
    <mergeCell ref="A326:L326"/>
    <mergeCell ref="A390:L390"/>
    <mergeCell ref="A1:L1"/>
    <mergeCell ref="A2:L2"/>
    <mergeCell ref="A3:A4"/>
    <mergeCell ref="B3:B4"/>
    <mergeCell ref="C3:C4"/>
    <mergeCell ref="D3:D4"/>
    <mergeCell ref="E3:E4"/>
    <mergeCell ref="H3:H4"/>
  </mergeCells>
  <conditionalFormatting sqref="H5:H324">
    <cfRule type="cellIs" dxfId="31" priority="71" stopIfTrue="1" operator="equal">
      <formula>"Dropped"</formula>
    </cfRule>
    <cfRule type="cellIs" dxfId="30" priority="73" stopIfTrue="1" operator="equal">
      <formula>"Incomplete"</formula>
    </cfRule>
    <cfRule type="cellIs" dxfId="29" priority="72" stopIfTrue="1" operator="equal">
      <formula>"Left"</formula>
    </cfRule>
    <cfRule type="cellIs" dxfId="28" priority="74" stopIfTrue="1" operator="equal">
      <formula>"Complete"</formula>
    </cfRule>
  </conditionalFormatting>
  <conditionalFormatting sqref="H328:H389">
    <cfRule type="cellIs" dxfId="27" priority="39" stopIfTrue="1" operator="equal">
      <formula>"Dropped"</formula>
    </cfRule>
    <cfRule type="cellIs" dxfId="26" priority="40" stopIfTrue="1" operator="equal">
      <formula>"Left"</formula>
    </cfRule>
    <cfRule type="cellIs" dxfId="25" priority="41" stopIfTrue="1" operator="equal">
      <formula>"Incomplete"</formula>
    </cfRule>
    <cfRule type="cellIs" dxfId="24" priority="42" stopIfTrue="1" operator="equal">
      <formula>"Complete"</formula>
    </cfRule>
  </conditionalFormatting>
  <conditionalFormatting sqref="H392:H399">
    <cfRule type="cellIs" dxfId="23" priority="12" stopIfTrue="1" operator="equal">
      <formula>"Left"</formula>
    </cfRule>
    <cfRule type="cellIs" dxfId="22" priority="13" stopIfTrue="1" operator="equal">
      <formula>"Incomplete"</formula>
    </cfRule>
    <cfRule type="cellIs" dxfId="21" priority="14" stopIfTrue="1" operator="equal">
      <formula>"Complete"</formula>
    </cfRule>
    <cfRule type="cellIs" dxfId="20" priority="11" stopIfTrue="1" operator="equal">
      <formula>"Dropped"</formula>
    </cfRule>
  </conditionalFormatting>
  <conditionalFormatting sqref="H400:H412">
    <cfRule type="cellIs" dxfId="19" priority="95" stopIfTrue="1" operator="equal">
      <formula>"Dropped"</formula>
    </cfRule>
    <cfRule type="cellIs" dxfId="18" priority="96" stopIfTrue="1" operator="equal">
      <formula>"Left"</formula>
    </cfRule>
    <cfRule type="cellIs" dxfId="17" priority="97" stopIfTrue="1" operator="equal">
      <formula>"Incomplete"</formula>
    </cfRule>
    <cfRule type="cellIs" dxfId="16" priority="98" stopIfTrue="1" operator="equal">
      <formula>"Complete"</formula>
    </cfRule>
  </conditionalFormatting>
  <conditionalFormatting sqref="H402">
    <cfRule type="cellIs" dxfId="15" priority="19" stopIfTrue="1" operator="equal">
      <formula>"Dropped"</formula>
    </cfRule>
    <cfRule type="cellIs" dxfId="14" priority="20" stopIfTrue="1" operator="equal">
      <formula>"Left"</formula>
    </cfRule>
    <cfRule type="cellIs" dxfId="13" priority="21" stopIfTrue="1" operator="equal">
      <formula>"Incomplete"</formula>
    </cfRule>
    <cfRule type="cellIs" dxfId="12" priority="22" stopIfTrue="1" operator="equal">
      <formula>"Complete"</formula>
    </cfRule>
  </conditionalFormatting>
  <conditionalFormatting sqref="H415:H429">
    <cfRule type="cellIs" dxfId="11" priority="61" stopIfTrue="1" operator="equal">
      <formula>"Dropped"</formula>
    </cfRule>
    <cfRule type="cellIs" dxfId="10" priority="64" stopIfTrue="1" operator="equal">
      <formula>"Complete"</formula>
    </cfRule>
    <cfRule type="cellIs" dxfId="9" priority="63" stopIfTrue="1" operator="equal">
      <formula>"Incomplete"</formula>
    </cfRule>
    <cfRule type="cellIs" dxfId="8" priority="62" stopIfTrue="1" operator="equal">
      <formula>"Left"</formula>
    </cfRule>
  </conditionalFormatting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A1:M14"/>
  <sheetViews>
    <sheetView workbookViewId="0">
      <selection activeCell="C16" sqref="C16"/>
    </sheetView>
  </sheetViews>
  <sheetFormatPr defaultColWidth="9.109375" defaultRowHeight="15.6" x14ac:dyDescent="0.3"/>
  <cols>
    <col min="1" max="1" width="5.5546875" style="167" customWidth="1"/>
    <col min="2" max="2" width="14.6640625" style="156" bestFit="1" customWidth="1"/>
    <col min="3" max="3" width="8.6640625" style="241" customWidth="1"/>
    <col min="4" max="4" width="32.6640625" style="230" customWidth="1"/>
    <col min="5" max="5" width="30.6640625" style="242" hidden="1" customWidth="1"/>
    <col min="6" max="6" width="2.5546875" style="167" hidden="1" customWidth="1"/>
    <col min="7" max="7" width="2" style="159" hidden="1" customWidth="1"/>
    <col min="8" max="8" width="12.109375" style="167" bestFit="1" customWidth="1"/>
    <col min="9" max="9" width="2.33203125" style="167" hidden="1" customWidth="1"/>
    <col min="10" max="10" width="6.88671875" style="159" hidden="1" customWidth="1"/>
    <col min="11" max="11" width="17.5546875" style="159" hidden="1" customWidth="1"/>
    <col min="12" max="12" width="14.5546875" style="159" customWidth="1"/>
    <col min="13" max="13" width="11" style="159" hidden="1" customWidth="1"/>
    <col min="14" max="16384" width="9.109375" style="159"/>
  </cols>
  <sheetData>
    <row r="1" spans="1:12" ht="25.2" x14ac:dyDescent="0.6">
      <c r="A1" s="385" t="s">
        <v>3776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ht="30.6" thickBot="1" x14ac:dyDescent="0.75">
      <c r="A2" s="384" t="s">
        <v>48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2" ht="31.8" thickBot="1" x14ac:dyDescent="0.3">
      <c r="A3" s="245" t="s">
        <v>84</v>
      </c>
      <c r="B3" s="246" t="s">
        <v>85</v>
      </c>
      <c r="C3" s="247" t="s">
        <v>113</v>
      </c>
      <c r="D3" s="248" t="s">
        <v>87</v>
      </c>
      <c r="E3" s="249" t="s">
        <v>88</v>
      </c>
      <c r="F3" s="250" t="s">
        <v>423</v>
      </c>
      <c r="G3" s="250"/>
      <c r="H3" s="251" t="s">
        <v>424</v>
      </c>
      <c r="I3" s="251"/>
      <c r="J3" s="252" t="s">
        <v>115</v>
      </c>
      <c r="K3" s="253"/>
      <c r="L3" s="254" t="s">
        <v>91</v>
      </c>
    </row>
    <row r="4" spans="1:12" ht="12.75" customHeight="1" x14ac:dyDescent="0.25">
      <c r="A4" s="190">
        <v>1</v>
      </c>
      <c r="B4" s="279" t="s">
        <v>7034</v>
      </c>
      <c r="C4" s="280">
        <v>69580</v>
      </c>
      <c r="D4" s="281" t="s">
        <v>7035</v>
      </c>
      <c r="E4" s="279" t="s">
        <v>7036</v>
      </c>
      <c r="F4" s="267" t="s">
        <v>121</v>
      </c>
      <c r="G4" s="236">
        <f t="shared" ref="G4:G13" si="0">+IF(F4="M",1,IF(F4="f",2,IF(F4="Civ",3,"Error")))</f>
        <v>1</v>
      </c>
      <c r="H4" s="236" t="s">
        <v>93</v>
      </c>
      <c r="I4" s="151">
        <f t="shared" ref="I4:I13" si="1">+IF(H4="Incomplete",5,IF(H4="Complete",1,IF(H4="Incomplete",2,IF(H4="Left",3,IF(H4="Dropped",4,"Error")))))</f>
        <v>1</v>
      </c>
      <c r="J4" s="151" t="e">
        <f>+IF(#REF!="Issued",1,IF(#REF!="Not Issued",2,"Nil"))</f>
        <v>#REF!</v>
      </c>
      <c r="K4" s="151" t="s">
        <v>5064</v>
      </c>
      <c r="L4" s="237"/>
    </row>
    <row r="5" spans="1:12" ht="12.75" customHeight="1" x14ac:dyDescent="0.25">
      <c r="A5" s="190">
        <f t="shared" ref="A5:A13" si="2">+A4+1</f>
        <v>2</v>
      </c>
      <c r="B5" s="279" t="s">
        <v>7038</v>
      </c>
      <c r="C5" s="280">
        <v>69579</v>
      </c>
      <c r="D5" s="281" t="s">
        <v>7039</v>
      </c>
      <c r="E5" s="279" t="s">
        <v>7040</v>
      </c>
      <c r="F5" s="267" t="s">
        <v>192</v>
      </c>
      <c r="G5" s="236">
        <f t="shared" si="0"/>
        <v>2</v>
      </c>
      <c r="H5" s="236" t="s">
        <v>93</v>
      </c>
      <c r="I5" s="151">
        <f t="shared" si="1"/>
        <v>1</v>
      </c>
      <c r="J5" s="151" t="e">
        <f>+IF(#REF!="Issued",1,IF(#REF!="Not Issued",2,"Nil"))</f>
        <v>#REF!</v>
      </c>
      <c r="K5" s="151" t="s">
        <v>7037</v>
      </c>
      <c r="L5" s="237"/>
    </row>
    <row r="6" spans="1:12" ht="12.75" customHeight="1" x14ac:dyDescent="0.25">
      <c r="A6" s="190">
        <f t="shared" si="2"/>
        <v>3</v>
      </c>
      <c r="B6" s="279" t="s">
        <v>7041</v>
      </c>
      <c r="C6" s="280">
        <v>70475</v>
      </c>
      <c r="D6" s="281" t="s">
        <v>7042</v>
      </c>
      <c r="E6" s="279" t="s">
        <v>2502</v>
      </c>
      <c r="F6" s="267" t="s">
        <v>192</v>
      </c>
      <c r="G6" s="236">
        <f t="shared" si="0"/>
        <v>2</v>
      </c>
      <c r="H6" s="236" t="s">
        <v>93</v>
      </c>
      <c r="I6" s="151">
        <f t="shared" si="1"/>
        <v>1</v>
      </c>
      <c r="J6" s="151" t="e">
        <f>+IF(#REF!="Issued",1,IF(#REF!="Not Issued",2,"Nil"))</f>
        <v>#REF!</v>
      </c>
      <c r="K6" s="151" t="s">
        <v>5068</v>
      </c>
      <c r="L6" s="237"/>
    </row>
    <row r="7" spans="1:12" ht="12.75" customHeight="1" x14ac:dyDescent="0.25">
      <c r="A7" s="190">
        <f t="shared" si="2"/>
        <v>4</v>
      </c>
      <c r="B7" s="279" t="s">
        <v>7043</v>
      </c>
      <c r="C7" s="280">
        <v>70717</v>
      </c>
      <c r="D7" s="281" t="s">
        <v>7044</v>
      </c>
      <c r="E7" s="279" t="s">
        <v>7045</v>
      </c>
      <c r="F7" s="267" t="s">
        <v>121</v>
      </c>
      <c r="G7" s="236">
        <f t="shared" si="0"/>
        <v>1</v>
      </c>
      <c r="H7" s="236" t="s">
        <v>93</v>
      </c>
      <c r="I7" s="151">
        <f t="shared" si="1"/>
        <v>1</v>
      </c>
      <c r="J7" s="151" t="e">
        <f>+IF(#REF!="Issued",1,IF(#REF!="Not Issued",2,"Nil"))</f>
        <v>#REF!</v>
      </c>
      <c r="K7" s="151" t="s">
        <v>5072</v>
      </c>
      <c r="L7" s="237"/>
    </row>
    <row r="8" spans="1:12" ht="12.75" customHeight="1" x14ac:dyDescent="0.25">
      <c r="A8" s="190">
        <f t="shared" si="2"/>
        <v>5</v>
      </c>
      <c r="B8" s="279" t="s">
        <v>7046</v>
      </c>
      <c r="C8" s="280">
        <v>46069</v>
      </c>
      <c r="D8" s="281" t="s">
        <v>7047</v>
      </c>
      <c r="E8" s="279" t="s">
        <v>7048</v>
      </c>
      <c r="F8" s="267" t="s">
        <v>121</v>
      </c>
      <c r="G8" s="236">
        <f t="shared" si="0"/>
        <v>1</v>
      </c>
      <c r="H8" s="236" t="s">
        <v>93</v>
      </c>
      <c r="I8" s="151">
        <f t="shared" si="1"/>
        <v>1</v>
      </c>
      <c r="J8" s="151" t="e">
        <f>+IF(#REF!="Issued",1,IF(#REF!="Not Issued",2,"Nil"))</f>
        <v>#REF!</v>
      </c>
      <c r="K8" s="151" t="s">
        <v>5077</v>
      </c>
      <c r="L8" s="237"/>
    </row>
    <row r="9" spans="1:12" ht="12.75" customHeight="1" x14ac:dyDescent="0.25">
      <c r="A9" s="190">
        <f t="shared" si="2"/>
        <v>6</v>
      </c>
      <c r="B9" s="279" t="s">
        <v>7055</v>
      </c>
      <c r="C9" s="280">
        <v>69578</v>
      </c>
      <c r="D9" s="281" t="s">
        <v>7056</v>
      </c>
      <c r="E9" s="279" t="s">
        <v>7057</v>
      </c>
      <c r="F9" s="267" t="s">
        <v>121</v>
      </c>
      <c r="G9" s="236">
        <f t="shared" si="0"/>
        <v>1</v>
      </c>
      <c r="H9" s="236" t="s">
        <v>93</v>
      </c>
      <c r="I9" s="151">
        <f t="shared" si="1"/>
        <v>1</v>
      </c>
      <c r="J9" s="151" t="e">
        <f>+IF(#REF!="Issued",1,IF(#REF!="Not Issued",2,"Nil"))</f>
        <v>#REF!</v>
      </c>
      <c r="K9" s="151" t="s">
        <v>5082</v>
      </c>
      <c r="L9" s="237"/>
    </row>
    <row r="10" spans="1:12" ht="12.75" customHeight="1" x14ac:dyDescent="0.25">
      <c r="A10" s="190">
        <f t="shared" si="2"/>
        <v>7</v>
      </c>
      <c r="B10" s="279" t="s">
        <v>7031</v>
      </c>
      <c r="C10" s="280">
        <v>69576</v>
      </c>
      <c r="D10" s="281" t="s">
        <v>7032</v>
      </c>
      <c r="E10" s="279" t="s">
        <v>7033</v>
      </c>
      <c r="F10" s="267" t="s">
        <v>192</v>
      </c>
      <c r="G10" s="236">
        <f t="shared" si="0"/>
        <v>2</v>
      </c>
      <c r="H10" s="236" t="s">
        <v>2</v>
      </c>
      <c r="I10" s="151">
        <f t="shared" si="1"/>
        <v>5</v>
      </c>
      <c r="J10" s="151" t="e">
        <f>+IF(#REF!="Issued",1,IF(#REF!="Not Issued",2,"Nil"))</f>
        <v>#REF!</v>
      </c>
      <c r="K10" s="151" t="s">
        <v>5092</v>
      </c>
      <c r="L10" s="237"/>
    </row>
    <row r="11" spans="1:12" ht="12.75" customHeight="1" x14ac:dyDescent="0.25">
      <c r="A11" s="190">
        <f t="shared" si="2"/>
        <v>8</v>
      </c>
      <c r="B11" s="279" t="s">
        <v>7049</v>
      </c>
      <c r="C11" s="280">
        <v>69581</v>
      </c>
      <c r="D11" s="281" t="s">
        <v>7050</v>
      </c>
      <c r="E11" s="279" t="s">
        <v>7051</v>
      </c>
      <c r="F11" s="267" t="s">
        <v>192</v>
      </c>
      <c r="G11" s="236">
        <f t="shared" si="0"/>
        <v>2</v>
      </c>
      <c r="H11" s="236" t="s">
        <v>2</v>
      </c>
      <c r="I11" s="151">
        <f t="shared" si="1"/>
        <v>5</v>
      </c>
      <c r="J11" s="151" t="e">
        <f>+IF(#REF!="Issued",1,IF(#REF!="Not Issued",2,"Nil"))</f>
        <v>#REF!</v>
      </c>
      <c r="K11" s="151" t="s">
        <v>5097</v>
      </c>
      <c r="L11" s="237"/>
    </row>
    <row r="12" spans="1:12" ht="12.75" customHeight="1" x14ac:dyDescent="0.25">
      <c r="A12" s="190">
        <f t="shared" si="2"/>
        <v>9</v>
      </c>
      <c r="B12" s="279" t="s">
        <v>7052</v>
      </c>
      <c r="C12" s="280">
        <v>69577</v>
      </c>
      <c r="D12" s="281" t="s">
        <v>7053</v>
      </c>
      <c r="E12" s="279" t="s">
        <v>7054</v>
      </c>
      <c r="F12" s="267" t="s">
        <v>192</v>
      </c>
      <c r="G12" s="236">
        <f t="shared" si="0"/>
        <v>2</v>
      </c>
      <c r="H12" s="236" t="s">
        <v>2</v>
      </c>
      <c r="I12" s="151">
        <f t="shared" si="1"/>
        <v>5</v>
      </c>
      <c r="J12" s="151" t="e">
        <f>+IF(#REF!="Issued",1,IF(#REF!="Not Issued",2,"Nil"))</f>
        <v>#REF!</v>
      </c>
      <c r="K12" s="151" t="s">
        <v>5102</v>
      </c>
      <c r="L12" s="237"/>
    </row>
    <row r="13" spans="1:12" ht="12.75" customHeight="1" x14ac:dyDescent="0.25">
      <c r="A13" s="190">
        <f t="shared" si="2"/>
        <v>10</v>
      </c>
      <c r="B13" s="279" t="s">
        <v>7058</v>
      </c>
      <c r="C13" s="280">
        <v>69582</v>
      </c>
      <c r="D13" s="281" t="s">
        <v>7059</v>
      </c>
      <c r="E13" s="279" t="s">
        <v>5361</v>
      </c>
      <c r="F13" s="267" t="s">
        <v>121</v>
      </c>
      <c r="G13" s="236">
        <f t="shared" si="0"/>
        <v>1</v>
      </c>
      <c r="H13" s="236" t="s">
        <v>2</v>
      </c>
      <c r="I13" s="151">
        <f t="shared" si="1"/>
        <v>5</v>
      </c>
      <c r="J13" s="151" t="e">
        <f>+IF(#REF!="Issued",1,IF(#REF!="Not Issued",2,"Nil"))</f>
        <v>#REF!</v>
      </c>
      <c r="K13" s="151" t="s">
        <v>5107</v>
      </c>
      <c r="L13" s="237"/>
    </row>
    <row r="14" spans="1:12" x14ac:dyDescent="0.3">
      <c r="E14" s="244"/>
    </row>
  </sheetData>
  <sortState xmlns:xlrd2="http://schemas.microsoft.com/office/spreadsheetml/2017/richdata2" ref="B4:H13">
    <sortCondition ref="H4:H13"/>
  </sortState>
  <mergeCells count="2">
    <mergeCell ref="A2:L2"/>
    <mergeCell ref="A1:L1"/>
  </mergeCells>
  <conditionalFormatting sqref="H4:H13">
    <cfRule type="cellIs" dxfId="7" priority="95" stopIfTrue="1" operator="equal">
      <formula>"Dropped"</formula>
    </cfRule>
    <cfRule type="cellIs" dxfId="6" priority="96" stopIfTrue="1" operator="equal">
      <formula>"Left"</formula>
    </cfRule>
    <cfRule type="cellIs" dxfId="5" priority="97" stopIfTrue="1" operator="equal">
      <formula>"Incomplete"</formula>
    </cfRule>
    <cfRule type="cellIs" dxfId="4" priority="98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A1:M8"/>
  <sheetViews>
    <sheetView topLeftCell="C1" workbookViewId="0">
      <selection activeCell="V18" sqref="V18"/>
    </sheetView>
  </sheetViews>
  <sheetFormatPr defaultColWidth="9.109375" defaultRowHeight="15.6" x14ac:dyDescent="0.3"/>
  <cols>
    <col min="1" max="1" width="5.5546875" style="167" customWidth="1"/>
    <col min="2" max="2" width="14.6640625" style="156" bestFit="1" customWidth="1"/>
    <col min="3" max="3" width="8.6640625" style="241" customWidth="1"/>
    <col min="4" max="4" width="33.33203125" style="230" customWidth="1"/>
    <col min="5" max="5" width="30.6640625" style="242" hidden="1" customWidth="1"/>
    <col min="6" max="6" width="6.33203125" style="167" hidden="1" customWidth="1"/>
    <col min="7" max="7" width="2" style="159" hidden="1" customWidth="1"/>
    <col min="8" max="8" width="12.109375" style="167" bestFit="1" customWidth="1"/>
    <col min="9" max="9" width="2.33203125" style="167" hidden="1" customWidth="1"/>
    <col min="10" max="10" width="6.88671875" style="159" hidden="1" customWidth="1"/>
    <col min="11" max="11" width="17.5546875" style="159" hidden="1" customWidth="1"/>
    <col min="12" max="12" width="14.5546875" style="159" customWidth="1"/>
    <col min="13" max="13" width="11" style="159" hidden="1" customWidth="1"/>
    <col min="14" max="16384" width="9.109375" style="159"/>
  </cols>
  <sheetData>
    <row r="1" spans="1:12" ht="25.2" x14ac:dyDescent="0.6">
      <c r="A1" s="385" t="s">
        <v>3776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ht="19.2" thickBot="1" x14ac:dyDescent="0.5">
      <c r="A2" s="417" t="s">
        <v>49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</row>
    <row r="3" spans="1:12" ht="31.8" thickBot="1" x14ac:dyDescent="0.3">
      <c r="A3" s="245" t="s">
        <v>84</v>
      </c>
      <c r="B3" s="246" t="s">
        <v>85</v>
      </c>
      <c r="C3" s="247" t="s">
        <v>113</v>
      </c>
      <c r="D3" s="248" t="s">
        <v>87</v>
      </c>
      <c r="E3" s="249" t="s">
        <v>88</v>
      </c>
      <c r="F3" s="250" t="s">
        <v>423</v>
      </c>
      <c r="G3" s="250"/>
      <c r="H3" s="251" t="s">
        <v>424</v>
      </c>
      <c r="I3" s="251"/>
      <c r="J3" s="252" t="s">
        <v>115</v>
      </c>
      <c r="K3" s="253"/>
      <c r="L3" s="254" t="s">
        <v>91</v>
      </c>
    </row>
    <row r="4" spans="1:12" ht="16.5" customHeight="1" x14ac:dyDescent="0.25">
      <c r="A4" s="190">
        <v>1</v>
      </c>
      <c r="B4" s="279" t="s">
        <v>7019</v>
      </c>
      <c r="C4" s="280">
        <v>73384</v>
      </c>
      <c r="D4" s="281" t="s">
        <v>7020</v>
      </c>
      <c r="E4" s="279" t="s">
        <v>7021</v>
      </c>
      <c r="F4" s="289" t="s">
        <v>121</v>
      </c>
      <c r="G4" s="236">
        <f>+IF(F4="M",1,IF(F4="f",2,IF(F4="Civ",3,"Error")))</f>
        <v>1</v>
      </c>
      <c r="H4" s="236" t="s">
        <v>93</v>
      </c>
      <c r="I4" s="151">
        <f t="shared" ref="I4:I7" si="0">+IF(H4="Incomplete",5,IF(H4="Complete",1,IF(H4="Incomplete",2,IF(H4="Left",3,IF(H4="Dropped",4,"Error")))))</f>
        <v>1</v>
      </c>
      <c r="J4" s="151" t="e">
        <f>+IF(#REF!="Issued",1,IF(#REF!="Not Issued",2,"Nil"))</f>
        <v>#REF!</v>
      </c>
      <c r="K4" s="151" t="s">
        <v>5238</v>
      </c>
      <c r="L4" s="237"/>
    </row>
    <row r="5" spans="1:12" ht="16.5" customHeight="1" x14ac:dyDescent="0.25">
      <c r="A5" s="190">
        <v>2</v>
      </c>
      <c r="B5" s="279" t="s">
        <v>7022</v>
      </c>
      <c r="C5" s="280">
        <v>73385</v>
      </c>
      <c r="D5" s="281" t="s">
        <v>7023</v>
      </c>
      <c r="E5" s="279" t="s">
        <v>7024</v>
      </c>
      <c r="F5" s="289" t="s">
        <v>121</v>
      </c>
      <c r="G5" s="236">
        <f>+IF(F5="M",1,IF(F5="f",2,IF(F5="Civ",3,"Error")))</f>
        <v>1</v>
      </c>
      <c r="H5" s="236" t="s">
        <v>93</v>
      </c>
      <c r="I5" s="151">
        <f t="shared" si="0"/>
        <v>1</v>
      </c>
      <c r="J5" s="151" t="e">
        <f>+IF(#REF!="Issued",1,IF(#REF!="Not Issued",2,"Nil"))</f>
        <v>#REF!</v>
      </c>
      <c r="K5" s="151" t="s">
        <v>5243</v>
      </c>
      <c r="L5" s="237"/>
    </row>
    <row r="6" spans="1:12" ht="16.5" customHeight="1" x14ac:dyDescent="0.25">
      <c r="A6" s="190">
        <f>+A5+1</f>
        <v>3</v>
      </c>
      <c r="B6" s="279" t="s">
        <v>7028</v>
      </c>
      <c r="C6" s="280">
        <v>73253</v>
      </c>
      <c r="D6" s="281" t="s">
        <v>7029</v>
      </c>
      <c r="E6" s="279" t="s">
        <v>7030</v>
      </c>
      <c r="F6" s="289" t="s">
        <v>121</v>
      </c>
      <c r="G6" s="236">
        <f>+IF(F6="M",1,IF(F6="f",2,IF(F6="Civ",3,"Error")))</f>
        <v>1</v>
      </c>
      <c r="H6" s="236" t="s">
        <v>93</v>
      </c>
      <c r="I6" s="151">
        <f t="shared" si="0"/>
        <v>1</v>
      </c>
      <c r="J6" s="151" t="e">
        <f>+IF(#REF!="Issued",1,IF(#REF!="Not Issued",2,"Nil"))</f>
        <v>#REF!</v>
      </c>
      <c r="K6" s="151" t="s">
        <v>5247</v>
      </c>
      <c r="L6" s="237"/>
    </row>
    <row r="7" spans="1:12" ht="16.5" customHeight="1" x14ac:dyDescent="0.25">
      <c r="A7" s="190">
        <f t="shared" ref="A7" si="1">+A6+1</f>
        <v>4</v>
      </c>
      <c r="B7" s="279" t="s">
        <v>7025</v>
      </c>
      <c r="C7" s="280">
        <v>73386</v>
      </c>
      <c r="D7" s="281" t="s">
        <v>7026</v>
      </c>
      <c r="E7" s="279" t="s">
        <v>7027</v>
      </c>
      <c r="F7" s="289" t="s">
        <v>121</v>
      </c>
      <c r="G7" s="236">
        <f>+IF(F7="M",1,IF(F7="f",2,IF(F7="Civ",3,"Error")))</f>
        <v>1</v>
      </c>
      <c r="H7" s="236" t="s">
        <v>2</v>
      </c>
      <c r="I7" s="151">
        <f t="shared" si="0"/>
        <v>5</v>
      </c>
      <c r="J7" s="151" t="e">
        <f>+IF(#REF!="Issued",1,IF(#REF!="Not Issued",2,"Nil"))</f>
        <v>#REF!</v>
      </c>
      <c r="K7" s="151" t="s">
        <v>5252</v>
      </c>
      <c r="L7" s="237"/>
    </row>
    <row r="8" spans="1:12" ht="13.2" x14ac:dyDescent="0.25">
      <c r="A8" s="238"/>
      <c r="B8" s="210"/>
      <c r="C8" s="123"/>
      <c r="D8" s="218"/>
      <c r="E8" s="218"/>
      <c r="F8" s="256"/>
      <c r="G8" s="120"/>
      <c r="H8" s="211"/>
      <c r="I8" s="120"/>
      <c r="J8" s="167"/>
      <c r="K8" s="167"/>
    </row>
  </sheetData>
  <sortState xmlns:xlrd2="http://schemas.microsoft.com/office/spreadsheetml/2017/richdata2" ref="B4:H7">
    <sortCondition ref="H4:H7"/>
  </sortState>
  <mergeCells count="2">
    <mergeCell ref="A2:L2"/>
    <mergeCell ref="A1:L1"/>
  </mergeCells>
  <conditionalFormatting sqref="H4:H8">
    <cfRule type="cellIs" dxfId="3" priority="21" stopIfTrue="1" operator="equal">
      <formula>"Dropped"</formula>
    </cfRule>
    <cfRule type="cellIs" dxfId="2" priority="22" stopIfTrue="1" operator="equal">
      <formula>"Left"</formula>
    </cfRule>
    <cfRule type="cellIs" dxfId="1" priority="23" stopIfTrue="1" operator="equal">
      <formula>"Incomplete"</formula>
    </cfRule>
    <cfRule type="cellIs" dxfId="0" priority="24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E43"/>
  <sheetViews>
    <sheetView workbookViewId="0">
      <selection activeCell="D40" sqref="D40"/>
    </sheetView>
  </sheetViews>
  <sheetFormatPr defaultColWidth="9.109375" defaultRowHeight="13.2" x14ac:dyDescent="0.25"/>
  <cols>
    <col min="1" max="1" width="6.44140625" style="114" customWidth="1"/>
    <col min="2" max="2" width="15.5546875" style="101" bestFit="1" customWidth="1"/>
    <col min="3" max="3" width="9.109375" style="101" bestFit="1" customWidth="1"/>
    <col min="4" max="4" width="32.5546875" style="105" bestFit="1" customWidth="1"/>
    <col min="5" max="5" width="36.5546875" style="101" hidden="1" customWidth="1"/>
    <col min="6" max="6" width="5.88671875" style="101" hidden="1" customWidth="1"/>
    <col min="7" max="7" width="2.109375" style="101" hidden="1" customWidth="1"/>
    <col min="8" max="8" width="10.88671875" style="101" bestFit="1" customWidth="1"/>
    <col min="9" max="9" width="2.109375" style="101" hidden="1" customWidth="1"/>
    <col min="10" max="10" width="19.44140625" style="101" customWidth="1"/>
    <col min="11" max="11" width="11" style="101" hidden="1" customWidth="1"/>
    <col min="12" max="16384" width="9.109375" style="101"/>
  </cols>
  <sheetData>
    <row r="1" spans="1:31" ht="23.25" customHeight="1" x14ac:dyDescent="0.6">
      <c r="A1" s="361" t="s">
        <v>112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31" s="102" customFormat="1" ht="27.75" customHeight="1" thickBot="1" x14ac:dyDescent="0.55000000000000004">
      <c r="A2" s="354" t="s">
        <v>52</v>
      </c>
      <c r="B2" s="354"/>
      <c r="C2" s="354"/>
      <c r="D2" s="354"/>
      <c r="E2" s="354"/>
      <c r="F2" s="354"/>
      <c r="G2" s="354"/>
      <c r="H2" s="354"/>
      <c r="I2" s="354"/>
      <c r="J2" s="354"/>
    </row>
    <row r="3" spans="1:31" s="105" customFormat="1" ht="15.75" customHeight="1" x14ac:dyDescent="0.25">
      <c r="A3" s="355" t="s">
        <v>84</v>
      </c>
      <c r="B3" s="357" t="s">
        <v>85</v>
      </c>
      <c r="C3" s="357" t="s">
        <v>113</v>
      </c>
      <c r="D3" s="357" t="s">
        <v>87</v>
      </c>
      <c r="E3" s="357" t="s">
        <v>88</v>
      </c>
      <c r="F3" s="103" t="s">
        <v>114</v>
      </c>
      <c r="G3" s="103"/>
      <c r="H3" s="357" t="s">
        <v>89</v>
      </c>
      <c r="I3" s="103"/>
      <c r="J3" s="359" t="s">
        <v>91</v>
      </c>
    </row>
    <row r="4" spans="1:31" s="105" customFormat="1" ht="15.75" customHeight="1" thickBot="1" x14ac:dyDescent="0.3">
      <c r="A4" s="356"/>
      <c r="B4" s="358"/>
      <c r="C4" s="358"/>
      <c r="D4" s="358"/>
      <c r="E4" s="358"/>
      <c r="F4" s="106" t="s">
        <v>116</v>
      </c>
      <c r="G4" s="106"/>
      <c r="H4" s="358"/>
      <c r="I4" s="106"/>
      <c r="J4" s="360"/>
    </row>
    <row r="5" spans="1:31" ht="15.75" customHeight="1" x14ac:dyDescent="0.3">
      <c r="A5" s="108">
        <v>1</v>
      </c>
      <c r="B5" s="260" t="s">
        <v>295</v>
      </c>
      <c r="C5" s="261">
        <v>73368</v>
      </c>
      <c r="D5" s="262" t="s">
        <v>296</v>
      </c>
      <c r="E5" s="135" t="s">
        <v>297</v>
      </c>
      <c r="F5" s="136" t="s">
        <v>192</v>
      </c>
      <c r="G5" s="111">
        <f t="shared" ref="G5:G12" si="0">+IF(F5="M",1,IF(F5="f",2,IF(F5="Civ",3,"Error")))</f>
        <v>2</v>
      </c>
      <c r="H5" s="112" t="s">
        <v>93</v>
      </c>
      <c r="I5" s="111">
        <f t="shared" ref="I5:I12" si="1">+IF(H5="Studying",5,IF(H5="Complete",1,IF(H5="Incomplete",2,IF(H5="Left",3,IF(H5="Dropped",4,"Error")))))</f>
        <v>1</v>
      </c>
      <c r="J5" s="113"/>
      <c r="K5" s="110" t="s">
        <v>122</v>
      </c>
    </row>
    <row r="6" spans="1:31" ht="15.75" customHeight="1" x14ac:dyDescent="0.3">
      <c r="A6" s="108">
        <v>2</v>
      </c>
      <c r="B6" s="260" t="s">
        <v>298</v>
      </c>
      <c r="C6" s="261">
        <v>73369</v>
      </c>
      <c r="D6" s="262" t="s">
        <v>299</v>
      </c>
      <c r="E6" s="135" t="s">
        <v>300</v>
      </c>
      <c r="F6" s="136" t="s">
        <v>121</v>
      </c>
      <c r="G6" s="111">
        <f t="shared" si="0"/>
        <v>1</v>
      </c>
      <c r="H6" s="112" t="s">
        <v>93</v>
      </c>
      <c r="I6" s="111">
        <f t="shared" si="1"/>
        <v>1</v>
      </c>
      <c r="J6" s="113"/>
      <c r="K6" s="110" t="s">
        <v>126</v>
      </c>
    </row>
    <row r="7" spans="1:31" ht="15.75" customHeight="1" x14ac:dyDescent="0.3">
      <c r="A7" s="108">
        <v>3</v>
      </c>
      <c r="B7" s="260" t="s">
        <v>304</v>
      </c>
      <c r="C7" s="261">
        <v>73371</v>
      </c>
      <c r="D7" s="262" t="s">
        <v>305</v>
      </c>
      <c r="E7" s="135" t="s">
        <v>306</v>
      </c>
      <c r="F7" s="136" t="s">
        <v>192</v>
      </c>
      <c r="G7" s="111">
        <f t="shared" si="0"/>
        <v>2</v>
      </c>
      <c r="H7" s="112" t="s">
        <v>93</v>
      </c>
      <c r="I7" s="111">
        <f t="shared" si="1"/>
        <v>1</v>
      </c>
      <c r="J7" s="113"/>
      <c r="K7" s="110" t="s">
        <v>130</v>
      </c>
    </row>
    <row r="8" spans="1:31" ht="15.75" customHeight="1" x14ac:dyDescent="0.3">
      <c r="A8" s="108">
        <v>4</v>
      </c>
      <c r="B8" s="260" t="s">
        <v>307</v>
      </c>
      <c r="C8" s="261">
        <v>73372</v>
      </c>
      <c r="D8" s="262" t="s">
        <v>308</v>
      </c>
      <c r="E8" s="135" t="s">
        <v>309</v>
      </c>
      <c r="F8" s="136" t="s">
        <v>192</v>
      </c>
      <c r="G8" s="111">
        <f t="shared" si="0"/>
        <v>2</v>
      </c>
      <c r="H8" s="112" t="s">
        <v>93</v>
      </c>
      <c r="I8" s="111">
        <f t="shared" si="1"/>
        <v>1</v>
      </c>
      <c r="J8" s="113"/>
      <c r="K8" s="110" t="s">
        <v>134</v>
      </c>
    </row>
    <row r="9" spans="1:31" ht="15.75" customHeight="1" x14ac:dyDescent="0.3">
      <c r="A9" s="108">
        <v>5</v>
      </c>
      <c r="B9" s="260" t="s">
        <v>310</v>
      </c>
      <c r="C9" s="261">
        <v>73373</v>
      </c>
      <c r="D9" s="262" t="s">
        <v>311</v>
      </c>
      <c r="E9" s="135" t="s">
        <v>312</v>
      </c>
      <c r="F9" s="136" t="s">
        <v>121</v>
      </c>
      <c r="G9" s="111">
        <f t="shared" si="0"/>
        <v>1</v>
      </c>
      <c r="H9" s="112" t="s">
        <v>93</v>
      </c>
      <c r="I9" s="111">
        <f t="shared" si="1"/>
        <v>1</v>
      </c>
      <c r="J9" s="113"/>
      <c r="K9" s="110" t="s">
        <v>138</v>
      </c>
    </row>
    <row r="10" spans="1:31" ht="15.75" customHeight="1" x14ac:dyDescent="0.3">
      <c r="A10" s="108">
        <v>6</v>
      </c>
      <c r="B10" s="260" t="s">
        <v>316</v>
      </c>
      <c r="C10" s="261">
        <v>46036</v>
      </c>
      <c r="D10" s="262" t="s">
        <v>317</v>
      </c>
      <c r="E10" s="135" t="s">
        <v>318</v>
      </c>
      <c r="F10" s="136" t="s">
        <v>121</v>
      </c>
      <c r="G10" s="111">
        <f t="shared" si="0"/>
        <v>1</v>
      </c>
      <c r="H10" s="112" t="s">
        <v>93</v>
      </c>
      <c r="I10" s="111">
        <f t="shared" si="1"/>
        <v>1</v>
      </c>
      <c r="J10" s="113"/>
      <c r="K10" s="110" t="s">
        <v>142</v>
      </c>
    </row>
    <row r="11" spans="1:31" ht="15.75" customHeight="1" x14ac:dyDescent="0.3">
      <c r="A11" s="108">
        <v>7</v>
      </c>
      <c r="B11" s="260" t="s">
        <v>301</v>
      </c>
      <c r="C11" s="261">
        <v>73370</v>
      </c>
      <c r="D11" s="262" t="s">
        <v>302</v>
      </c>
      <c r="E11" s="135" t="s">
        <v>303</v>
      </c>
      <c r="F11" s="136" t="s">
        <v>121</v>
      </c>
      <c r="G11" s="111">
        <f t="shared" si="0"/>
        <v>1</v>
      </c>
      <c r="H11" s="112" t="s">
        <v>2</v>
      </c>
      <c r="I11" s="111">
        <f t="shared" si="1"/>
        <v>2</v>
      </c>
      <c r="J11" s="113"/>
      <c r="K11" s="110"/>
    </row>
    <row r="12" spans="1:31" ht="15.75" customHeight="1" x14ac:dyDescent="0.3">
      <c r="A12" s="108">
        <v>8</v>
      </c>
      <c r="B12" s="260" t="s">
        <v>313</v>
      </c>
      <c r="C12" s="261">
        <v>35452</v>
      </c>
      <c r="D12" s="262" t="s">
        <v>314</v>
      </c>
      <c r="E12" s="135" t="s">
        <v>315</v>
      </c>
      <c r="F12" s="136" t="s">
        <v>121</v>
      </c>
      <c r="G12" s="111">
        <f t="shared" si="0"/>
        <v>1</v>
      </c>
      <c r="H12" s="112" t="s">
        <v>2</v>
      </c>
      <c r="I12" s="111">
        <f t="shared" si="1"/>
        <v>2</v>
      </c>
      <c r="J12" s="113"/>
      <c r="K12" s="110"/>
    </row>
    <row r="13" spans="1:31" ht="21.6" thickBot="1" x14ac:dyDescent="0.55000000000000004">
      <c r="A13" s="354" t="s">
        <v>51</v>
      </c>
      <c r="B13" s="354"/>
      <c r="C13" s="354"/>
      <c r="D13" s="354"/>
      <c r="E13" s="354"/>
      <c r="F13" s="354"/>
      <c r="G13" s="354"/>
      <c r="H13" s="354"/>
      <c r="I13" s="354"/>
      <c r="J13" s="354"/>
    </row>
    <row r="14" spans="1:31" s="105" customFormat="1" ht="25.5" customHeight="1" x14ac:dyDescent="0.25">
      <c r="A14" s="355" t="s">
        <v>84</v>
      </c>
      <c r="B14" s="357" t="s">
        <v>85</v>
      </c>
      <c r="C14" s="357" t="s">
        <v>113</v>
      </c>
      <c r="D14" s="357" t="s">
        <v>87</v>
      </c>
      <c r="E14" s="357" t="s">
        <v>88</v>
      </c>
      <c r="F14" s="103" t="s">
        <v>114</v>
      </c>
      <c r="G14" s="103"/>
      <c r="H14" s="357" t="s">
        <v>89</v>
      </c>
      <c r="I14" s="103"/>
      <c r="J14" s="359" t="s">
        <v>91</v>
      </c>
      <c r="AD14" s="352" t="s">
        <v>319</v>
      </c>
      <c r="AE14" s="352" t="s">
        <v>320</v>
      </c>
    </row>
    <row r="15" spans="1:31" s="105" customFormat="1" ht="13.5" customHeight="1" thickBot="1" x14ac:dyDescent="0.3">
      <c r="A15" s="356"/>
      <c r="B15" s="358"/>
      <c r="C15" s="358"/>
      <c r="D15" s="358"/>
      <c r="E15" s="358"/>
      <c r="F15" s="106" t="s">
        <v>116</v>
      </c>
      <c r="G15" s="106"/>
      <c r="H15" s="358"/>
      <c r="I15" s="106"/>
      <c r="J15" s="360"/>
      <c r="AD15" s="353"/>
      <c r="AE15" s="353"/>
    </row>
    <row r="16" spans="1:31" ht="15" customHeight="1" x14ac:dyDescent="0.3">
      <c r="A16" s="108">
        <v>1</v>
      </c>
      <c r="B16" s="260" t="s">
        <v>321</v>
      </c>
      <c r="C16" s="261">
        <v>46248</v>
      </c>
      <c r="D16" s="262" t="s">
        <v>322</v>
      </c>
      <c r="E16" s="135" t="s">
        <v>323</v>
      </c>
      <c r="F16" s="136" t="s">
        <v>121</v>
      </c>
      <c r="G16" s="111">
        <f t="shared" ref="G16:G27" si="2">+IF(F16="M",1,IF(F16="f",2,IF(F16="Civ",3,"Error")))</f>
        <v>1</v>
      </c>
      <c r="H16" s="112" t="s">
        <v>93</v>
      </c>
      <c r="I16" s="111">
        <f t="shared" ref="I16:I27" si="3">+IF(H16="Studying",5,IF(H16="Complete",1,IF(H16="Incomplete",2,IF(H16="Left",3,IF(H16="Dropped",4,"Error")))))</f>
        <v>1</v>
      </c>
      <c r="J16" s="113"/>
      <c r="K16" s="110" t="s">
        <v>174</v>
      </c>
      <c r="AD16" s="137"/>
      <c r="AE16" s="137"/>
    </row>
    <row r="17" spans="1:31" ht="15" customHeight="1" x14ac:dyDescent="0.3">
      <c r="A17" s="108">
        <v>2</v>
      </c>
      <c r="B17" s="260" t="s">
        <v>330</v>
      </c>
      <c r="C17" s="261">
        <v>73375</v>
      </c>
      <c r="D17" s="262" t="s">
        <v>331</v>
      </c>
      <c r="E17" s="135" t="s">
        <v>332</v>
      </c>
      <c r="F17" s="136" t="s">
        <v>121</v>
      </c>
      <c r="G17" s="111">
        <f t="shared" si="2"/>
        <v>1</v>
      </c>
      <c r="H17" s="112" t="s">
        <v>93</v>
      </c>
      <c r="I17" s="111">
        <f t="shared" si="3"/>
        <v>1</v>
      </c>
      <c r="J17" s="113"/>
      <c r="K17" s="110" t="s">
        <v>178</v>
      </c>
      <c r="AD17" s="137"/>
      <c r="AE17" s="137"/>
    </row>
    <row r="18" spans="1:31" ht="15" customHeight="1" x14ac:dyDescent="0.3">
      <c r="A18" s="108">
        <v>3</v>
      </c>
      <c r="B18" s="260" t="s">
        <v>333</v>
      </c>
      <c r="C18" s="261">
        <v>73376</v>
      </c>
      <c r="D18" s="262" t="s">
        <v>334</v>
      </c>
      <c r="E18" s="135" t="s">
        <v>335</v>
      </c>
      <c r="F18" s="136" t="s">
        <v>121</v>
      </c>
      <c r="G18" s="111">
        <f t="shared" si="2"/>
        <v>1</v>
      </c>
      <c r="H18" s="112" t="s">
        <v>93</v>
      </c>
      <c r="I18" s="111">
        <f t="shared" si="3"/>
        <v>1</v>
      </c>
      <c r="J18" s="113"/>
      <c r="K18" s="110" t="s">
        <v>182</v>
      </c>
      <c r="AD18" s="137"/>
      <c r="AE18" s="137"/>
    </row>
    <row r="19" spans="1:31" ht="15" customHeight="1" x14ac:dyDescent="0.3">
      <c r="A19" s="108">
        <v>4</v>
      </c>
      <c r="B19" s="260" t="s">
        <v>336</v>
      </c>
      <c r="C19" s="261">
        <v>73377</v>
      </c>
      <c r="D19" s="262" t="s">
        <v>337</v>
      </c>
      <c r="E19" s="135" t="s">
        <v>338</v>
      </c>
      <c r="F19" s="136" t="s">
        <v>121</v>
      </c>
      <c r="G19" s="111">
        <f t="shared" si="2"/>
        <v>1</v>
      </c>
      <c r="H19" s="112" t="s">
        <v>93</v>
      </c>
      <c r="I19" s="111">
        <f t="shared" si="3"/>
        <v>1</v>
      </c>
      <c r="J19" s="113"/>
      <c r="K19" s="110"/>
      <c r="AD19" s="137"/>
      <c r="AE19" s="137"/>
    </row>
    <row r="20" spans="1:31" ht="15" customHeight="1" x14ac:dyDescent="0.3">
      <c r="A20" s="108">
        <v>5</v>
      </c>
      <c r="B20" s="260" t="s">
        <v>339</v>
      </c>
      <c r="C20" s="261">
        <v>73378</v>
      </c>
      <c r="D20" s="262" t="s">
        <v>340</v>
      </c>
      <c r="E20" s="135" t="s">
        <v>341</v>
      </c>
      <c r="F20" s="136" t="s">
        <v>121</v>
      </c>
      <c r="G20" s="111">
        <f t="shared" si="2"/>
        <v>1</v>
      </c>
      <c r="H20" s="112" t="s">
        <v>93</v>
      </c>
      <c r="I20" s="111">
        <f t="shared" si="3"/>
        <v>1</v>
      </c>
      <c r="J20" s="113"/>
      <c r="K20" s="110"/>
      <c r="AD20" s="137"/>
      <c r="AE20" s="137"/>
    </row>
    <row r="21" spans="1:31" ht="15" customHeight="1" x14ac:dyDescent="0.3">
      <c r="A21" s="108">
        <v>7</v>
      </c>
      <c r="B21" s="260" t="s">
        <v>342</v>
      </c>
      <c r="C21" s="261">
        <v>73379</v>
      </c>
      <c r="D21" s="262" t="s">
        <v>343</v>
      </c>
      <c r="E21" s="135" t="s">
        <v>344</v>
      </c>
      <c r="F21" s="136" t="s">
        <v>121</v>
      </c>
      <c r="G21" s="111">
        <f t="shared" si="2"/>
        <v>1</v>
      </c>
      <c r="H21" s="112" t="s">
        <v>93</v>
      </c>
      <c r="I21" s="111">
        <f t="shared" si="3"/>
        <v>1</v>
      </c>
      <c r="J21" s="113"/>
      <c r="K21" s="110"/>
      <c r="AD21" s="137"/>
      <c r="AE21" s="137"/>
    </row>
    <row r="22" spans="1:31" ht="15" customHeight="1" x14ac:dyDescent="0.3">
      <c r="A22" s="108">
        <v>9</v>
      </c>
      <c r="B22" s="260" t="s">
        <v>345</v>
      </c>
      <c r="C22" s="261">
        <v>73380</v>
      </c>
      <c r="D22" s="262" t="s">
        <v>346</v>
      </c>
      <c r="E22" s="135" t="s">
        <v>347</v>
      </c>
      <c r="F22" s="136" t="s">
        <v>121</v>
      </c>
      <c r="G22" s="111">
        <f t="shared" si="2"/>
        <v>1</v>
      </c>
      <c r="H22" s="112" t="s">
        <v>93</v>
      </c>
      <c r="I22" s="111">
        <f t="shared" si="3"/>
        <v>1</v>
      </c>
      <c r="J22" s="113"/>
      <c r="K22" s="110"/>
      <c r="AD22" s="137"/>
      <c r="AE22" s="137"/>
    </row>
    <row r="23" spans="1:31" ht="15" customHeight="1" x14ac:dyDescent="0.3">
      <c r="A23" s="108">
        <v>10</v>
      </c>
      <c r="B23" s="260" t="s">
        <v>348</v>
      </c>
      <c r="C23" s="261">
        <v>19288</v>
      </c>
      <c r="D23" s="262" t="s">
        <v>349</v>
      </c>
      <c r="E23" s="135" t="s">
        <v>350</v>
      </c>
      <c r="F23" s="136" t="s">
        <v>121</v>
      </c>
      <c r="G23" s="111">
        <f t="shared" si="2"/>
        <v>1</v>
      </c>
      <c r="H23" s="112" t="s">
        <v>93</v>
      </c>
      <c r="I23" s="111">
        <f t="shared" si="3"/>
        <v>1</v>
      </c>
      <c r="J23" s="113"/>
      <c r="K23" s="110"/>
      <c r="AD23" s="137"/>
      <c r="AE23" s="137"/>
    </row>
    <row r="24" spans="1:31" ht="15" customHeight="1" x14ac:dyDescent="0.3">
      <c r="A24" s="108">
        <v>11</v>
      </c>
      <c r="B24" s="260" t="s">
        <v>351</v>
      </c>
      <c r="C24" s="261">
        <v>73381</v>
      </c>
      <c r="D24" s="262" t="s">
        <v>352</v>
      </c>
      <c r="E24" s="135" t="s">
        <v>353</v>
      </c>
      <c r="F24" s="136" t="s">
        <v>121</v>
      </c>
      <c r="G24" s="111">
        <f t="shared" si="2"/>
        <v>1</v>
      </c>
      <c r="H24" s="112" t="s">
        <v>93</v>
      </c>
      <c r="I24" s="111">
        <f t="shared" si="3"/>
        <v>1</v>
      </c>
      <c r="J24" s="113"/>
      <c r="K24" s="110"/>
      <c r="AD24" s="137"/>
      <c r="AE24" s="137"/>
    </row>
    <row r="25" spans="1:31" ht="15" customHeight="1" x14ac:dyDescent="0.3">
      <c r="A25" s="108">
        <v>12</v>
      </c>
      <c r="B25" s="260" t="s">
        <v>354</v>
      </c>
      <c r="C25" s="261">
        <v>73382</v>
      </c>
      <c r="D25" s="262" t="s">
        <v>355</v>
      </c>
      <c r="E25" s="135" t="s">
        <v>356</v>
      </c>
      <c r="F25" s="136" t="s">
        <v>121</v>
      </c>
      <c r="G25" s="111">
        <f t="shared" si="2"/>
        <v>1</v>
      </c>
      <c r="H25" s="112" t="s">
        <v>93</v>
      </c>
      <c r="I25" s="111">
        <f t="shared" si="3"/>
        <v>1</v>
      </c>
      <c r="J25" s="113"/>
      <c r="K25" s="110"/>
      <c r="AD25" s="137"/>
      <c r="AE25" s="137"/>
    </row>
    <row r="26" spans="1:31" ht="15" customHeight="1" x14ac:dyDescent="0.3">
      <c r="A26" s="108">
        <v>13</v>
      </c>
      <c r="B26" s="260" t="s">
        <v>324</v>
      </c>
      <c r="C26" s="261">
        <v>73374</v>
      </c>
      <c r="D26" s="262" t="s">
        <v>325</v>
      </c>
      <c r="E26" s="135" t="s">
        <v>326</v>
      </c>
      <c r="F26" s="136" t="s">
        <v>121</v>
      </c>
      <c r="G26" s="111">
        <f t="shared" si="2"/>
        <v>1</v>
      </c>
      <c r="H26" s="112" t="s">
        <v>2</v>
      </c>
      <c r="I26" s="111">
        <f t="shared" si="3"/>
        <v>2</v>
      </c>
      <c r="J26" s="113"/>
      <c r="K26" s="110"/>
      <c r="AD26" s="137"/>
      <c r="AE26" s="137"/>
    </row>
    <row r="27" spans="1:31" ht="15" customHeight="1" x14ac:dyDescent="0.3">
      <c r="A27" s="108">
        <v>14</v>
      </c>
      <c r="B27" s="260" t="s">
        <v>327</v>
      </c>
      <c r="C27" s="261">
        <v>41455</v>
      </c>
      <c r="D27" s="262" t="s">
        <v>328</v>
      </c>
      <c r="E27" s="135" t="s">
        <v>329</v>
      </c>
      <c r="F27" s="136" t="s">
        <v>121</v>
      </c>
      <c r="G27" s="111">
        <f t="shared" si="2"/>
        <v>1</v>
      </c>
      <c r="H27" s="112" t="s">
        <v>2</v>
      </c>
      <c r="I27" s="111">
        <f t="shared" si="3"/>
        <v>2</v>
      </c>
      <c r="J27" s="113"/>
      <c r="K27" s="110"/>
      <c r="AD27" s="137"/>
      <c r="AE27" s="137"/>
    </row>
    <row r="28" spans="1:31" ht="21.6" thickBot="1" x14ac:dyDescent="0.55000000000000004">
      <c r="A28" s="354" t="s">
        <v>56</v>
      </c>
      <c r="B28" s="354"/>
      <c r="C28" s="354"/>
      <c r="D28" s="354"/>
      <c r="E28" s="354"/>
      <c r="F28" s="354"/>
      <c r="G28" s="354"/>
      <c r="H28" s="354"/>
      <c r="I28" s="354"/>
      <c r="J28" s="354"/>
    </row>
    <row r="29" spans="1:31" s="105" customFormat="1" ht="25.5" customHeight="1" x14ac:dyDescent="0.25">
      <c r="A29" s="355" t="s">
        <v>84</v>
      </c>
      <c r="B29" s="357" t="s">
        <v>85</v>
      </c>
      <c r="C29" s="357" t="s">
        <v>113</v>
      </c>
      <c r="D29" s="357" t="s">
        <v>87</v>
      </c>
      <c r="E29" s="357" t="s">
        <v>88</v>
      </c>
      <c r="F29" s="103" t="s">
        <v>114</v>
      </c>
      <c r="G29" s="103"/>
      <c r="H29" s="357" t="s">
        <v>89</v>
      </c>
      <c r="I29" s="103"/>
      <c r="J29" s="359" t="s">
        <v>91</v>
      </c>
      <c r="AD29" s="352" t="s">
        <v>319</v>
      </c>
      <c r="AE29" s="352" t="s">
        <v>320</v>
      </c>
    </row>
    <row r="30" spans="1:31" s="105" customFormat="1" ht="16.5" customHeight="1" thickBot="1" x14ac:dyDescent="0.3">
      <c r="A30" s="356"/>
      <c r="B30" s="358"/>
      <c r="C30" s="358"/>
      <c r="D30" s="358"/>
      <c r="E30" s="358"/>
      <c r="F30" s="106" t="s">
        <v>116</v>
      </c>
      <c r="G30" s="106"/>
      <c r="H30" s="358"/>
      <c r="I30" s="106"/>
      <c r="J30" s="360"/>
      <c r="AD30" s="353"/>
      <c r="AE30" s="353"/>
    </row>
    <row r="31" spans="1:31" ht="15.75" customHeight="1" x14ac:dyDescent="0.3">
      <c r="A31" s="108">
        <v>1</v>
      </c>
      <c r="B31" s="260" t="s">
        <v>357</v>
      </c>
      <c r="C31" s="261">
        <v>43763</v>
      </c>
      <c r="D31" s="262" t="s">
        <v>358</v>
      </c>
      <c r="E31" s="135" t="s">
        <v>359</v>
      </c>
      <c r="F31" s="136" t="s">
        <v>121</v>
      </c>
      <c r="G31" s="111">
        <f t="shared" ref="G31:G42" si="4">+IF(F31="M",1,IF(F31="f",2,IF(F31="Civ",3,"Error")))</f>
        <v>1</v>
      </c>
      <c r="H31" s="112" t="s">
        <v>93</v>
      </c>
      <c r="I31" s="111">
        <f t="shared" ref="I31:I42" si="5">+IF(H31="Studying",5,IF(H31="Complete",1,IF(H31="Incomplete",2,IF(H31="Left",3,IF(H31="Dropped",4,"Error")))))</f>
        <v>1</v>
      </c>
      <c r="J31" s="113"/>
      <c r="K31" s="110" t="s">
        <v>236</v>
      </c>
      <c r="AD31" s="137"/>
      <c r="AE31" s="137"/>
    </row>
    <row r="32" spans="1:31" ht="15.75" customHeight="1" x14ac:dyDescent="0.3">
      <c r="A32" s="108">
        <v>2</v>
      </c>
      <c r="B32" s="260" t="s">
        <v>363</v>
      </c>
      <c r="C32" s="261">
        <v>39240</v>
      </c>
      <c r="D32" s="262" t="s">
        <v>364</v>
      </c>
      <c r="E32" s="135" t="s">
        <v>365</v>
      </c>
      <c r="F32" s="136" t="s">
        <v>121</v>
      </c>
      <c r="G32" s="111">
        <f t="shared" si="4"/>
        <v>1</v>
      </c>
      <c r="H32" s="112" t="s">
        <v>93</v>
      </c>
      <c r="I32" s="111">
        <f t="shared" si="5"/>
        <v>1</v>
      </c>
      <c r="J32" s="113"/>
      <c r="K32" s="110" t="s">
        <v>240</v>
      </c>
      <c r="AD32" s="137"/>
      <c r="AE32" s="137"/>
    </row>
    <row r="33" spans="1:31" ht="15.75" customHeight="1" x14ac:dyDescent="0.3">
      <c r="A33" s="108">
        <v>3</v>
      </c>
      <c r="B33" s="260" t="s">
        <v>366</v>
      </c>
      <c r="C33" s="261">
        <v>73316</v>
      </c>
      <c r="D33" s="262" t="s">
        <v>367</v>
      </c>
      <c r="E33" s="135" t="s">
        <v>368</v>
      </c>
      <c r="F33" s="136" t="s">
        <v>121</v>
      </c>
      <c r="G33" s="111">
        <f t="shared" si="4"/>
        <v>1</v>
      </c>
      <c r="H33" s="112" t="s">
        <v>93</v>
      </c>
      <c r="I33" s="111">
        <f t="shared" si="5"/>
        <v>1</v>
      </c>
      <c r="J33" s="113"/>
      <c r="K33" s="110" t="s">
        <v>244</v>
      </c>
      <c r="AD33" s="137"/>
      <c r="AE33" s="137"/>
    </row>
    <row r="34" spans="1:31" ht="15.75" customHeight="1" x14ac:dyDescent="0.3">
      <c r="A34" s="108">
        <v>4</v>
      </c>
      <c r="B34" s="260" t="s">
        <v>375</v>
      </c>
      <c r="C34" s="261">
        <v>73317</v>
      </c>
      <c r="D34" s="262" t="s">
        <v>376</v>
      </c>
      <c r="E34" s="135" t="s">
        <v>377</v>
      </c>
      <c r="F34" s="136" t="s">
        <v>192</v>
      </c>
      <c r="G34" s="111">
        <f t="shared" si="4"/>
        <v>2</v>
      </c>
      <c r="H34" s="112" t="s">
        <v>93</v>
      </c>
      <c r="I34" s="111">
        <f t="shared" si="5"/>
        <v>1</v>
      </c>
      <c r="J34" s="113"/>
      <c r="K34" s="110" t="s">
        <v>248</v>
      </c>
      <c r="AD34" s="137"/>
      <c r="AE34" s="137"/>
    </row>
    <row r="35" spans="1:31" ht="15.75" customHeight="1" x14ac:dyDescent="0.3">
      <c r="A35" s="108">
        <v>5</v>
      </c>
      <c r="B35" s="260" t="s">
        <v>378</v>
      </c>
      <c r="C35" s="261">
        <v>45896</v>
      </c>
      <c r="D35" s="262" t="s">
        <v>379</v>
      </c>
      <c r="E35" s="135" t="s">
        <v>380</v>
      </c>
      <c r="F35" s="136" t="s">
        <v>192</v>
      </c>
      <c r="G35" s="111">
        <f t="shared" si="4"/>
        <v>2</v>
      </c>
      <c r="H35" s="112" t="s">
        <v>93</v>
      </c>
      <c r="I35" s="111">
        <f t="shared" si="5"/>
        <v>1</v>
      </c>
      <c r="J35" s="113"/>
      <c r="K35" s="110" t="s">
        <v>252</v>
      </c>
      <c r="AD35" s="137"/>
      <c r="AE35" s="137"/>
    </row>
    <row r="36" spans="1:31" ht="15.75" customHeight="1" x14ac:dyDescent="0.3">
      <c r="A36" s="108">
        <v>6</v>
      </c>
      <c r="B36" s="260" t="s">
        <v>381</v>
      </c>
      <c r="C36" s="261">
        <v>43777</v>
      </c>
      <c r="D36" s="262" t="s">
        <v>382</v>
      </c>
      <c r="E36" s="135" t="s">
        <v>383</v>
      </c>
      <c r="F36" s="136" t="s">
        <v>121</v>
      </c>
      <c r="G36" s="111">
        <f t="shared" si="4"/>
        <v>1</v>
      </c>
      <c r="H36" s="112" t="s">
        <v>93</v>
      </c>
      <c r="I36" s="111">
        <f t="shared" si="5"/>
        <v>1</v>
      </c>
      <c r="J36" s="113"/>
      <c r="K36" s="110" t="s">
        <v>256</v>
      </c>
      <c r="AD36" s="137"/>
      <c r="AE36" s="137"/>
    </row>
    <row r="37" spans="1:31" ht="15.75" customHeight="1" x14ac:dyDescent="0.3">
      <c r="A37" s="108">
        <v>7</v>
      </c>
      <c r="B37" s="260" t="s">
        <v>384</v>
      </c>
      <c r="C37" s="261">
        <v>73343</v>
      </c>
      <c r="D37" s="262" t="s">
        <v>385</v>
      </c>
      <c r="E37" s="135" t="s">
        <v>386</v>
      </c>
      <c r="F37" s="136" t="s">
        <v>121</v>
      </c>
      <c r="G37" s="111">
        <f t="shared" si="4"/>
        <v>1</v>
      </c>
      <c r="H37" s="112" t="s">
        <v>93</v>
      </c>
      <c r="I37" s="111">
        <f t="shared" si="5"/>
        <v>1</v>
      </c>
      <c r="J37" s="113"/>
      <c r="K37" s="110" t="s">
        <v>264</v>
      </c>
      <c r="AD37" s="137"/>
      <c r="AE37" s="137"/>
    </row>
    <row r="38" spans="1:31" ht="15.75" customHeight="1" x14ac:dyDescent="0.3">
      <c r="A38" s="108">
        <v>8</v>
      </c>
      <c r="B38" s="260" t="s">
        <v>387</v>
      </c>
      <c r="C38" s="261">
        <v>48865</v>
      </c>
      <c r="D38" s="262" t="s">
        <v>388</v>
      </c>
      <c r="E38" s="135" t="s">
        <v>389</v>
      </c>
      <c r="F38" s="136" t="s">
        <v>121</v>
      </c>
      <c r="G38" s="111">
        <f t="shared" si="4"/>
        <v>1</v>
      </c>
      <c r="H38" s="112" t="s">
        <v>93</v>
      </c>
      <c r="I38" s="111">
        <f t="shared" si="5"/>
        <v>1</v>
      </c>
      <c r="J38" s="113"/>
      <c r="K38" s="110"/>
      <c r="AD38" s="137"/>
      <c r="AE38" s="137"/>
    </row>
    <row r="39" spans="1:31" ht="15.75" customHeight="1" x14ac:dyDescent="0.3">
      <c r="A39" s="108">
        <v>9</v>
      </c>
      <c r="B39" s="263" t="s">
        <v>360</v>
      </c>
      <c r="C39" s="261">
        <v>73342</v>
      </c>
      <c r="D39" s="262" t="s">
        <v>361</v>
      </c>
      <c r="E39" s="135" t="s">
        <v>362</v>
      </c>
      <c r="F39" s="136" t="s">
        <v>192</v>
      </c>
      <c r="G39" s="111">
        <f t="shared" si="4"/>
        <v>2</v>
      </c>
      <c r="H39" s="112" t="s">
        <v>2</v>
      </c>
      <c r="I39" s="111">
        <f t="shared" si="5"/>
        <v>2</v>
      </c>
      <c r="J39" s="113"/>
      <c r="K39" s="110"/>
      <c r="AD39" s="137"/>
      <c r="AE39" s="137"/>
    </row>
    <row r="40" spans="1:31" ht="15.75" customHeight="1" x14ac:dyDescent="0.3">
      <c r="A40" s="108">
        <v>10</v>
      </c>
      <c r="B40" s="260" t="s">
        <v>369</v>
      </c>
      <c r="C40" s="261">
        <v>46290</v>
      </c>
      <c r="D40" s="262" t="s">
        <v>370</v>
      </c>
      <c r="E40" s="135" t="s">
        <v>371</v>
      </c>
      <c r="F40" s="136" t="s">
        <v>121</v>
      </c>
      <c r="G40" s="111">
        <f t="shared" si="4"/>
        <v>1</v>
      </c>
      <c r="H40" s="112" t="s">
        <v>2</v>
      </c>
      <c r="I40" s="111">
        <f t="shared" si="5"/>
        <v>2</v>
      </c>
      <c r="J40" s="113"/>
      <c r="K40" s="110"/>
      <c r="AD40" s="137"/>
      <c r="AE40" s="137"/>
    </row>
    <row r="41" spans="1:31" ht="15.75" customHeight="1" x14ac:dyDescent="0.3">
      <c r="A41" s="108">
        <v>11</v>
      </c>
      <c r="B41" s="263" t="s">
        <v>372</v>
      </c>
      <c r="C41" s="261">
        <v>73783</v>
      </c>
      <c r="D41" s="262" t="s">
        <v>373</v>
      </c>
      <c r="E41" s="135" t="s">
        <v>374</v>
      </c>
      <c r="F41" s="136" t="s">
        <v>121</v>
      </c>
      <c r="G41" s="111">
        <f t="shared" si="4"/>
        <v>1</v>
      </c>
      <c r="H41" s="112" t="s">
        <v>2</v>
      </c>
      <c r="I41" s="111">
        <f t="shared" si="5"/>
        <v>2</v>
      </c>
      <c r="J41" s="113"/>
      <c r="K41" s="110"/>
      <c r="AD41" s="137"/>
      <c r="AE41" s="137"/>
    </row>
    <row r="42" spans="1:31" ht="15.75" customHeight="1" x14ac:dyDescent="0.3">
      <c r="A42" s="108">
        <v>12</v>
      </c>
      <c r="B42" s="263" t="s">
        <v>390</v>
      </c>
      <c r="C42" s="261">
        <v>73344</v>
      </c>
      <c r="D42" s="262" t="s">
        <v>391</v>
      </c>
      <c r="E42" s="135" t="s">
        <v>392</v>
      </c>
      <c r="F42" s="136" t="s">
        <v>121</v>
      </c>
      <c r="G42" s="111">
        <f t="shared" si="4"/>
        <v>1</v>
      </c>
      <c r="H42" s="112" t="s">
        <v>2</v>
      </c>
      <c r="I42" s="111">
        <f t="shared" si="5"/>
        <v>2</v>
      </c>
      <c r="J42" s="113"/>
      <c r="K42" s="110"/>
      <c r="AD42" s="137"/>
      <c r="AE42" s="137"/>
    </row>
    <row r="43" spans="1:31" ht="15.6" x14ac:dyDescent="0.3">
      <c r="B43" s="131"/>
      <c r="C43" s="132"/>
      <c r="D43" s="117"/>
      <c r="E43" s="133"/>
      <c r="F43" s="116"/>
      <c r="G43" s="118"/>
      <c r="H43" s="134"/>
      <c r="I43" s="118"/>
      <c r="J43" s="121"/>
    </row>
  </sheetData>
  <sortState xmlns:xlrd2="http://schemas.microsoft.com/office/spreadsheetml/2017/richdata2" ref="B31:J42">
    <sortCondition ref="H31:H42"/>
  </sortState>
  <mergeCells count="29">
    <mergeCell ref="A1:J1"/>
    <mergeCell ref="A2:J2"/>
    <mergeCell ref="A3:A4"/>
    <mergeCell ref="B3:B4"/>
    <mergeCell ref="C3:C4"/>
    <mergeCell ref="D3:D4"/>
    <mergeCell ref="E3:E4"/>
    <mergeCell ref="H3:H4"/>
    <mergeCell ref="J3:J4"/>
    <mergeCell ref="A13:J13"/>
    <mergeCell ref="A14:A15"/>
    <mergeCell ref="B14:B15"/>
    <mergeCell ref="C14:C15"/>
    <mergeCell ref="D14:D15"/>
    <mergeCell ref="E14:E15"/>
    <mergeCell ref="H14:H15"/>
    <mergeCell ref="J14:J15"/>
    <mergeCell ref="AD14:AD15"/>
    <mergeCell ref="AE14:AE15"/>
    <mergeCell ref="A28:J28"/>
    <mergeCell ref="A29:A30"/>
    <mergeCell ref="B29:B30"/>
    <mergeCell ref="C29:C30"/>
    <mergeCell ref="D29:D30"/>
    <mergeCell ref="E29:E30"/>
    <mergeCell ref="H29:H30"/>
    <mergeCell ref="J29:J30"/>
    <mergeCell ref="AD29:AD30"/>
    <mergeCell ref="AE29:AE30"/>
  </mergeCells>
  <conditionalFormatting sqref="H5:H12">
    <cfRule type="cellIs" dxfId="227" priority="3" stopIfTrue="1" operator="equal">
      <formula>"Dropped"</formula>
    </cfRule>
    <cfRule type="cellIs" dxfId="226" priority="4" stopIfTrue="1" operator="equal">
      <formula>"Left"</formula>
    </cfRule>
    <cfRule type="cellIs" dxfId="225" priority="5" stopIfTrue="1" operator="equal">
      <formula>"Incomplete"</formula>
    </cfRule>
    <cfRule type="cellIs" dxfId="224" priority="6" stopIfTrue="1" operator="equal">
      <formula>"Complete"</formula>
    </cfRule>
  </conditionalFormatting>
  <conditionalFormatting sqref="H16:H27">
    <cfRule type="cellIs" dxfId="223" priority="15" stopIfTrue="1" operator="equal">
      <formula>"Dropped"</formula>
    </cfRule>
    <cfRule type="cellIs" dxfId="222" priority="16" stopIfTrue="1" operator="equal">
      <formula>"Left"</formula>
    </cfRule>
    <cfRule type="cellIs" dxfId="221" priority="17" stopIfTrue="1" operator="equal">
      <formula>"Incomplete"</formula>
    </cfRule>
    <cfRule type="cellIs" dxfId="220" priority="18" stopIfTrue="1" operator="equal">
      <formula>"Complete"</formula>
    </cfRule>
  </conditionalFormatting>
  <conditionalFormatting sqref="H31:H43">
    <cfRule type="cellIs" dxfId="219" priority="9" stopIfTrue="1" operator="equal">
      <formula>"Dropped"</formula>
    </cfRule>
    <cfRule type="cellIs" dxfId="218" priority="10" stopIfTrue="1" operator="equal">
      <formula>"Left"</formula>
    </cfRule>
    <cfRule type="cellIs" dxfId="217" priority="11" stopIfTrue="1" operator="equal">
      <formula>"Incomplete"</formula>
    </cfRule>
    <cfRule type="cellIs" dxfId="216" priority="12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63"/>
  <sheetViews>
    <sheetView workbookViewId="0">
      <selection activeCell="D7" sqref="D7"/>
    </sheetView>
  </sheetViews>
  <sheetFormatPr defaultColWidth="9.109375" defaultRowHeight="13.2" x14ac:dyDescent="0.25"/>
  <cols>
    <col min="1" max="1" width="6.44140625" style="114" customWidth="1"/>
    <col min="2" max="2" width="15.5546875" style="101" bestFit="1" customWidth="1"/>
    <col min="3" max="3" width="9.109375" style="101" bestFit="1" customWidth="1"/>
    <col min="4" max="4" width="32.5546875" style="105" bestFit="1" customWidth="1"/>
    <col min="5" max="5" width="36.5546875" style="101" hidden="1" customWidth="1"/>
    <col min="6" max="6" width="2.88671875" style="101" hidden="1" customWidth="1"/>
    <col min="7" max="7" width="2.109375" style="101" hidden="1" customWidth="1"/>
    <col min="8" max="8" width="10.88671875" style="101" bestFit="1" customWidth="1"/>
    <col min="9" max="9" width="2.109375" style="101" hidden="1" customWidth="1"/>
    <col min="10" max="10" width="19.44140625" style="101" customWidth="1"/>
    <col min="11" max="11" width="11" style="101" hidden="1" customWidth="1"/>
    <col min="12" max="16384" width="9.109375" style="101"/>
  </cols>
  <sheetData>
    <row r="1" spans="1:11" ht="23.25" customHeight="1" x14ac:dyDescent="0.6">
      <c r="A1" s="361" t="s">
        <v>112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1" s="102" customFormat="1" ht="27.75" customHeight="1" thickBot="1" x14ac:dyDescent="0.55000000000000004">
      <c r="A2" s="354" t="s">
        <v>55</v>
      </c>
      <c r="B2" s="354"/>
      <c r="C2" s="354"/>
      <c r="D2" s="354"/>
      <c r="E2" s="354"/>
      <c r="F2" s="354"/>
      <c r="G2" s="354"/>
      <c r="H2" s="354"/>
      <c r="I2" s="354"/>
      <c r="J2" s="354"/>
    </row>
    <row r="3" spans="1:11" s="105" customFormat="1" ht="21" customHeight="1" x14ac:dyDescent="0.25">
      <c r="A3" s="355" t="s">
        <v>84</v>
      </c>
      <c r="B3" s="357" t="s">
        <v>85</v>
      </c>
      <c r="C3" s="357" t="s">
        <v>113</v>
      </c>
      <c r="D3" s="357" t="s">
        <v>87</v>
      </c>
      <c r="E3" s="357" t="s">
        <v>88</v>
      </c>
      <c r="F3" s="103" t="s">
        <v>114</v>
      </c>
      <c r="G3" s="103"/>
      <c r="H3" s="357" t="s">
        <v>89</v>
      </c>
      <c r="I3" s="103"/>
      <c r="J3" s="359" t="s">
        <v>91</v>
      </c>
    </row>
    <row r="4" spans="1:11" s="105" customFormat="1" ht="21" customHeight="1" thickBot="1" x14ac:dyDescent="0.3">
      <c r="A4" s="356"/>
      <c r="B4" s="358"/>
      <c r="C4" s="358"/>
      <c r="D4" s="358"/>
      <c r="E4" s="358"/>
      <c r="F4" s="106" t="s">
        <v>116</v>
      </c>
      <c r="G4" s="106"/>
      <c r="H4" s="358"/>
      <c r="I4" s="106"/>
      <c r="J4" s="360"/>
    </row>
    <row r="5" spans="1:11" ht="15.75" customHeight="1" x14ac:dyDescent="0.3">
      <c r="A5" s="108">
        <v>1</v>
      </c>
      <c r="B5" s="260" t="s">
        <v>127</v>
      </c>
      <c r="C5" s="261">
        <v>27202</v>
      </c>
      <c r="D5" s="262" t="s">
        <v>128</v>
      </c>
      <c r="E5" s="109" t="s">
        <v>129</v>
      </c>
      <c r="F5" s="110" t="s">
        <v>116</v>
      </c>
      <c r="G5" s="111">
        <f t="shared" ref="G5:G19" si="0">+IF(F5="M",1,IF(F5="f",2,IF(F5="Civ",3,"Error")))</f>
        <v>2</v>
      </c>
      <c r="H5" s="112" t="s">
        <v>93</v>
      </c>
      <c r="I5" s="111">
        <f t="shared" ref="I5:I19" si="1">+IF(H5="Studying",5,IF(H5="Complete",1,IF(H5="Incomplete",2,IF(H5="Left",3,IF(H5="Dropped",4,"Error")))))</f>
        <v>1</v>
      </c>
      <c r="J5" s="113"/>
      <c r="K5" s="110" t="s">
        <v>122</v>
      </c>
    </row>
    <row r="6" spans="1:11" ht="15.75" customHeight="1" x14ac:dyDescent="0.3">
      <c r="A6" s="108">
        <v>2</v>
      </c>
      <c r="B6" s="260" t="s">
        <v>131</v>
      </c>
      <c r="C6" s="261">
        <v>70309</v>
      </c>
      <c r="D6" s="262" t="s">
        <v>132</v>
      </c>
      <c r="E6" s="109" t="s">
        <v>133</v>
      </c>
      <c r="F6" s="110" t="s">
        <v>121</v>
      </c>
      <c r="G6" s="111">
        <f t="shared" si="0"/>
        <v>1</v>
      </c>
      <c r="H6" s="112" t="s">
        <v>93</v>
      </c>
      <c r="I6" s="111">
        <f t="shared" si="1"/>
        <v>1</v>
      </c>
      <c r="J6" s="113"/>
      <c r="K6" s="110" t="s">
        <v>126</v>
      </c>
    </row>
    <row r="7" spans="1:11" ht="15.75" customHeight="1" x14ac:dyDescent="0.3">
      <c r="A7" s="108">
        <v>3</v>
      </c>
      <c r="B7" s="260" t="s">
        <v>135</v>
      </c>
      <c r="C7" s="261">
        <v>70310</v>
      </c>
      <c r="D7" s="262" t="s">
        <v>136</v>
      </c>
      <c r="E7" s="109" t="s">
        <v>137</v>
      </c>
      <c r="F7" s="110" t="s">
        <v>116</v>
      </c>
      <c r="G7" s="111">
        <f t="shared" si="0"/>
        <v>2</v>
      </c>
      <c r="H7" s="112" t="s">
        <v>93</v>
      </c>
      <c r="I7" s="111">
        <f t="shared" si="1"/>
        <v>1</v>
      </c>
      <c r="J7" s="113"/>
      <c r="K7" s="110" t="s">
        <v>130</v>
      </c>
    </row>
    <row r="8" spans="1:11" ht="15.75" customHeight="1" x14ac:dyDescent="0.3">
      <c r="A8" s="108">
        <v>4</v>
      </c>
      <c r="B8" s="260" t="s">
        <v>139</v>
      </c>
      <c r="C8" s="261">
        <v>41205</v>
      </c>
      <c r="D8" s="262" t="s">
        <v>140</v>
      </c>
      <c r="E8" s="109" t="s">
        <v>141</v>
      </c>
      <c r="F8" s="110" t="s">
        <v>121</v>
      </c>
      <c r="G8" s="111">
        <f t="shared" si="0"/>
        <v>1</v>
      </c>
      <c r="H8" s="112" t="s">
        <v>93</v>
      </c>
      <c r="I8" s="111">
        <f t="shared" si="1"/>
        <v>1</v>
      </c>
      <c r="J8" s="113"/>
      <c r="K8" s="110" t="s">
        <v>134</v>
      </c>
    </row>
    <row r="9" spans="1:11" ht="15.75" customHeight="1" x14ac:dyDescent="0.3">
      <c r="A9" s="108">
        <v>5</v>
      </c>
      <c r="B9" s="260" t="s">
        <v>143</v>
      </c>
      <c r="C9" s="261">
        <v>40972</v>
      </c>
      <c r="D9" s="262" t="s">
        <v>144</v>
      </c>
      <c r="E9" s="109" t="s">
        <v>145</v>
      </c>
      <c r="F9" s="110" t="s">
        <v>116</v>
      </c>
      <c r="G9" s="111">
        <f t="shared" si="0"/>
        <v>2</v>
      </c>
      <c r="H9" s="112" t="s">
        <v>93</v>
      </c>
      <c r="I9" s="111">
        <f t="shared" si="1"/>
        <v>1</v>
      </c>
      <c r="J9" s="113"/>
      <c r="K9" s="110" t="s">
        <v>138</v>
      </c>
    </row>
    <row r="10" spans="1:11" ht="15.75" customHeight="1" x14ac:dyDescent="0.3">
      <c r="A10" s="108">
        <v>6</v>
      </c>
      <c r="B10" s="260" t="s">
        <v>146</v>
      </c>
      <c r="C10" s="261">
        <v>16545</v>
      </c>
      <c r="D10" s="262" t="s">
        <v>147</v>
      </c>
      <c r="E10" s="109" t="s">
        <v>148</v>
      </c>
      <c r="F10" s="110" t="s">
        <v>121</v>
      </c>
      <c r="G10" s="111">
        <f t="shared" si="0"/>
        <v>1</v>
      </c>
      <c r="H10" s="112" t="s">
        <v>93</v>
      </c>
      <c r="I10" s="111">
        <f t="shared" si="1"/>
        <v>1</v>
      </c>
      <c r="J10" s="113"/>
      <c r="K10" s="110" t="s">
        <v>142</v>
      </c>
    </row>
    <row r="11" spans="1:11" ht="15.75" customHeight="1" x14ac:dyDescent="0.3">
      <c r="A11" s="108">
        <v>7</v>
      </c>
      <c r="B11" s="260" t="s">
        <v>149</v>
      </c>
      <c r="C11" s="261">
        <v>40912</v>
      </c>
      <c r="D11" s="262" t="s">
        <v>150</v>
      </c>
      <c r="E11" s="109" t="s">
        <v>151</v>
      </c>
      <c r="F11" s="110" t="s">
        <v>116</v>
      </c>
      <c r="G11" s="111">
        <f t="shared" si="0"/>
        <v>2</v>
      </c>
      <c r="H11" s="112" t="s">
        <v>93</v>
      </c>
      <c r="I11" s="111">
        <f t="shared" si="1"/>
        <v>1</v>
      </c>
      <c r="J11" s="113"/>
      <c r="K11" s="110"/>
    </row>
    <row r="12" spans="1:11" ht="15.75" customHeight="1" x14ac:dyDescent="0.3">
      <c r="A12" s="108">
        <v>8</v>
      </c>
      <c r="B12" s="260" t="s">
        <v>152</v>
      </c>
      <c r="C12" s="261">
        <v>35554</v>
      </c>
      <c r="D12" s="262" t="s">
        <v>153</v>
      </c>
      <c r="E12" s="109" t="s">
        <v>154</v>
      </c>
      <c r="F12" s="110" t="s">
        <v>121</v>
      </c>
      <c r="G12" s="111">
        <f t="shared" si="0"/>
        <v>1</v>
      </c>
      <c r="H12" s="112" t="s">
        <v>93</v>
      </c>
      <c r="I12" s="111">
        <f t="shared" si="1"/>
        <v>1</v>
      </c>
      <c r="J12" s="113"/>
      <c r="K12" s="110"/>
    </row>
    <row r="13" spans="1:11" ht="15.75" customHeight="1" x14ac:dyDescent="0.3">
      <c r="A13" s="108">
        <v>9</v>
      </c>
      <c r="B13" s="260" t="s">
        <v>155</v>
      </c>
      <c r="C13" s="261">
        <v>70311</v>
      </c>
      <c r="D13" s="262" t="s">
        <v>156</v>
      </c>
      <c r="E13" s="109" t="s">
        <v>157</v>
      </c>
      <c r="F13" s="110" t="s">
        <v>116</v>
      </c>
      <c r="G13" s="111">
        <f t="shared" si="0"/>
        <v>2</v>
      </c>
      <c r="H13" s="112" t="s">
        <v>93</v>
      </c>
      <c r="I13" s="111">
        <f t="shared" si="1"/>
        <v>1</v>
      </c>
      <c r="J13" s="113"/>
      <c r="K13" s="110"/>
    </row>
    <row r="14" spans="1:11" ht="15.75" customHeight="1" x14ac:dyDescent="0.3">
      <c r="A14" s="108">
        <v>10</v>
      </c>
      <c r="B14" s="260" t="s">
        <v>158</v>
      </c>
      <c r="C14" s="261">
        <v>70255</v>
      </c>
      <c r="D14" s="262" t="s">
        <v>159</v>
      </c>
      <c r="E14" s="109" t="s">
        <v>160</v>
      </c>
      <c r="F14" s="110" t="s">
        <v>121</v>
      </c>
      <c r="G14" s="111">
        <f t="shared" si="0"/>
        <v>1</v>
      </c>
      <c r="H14" s="112" t="s">
        <v>93</v>
      </c>
      <c r="I14" s="111">
        <f t="shared" si="1"/>
        <v>1</v>
      </c>
      <c r="J14" s="113"/>
      <c r="K14" s="110"/>
    </row>
    <row r="15" spans="1:11" ht="15.75" customHeight="1" x14ac:dyDescent="0.3">
      <c r="A15" s="108">
        <v>11</v>
      </c>
      <c r="B15" s="260" t="s">
        <v>161</v>
      </c>
      <c r="C15" s="261">
        <v>41228</v>
      </c>
      <c r="D15" s="262" t="s">
        <v>162</v>
      </c>
      <c r="E15" s="109" t="s">
        <v>163</v>
      </c>
      <c r="F15" s="110" t="s">
        <v>121</v>
      </c>
      <c r="G15" s="111">
        <f t="shared" si="0"/>
        <v>1</v>
      </c>
      <c r="H15" s="112" t="s">
        <v>93</v>
      </c>
      <c r="I15" s="111">
        <f t="shared" si="1"/>
        <v>1</v>
      </c>
      <c r="J15" s="113"/>
      <c r="K15" s="110"/>
    </row>
    <row r="16" spans="1:11" ht="15.75" customHeight="1" x14ac:dyDescent="0.3">
      <c r="A16" s="108">
        <v>12</v>
      </c>
      <c r="B16" s="260" t="s">
        <v>164</v>
      </c>
      <c r="C16" s="261">
        <v>70256</v>
      </c>
      <c r="D16" s="262" t="s">
        <v>165</v>
      </c>
      <c r="E16" s="109" t="s">
        <v>166</v>
      </c>
      <c r="F16" s="110" t="s">
        <v>121</v>
      </c>
      <c r="G16" s="111">
        <f t="shared" si="0"/>
        <v>1</v>
      </c>
      <c r="H16" s="112" t="s">
        <v>93</v>
      </c>
      <c r="I16" s="111">
        <f t="shared" si="1"/>
        <v>1</v>
      </c>
      <c r="J16" s="113"/>
      <c r="K16" s="110"/>
    </row>
    <row r="17" spans="1:11" ht="15.75" customHeight="1" x14ac:dyDescent="0.3">
      <c r="A17" s="108">
        <v>13</v>
      </c>
      <c r="B17" s="260" t="s">
        <v>118</v>
      </c>
      <c r="C17" s="261">
        <v>41514</v>
      </c>
      <c r="D17" s="262" t="s">
        <v>119</v>
      </c>
      <c r="E17" s="109" t="s">
        <v>120</v>
      </c>
      <c r="F17" s="110" t="s">
        <v>121</v>
      </c>
      <c r="G17" s="111">
        <f t="shared" si="0"/>
        <v>1</v>
      </c>
      <c r="H17" s="112" t="s">
        <v>2</v>
      </c>
      <c r="I17" s="111">
        <f t="shared" si="1"/>
        <v>2</v>
      </c>
      <c r="J17" s="113"/>
      <c r="K17" s="110"/>
    </row>
    <row r="18" spans="1:11" ht="15.75" customHeight="1" x14ac:dyDescent="0.3">
      <c r="A18" s="108">
        <v>14</v>
      </c>
      <c r="B18" s="260" t="s">
        <v>123</v>
      </c>
      <c r="C18" s="261">
        <v>69539</v>
      </c>
      <c r="D18" s="262" t="s">
        <v>124</v>
      </c>
      <c r="E18" s="109" t="s">
        <v>125</v>
      </c>
      <c r="F18" s="110" t="s">
        <v>121</v>
      </c>
      <c r="G18" s="111">
        <f t="shared" si="0"/>
        <v>1</v>
      </c>
      <c r="H18" s="112" t="s">
        <v>2</v>
      </c>
      <c r="I18" s="111">
        <f t="shared" si="1"/>
        <v>2</v>
      </c>
      <c r="J18" s="113"/>
      <c r="K18" s="110"/>
    </row>
    <row r="19" spans="1:11" ht="15.75" customHeight="1" x14ac:dyDescent="0.3">
      <c r="A19" s="108">
        <v>15</v>
      </c>
      <c r="B19" s="260" t="s">
        <v>167</v>
      </c>
      <c r="C19" s="261">
        <v>46123</v>
      </c>
      <c r="D19" s="262" t="s">
        <v>168</v>
      </c>
      <c r="E19" s="109" t="s">
        <v>169</v>
      </c>
      <c r="F19" s="110" t="s">
        <v>121</v>
      </c>
      <c r="G19" s="111">
        <f t="shared" si="0"/>
        <v>1</v>
      </c>
      <c r="H19" s="112" t="s">
        <v>2</v>
      </c>
      <c r="I19" s="111">
        <f t="shared" si="1"/>
        <v>2</v>
      </c>
      <c r="J19" s="113"/>
      <c r="K19" s="110"/>
    </row>
    <row r="20" spans="1:11" ht="21.6" thickBot="1" x14ac:dyDescent="0.55000000000000004">
      <c r="A20" s="354" t="s">
        <v>54</v>
      </c>
      <c r="B20" s="354"/>
      <c r="C20" s="354"/>
      <c r="D20" s="354"/>
      <c r="E20" s="354"/>
      <c r="F20" s="354"/>
      <c r="G20" s="354"/>
      <c r="H20" s="354"/>
      <c r="I20" s="354"/>
      <c r="J20" s="354"/>
    </row>
    <row r="21" spans="1:11" s="105" customFormat="1" ht="25.5" customHeight="1" x14ac:dyDescent="0.25">
      <c r="A21" s="355" t="s">
        <v>84</v>
      </c>
      <c r="B21" s="357" t="s">
        <v>85</v>
      </c>
      <c r="C21" s="357" t="s">
        <v>113</v>
      </c>
      <c r="D21" s="357" t="s">
        <v>87</v>
      </c>
      <c r="E21" s="357" t="s">
        <v>88</v>
      </c>
      <c r="F21" s="103" t="s">
        <v>114</v>
      </c>
      <c r="G21" s="103"/>
      <c r="H21" s="357" t="s">
        <v>89</v>
      </c>
      <c r="I21" s="103"/>
      <c r="J21" s="359" t="s">
        <v>91</v>
      </c>
    </row>
    <row r="22" spans="1:11" s="105" customFormat="1" ht="13.5" customHeight="1" thickBot="1" x14ac:dyDescent="0.3">
      <c r="A22" s="356"/>
      <c r="B22" s="358"/>
      <c r="C22" s="358"/>
      <c r="D22" s="358"/>
      <c r="E22" s="358"/>
      <c r="F22" s="106" t="s">
        <v>116</v>
      </c>
      <c r="G22" s="106"/>
      <c r="H22" s="358"/>
      <c r="I22" s="106"/>
      <c r="J22" s="360"/>
    </row>
    <row r="23" spans="1:11" ht="15" customHeight="1" x14ac:dyDescent="0.3">
      <c r="A23" s="108">
        <v>1</v>
      </c>
      <c r="B23" s="260" t="s">
        <v>175</v>
      </c>
      <c r="C23" s="261">
        <v>70480</v>
      </c>
      <c r="D23" s="262" t="s">
        <v>176</v>
      </c>
      <c r="E23" s="109" t="s">
        <v>177</v>
      </c>
      <c r="F23" s="110" t="s">
        <v>121</v>
      </c>
      <c r="G23" s="111">
        <f t="shared" ref="G23:G41" si="2">+IF(F23="M",1,IF(F23="f",2,IF(F23="Civ",3,"Error")))</f>
        <v>1</v>
      </c>
      <c r="H23" s="112" t="s">
        <v>93</v>
      </c>
      <c r="I23" s="111">
        <f t="shared" ref="I23:I41" si="3">+IF(H23="Studying",5,IF(H23="Complete",1,IF(H23="Incomplete",2,IF(H23="Left",3,IF(H23="Dropped",4,"Error")))))</f>
        <v>1</v>
      </c>
      <c r="J23" s="113"/>
      <c r="K23" s="110" t="s">
        <v>174</v>
      </c>
    </row>
    <row r="24" spans="1:11" ht="15" customHeight="1" x14ac:dyDescent="0.3">
      <c r="A24" s="108">
        <v>2</v>
      </c>
      <c r="B24" s="260" t="s">
        <v>179</v>
      </c>
      <c r="C24" s="261">
        <v>70312</v>
      </c>
      <c r="D24" s="262" t="s">
        <v>180</v>
      </c>
      <c r="E24" s="109" t="s">
        <v>181</v>
      </c>
      <c r="F24" s="110" t="s">
        <v>121</v>
      </c>
      <c r="G24" s="111">
        <f t="shared" si="2"/>
        <v>1</v>
      </c>
      <c r="H24" s="112" t="s">
        <v>93</v>
      </c>
      <c r="I24" s="111">
        <f t="shared" si="3"/>
        <v>1</v>
      </c>
      <c r="J24" s="113"/>
      <c r="K24" s="110" t="s">
        <v>178</v>
      </c>
    </row>
    <row r="25" spans="1:11" ht="15" customHeight="1" x14ac:dyDescent="0.3">
      <c r="A25" s="108">
        <v>3</v>
      </c>
      <c r="B25" s="260" t="s">
        <v>183</v>
      </c>
      <c r="C25" s="261">
        <v>70767</v>
      </c>
      <c r="D25" s="262" t="s">
        <v>184</v>
      </c>
      <c r="E25" s="109" t="s">
        <v>185</v>
      </c>
      <c r="F25" s="110" t="s">
        <v>121</v>
      </c>
      <c r="G25" s="111">
        <f t="shared" si="2"/>
        <v>1</v>
      </c>
      <c r="H25" s="112" t="s">
        <v>93</v>
      </c>
      <c r="I25" s="111">
        <f t="shared" si="3"/>
        <v>1</v>
      </c>
      <c r="J25" s="113"/>
      <c r="K25" s="110" t="s">
        <v>182</v>
      </c>
    </row>
    <row r="26" spans="1:11" ht="15" customHeight="1" x14ac:dyDescent="0.3">
      <c r="A26" s="108">
        <v>4</v>
      </c>
      <c r="B26" s="260" t="s">
        <v>186</v>
      </c>
      <c r="C26" s="261">
        <v>70263</v>
      </c>
      <c r="D26" s="262" t="s">
        <v>187</v>
      </c>
      <c r="E26" s="109" t="s">
        <v>188</v>
      </c>
      <c r="F26" s="110" t="s">
        <v>121</v>
      </c>
      <c r="G26" s="111">
        <f t="shared" si="2"/>
        <v>1</v>
      </c>
      <c r="H26" s="112" t="s">
        <v>93</v>
      </c>
      <c r="I26" s="111">
        <f t="shared" si="3"/>
        <v>1</v>
      </c>
      <c r="J26" s="113"/>
      <c r="K26" s="110"/>
    </row>
    <row r="27" spans="1:11" ht="15" customHeight="1" x14ac:dyDescent="0.3">
      <c r="A27" s="108">
        <v>5</v>
      </c>
      <c r="B27" s="260" t="s">
        <v>189</v>
      </c>
      <c r="C27" s="261">
        <v>46317</v>
      </c>
      <c r="D27" s="262" t="s">
        <v>190</v>
      </c>
      <c r="E27" s="109" t="s">
        <v>191</v>
      </c>
      <c r="F27" s="110" t="s">
        <v>192</v>
      </c>
      <c r="G27" s="111">
        <f t="shared" si="2"/>
        <v>2</v>
      </c>
      <c r="H27" s="112" t="s">
        <v>93</v>
      </c>
      <c r="I27" s="111">
        <f t="shared" si="3"/>
        <v>1</v>
      </c>
      <c r="J27" s="113"/>
      <c r="K27" s="110"/>
    </row>
    <row r="28" spans="1:11" ht="15" customHeight="1" x14ac:dyDescent="0.3">
      <c r="A28" s="108">
        <v>7</v>
      </c>
      <c r="B28" s="260" t="s">
        <v>193</v>
      </c>
      <c r="C28" s="261">
        <v>46278</v>
      </c>
      <c r="D28" s="262" t="s">
        <v>194</v>
      </c>
      <c r="E28" s="109" t="s">
        <v>195</v>
      </c>
      <c r="F28" s="110" t="s">
        <v>192</v>
      </c>
      <c r="G28" s="111">
        <f t="shared" si="2"/>
        <v>2</v>
      </c>
      <c r="H28" s="112" t="s">
        <v>93</v>
      </c>
      <c r="I28" s="111">
        <f t="shared" si="3"/>
        <v>1</v>
      </c>
      <c r="J28" s="113"/>
      <c r="K28" s="110"/>
    </row>
    <row r="29" spans="1:11" ht="15" customHeight="1" x14ac:dyDescent="0.3">
      <c r="A29" s="108">
        <v>9</v>
      </c>
      <c r="B29" s="260" t="s">
        <v>199</v>
      </c>
      <c r="C29" s="261">
        <v>41510</v>
      </c>
      <c r="D29" s="262" t="s">
        <v>200</v>
      </c>
      <c r="E29" s="109" t="s">
        <v>201</v>
      </c>
      <c r="F29" s="110" t="s">
        <v>121</v>
      </c>
      <c r="G29" s="111">
        <f t="shared" si="2"/>
        <v>1</v>
      </c>
      <c r="H29" s="112" t="s">
        <v>93</v>
      </c>
      <c r="I29" s="111">
        <f t="shared" si="3"/>
        <v>1</v>
      </c>
      <c r="J29" s="113"/>
      <c r="K29" s="110"/>
    </row>
    <row r="30" spans="1:11" ht="15" customHeight="1" x14ac:dyDescent="0.3">
      <c r="A30" s="108">
        <v>10</v>
      </c>
      <c r="B30" s="260" t="s">
        <v>202</v>
      </c>
      <c r="C30" s="261">
        <v>70265</v>
      </c>
      <c r="D30" s="262" t="s">
        <v>203</v>
      </c>
      <c r="E30" s="109" t="s">
        <v>204</v>
      </c>
      <c r="F30" s="110" t="s">
        <v>192</v>
      </c>
      <c r="G30" s="111">
        <f t="shared" si="2"/>
        <v>2</v>
      </c>
      <c r="H30" s="112" t="s">
        <v>93</v>
      </c>
      <c r="I30" s="111">
        <f t="shared" si="3"/>
        <v>1</v>
      </c>
      <c r="J30" s="113"/>
      <c r="K30" s="110"/>
    </row>
    <row r="31" spans="1:11" ht="15" customHeight="1" x14ac:dyDescent="0.3">
      <c r="A31" s="108">
        <v>11</v>
      </c>
      <c r="B31" s="260" t="s">
        <v>208</v>
      </c>
      <c r="C31" s="261">
        <v>70314</v>
      </c>
      <c r="D31" s="262" t="s">
        <v>209</v>
      </c>
      <c r="E31" s="109" t="s">
        <v>210</v>
      </c>
      <c r="F31" s="110" t="s">
        <v>121</v>
      </c>
      <c r="G31" s="111">
        <f t="shared" si="2"/>
        <v>1</v>
      </c>
      <c r="H31" s="112" t="s">
        <v>93</v>
      </c>
      <c r="I31" s="111">
        <f t="shared" si="3"/>
        <v>1</v>
      </c>
      <c r="J31" s="113"/>
      <c r="K31" s="110"/>
    </row>
    <row r="32" spans="1:11" ht="15" customHeight="1" x14ac:dyDescent="0.3">
      <c r="A32" s="108">
        <v>12</v>
      </c>
      <c r="B32" s="260" t="s">
        <v>214</v>
      </c>
      <c r="C32" s="261">
        <v>70315</v>
      </c>
      <c r="D32" s="262" t="s">
        <v>215</v>
      </c>
      <c r="E32" s="109" t="s">
        <v>216</v>
      </c>
      <c r="F32" s="110" t="s">
        <v>121</v>
      </c>
      <c r="G32" s="111">
        <f t="shared" si="2"/>
        <v>1</v>
      </c>
      <c r="H32" s="112" t="s">
        <v>93</v>
      </c>
      <c r="I32" s="111">
        <f t="shared" si="3"/>
        <v>1</v>
      </c>
      <c r="J32" s="113"/>
      <c r="K32" s="110"/>
    </row>
    <row r="33" spans="1:11" ht="15" customHeight="1" x14ac:dyDescent="0.3">
      <c r="A33" s="108">
        <v>13</v>
      </c>
      <c r="B33" s="260" t="s">
        <v>220</v>
      </c>
      <c r="C33" s="261">
        <v>70264</v>
      </c>
      <c r="D33" s="262" t="s">
        <v>221</v>
      </c>
      <c r="E33" s="109" t="s">
        <v>222</v>
      </c>
      <c r="F33" s="110" t="s">
        <v>121</v>
      </c>
      <c r="G33" s="111">
        <f t="shared" si="2"/>
        <v>1</v>
      </c>
      <c r="H33" s="112" t="s">
        <v>93</v>
      </c>
      <c r="I33" s="111">
        <f t="shared" si="3"/>
        <v>1</v>
      </c>
      <c r="J33" s="113"/>
      <c r="K33" s="110"/>
    </row>
    <row r="34" spans="1:11" ht="15" customHeight="1" x14ac:dyDescent="0.3">
      <c r="A34" s="108">
        <v>14</v>
      </c>
      <c r="B34" s="260" t="s">
        <v>171</v>
      </c>
      <c r="C34" s="261">
        <v>70769</v>
      </c>
      <c r="D34" s="262" t="s">
        <v>172</v>
      </c>
      <c r="E34" s="109" t="s">
        <v>173</v>
      </c>
      <c r="F34" s="110" t="s">
        <v>121</v>
      </c>
      <c r="G34" s="111">
        <f t="shared" si="2"/>
        <v>1</v>
      </c>
      <c r="H34" s="112" t="s">
        <v>2</v>
      </c>
      <c r="I34" s="111">
        <f t="shared" si="3"/>
        <v>2</v>
      </c>
      <c r="J34" s="113"/>
      <c r="K34" s="110"/>
    </row>
    <row r="35" spans="1:11" ht="15" customHeight="1" x14ac:dyDescent="0.3">
      <c r="A35" s="108">
        <v>15</v>
      </c>
      <c r="B35" s="260" t="s">
        <v>196</v>
      </c>
      <c r="C35" s="261">
        <v>70478</v>
      </c>
      <c r="D35" s="262" t="s">
        <v>197</v>
      </c>
      <c r="E35" s="109" t="s">
        <v>198</v>
      </c>
      <c r="F35" s="110" t="s">
        <v>192</v>
      </c>
      <c r="G35" s="111">
        <f t="shared" si="2"/>
        <v>2</v>
      </c>
      <c r="H35" s="112" t="s">
        <v>2</v>
      </c>
      <c r="I35" s="111">
        <f t="shared" si="3"/>
        <v>2</v>
      </c>
      <c r="J35" s="113"/>
      <c r="K35" s="110"/>
    </row>
    <row r="36" spans="1:11" ht="15" customHeight="1" x14ac:dyDescent="0.3">
      <c r="A36" s="108">
        <v>16</v>
      </c>
      <c r="B36" s="260" t="s">
        <v>205</v>
      </c>
      <c r="C36" s="261">
        <v>70313</v>
      </c>
      <c r="D36" s="262" t="s">
        <v>206</v>
      </c>
      <c r="E36" s="109" t="s">
        <v>207</v>
      </c>
      <c r="F36" s="110" t="s">
        <v>121</v>
      </c>
      <c r="G36" s="111">
        <f t="shared" si="2"/>
        <v>1</v>
      </c>
      <c r="H36" s="112" t="s">
        <v>2</v>
      </c>
      <c r="I36" s="111">
        <f t="shared" si="3"/>
        <v>2</v>
      </c>
      <c r="J36" s="113"/>
      <c r="K36" s="110"/>
    </row>
    <row r="37" spans="1:11" ht="15" customHeight="1" x14ac:dyDescent="0.3">
      <c r="A37" s="108">
        <v>17</v>
      </c>
      <c r="B37" s="260" t="s">
        <v>211</v>
      </c>
      <c r="C37" s="261">
        <v>70479</v>
      </c>
      <c r="D37" s="262" t="s">
        <v>212</v>
      </c>
      <c r="E37" s="109" t="s">
        <v>213</v>
      </c>
      <c r="F37" s="110" t="s">
        <v>121</v>
      </c>
      <c r="G37" s="111">
        <f t="shared" si="2"/>
        <v>1</v>
      </c>
      <c r="H37" s="112" t="s">
        <v>2</v>
      </c>
      <c r="I37" s="111">
        <f t="shared" si="3"/>
        <v>2</v>
      </c>
      <c r="J37" s="113"/>
      <c r="K37" s="110"/>
    </row>
    <row r="38" spans="1:11" ht="15" customHeight="1" x14ac:dyDescent="0.3">
      <c r="A38" s="108">
        <v>18</v>
      </c>
      <c r="B38" s="260" t="s">
        <v>217</v>
      </c>
      <c r="C38" s="261">
        <v>70768</v>
      </c>
      <c r="D38" s="262" t="s">
        <v>218</v>
      </c>
      <c r="E38" s="109" t="s">
        <v>219</v>
      </c>
      <c r="F38" s="110" t="s">
        <v>121</v>
      </c>
      <c r="G38" s="111">
        <f t="shared" si="2"/>
        <v>1</v>
      </c>
      <c r="H38" s="112" t="s">
        <v>2</v>
      </c>
      <c r="I38" s="111">
        <f t="shared" si="3"/>
        <v>2</v>
      </c>
      <c r="J38" s="113"/>
      <c r="K38" s="110"/>
    </row>
    <row r="39" spans="1:11" ht="15" customHeight="1" x14ac:dyDescent="0.3">
      <c r="A39" s="108">
        <v>19</v>
      </c>
      <c r="B39" s="260" t="s">
        <v>223</v>
      </c>
      <c r="C39" s="261">
        <v>70266</v>
      </c>
      <c r="D39" s="262" t="s">
        <v>224</v>
      </c>
      <c r="E39" s="109" t="s">
        <v>225</v>
      </c>
      <c r="F39" s="110" t="s">
        <v>192</v>
      </c>
      <c r="G39" s="111">
        <f t="shared" si="2"/>
        <v>2</v>
      </c>
      <c r="H39" s="112" t="s">
        <v>2</v>
      </c>
      <c r="I39" s="111">
        <f t="shared" si="3"/>
        <v>2</v>
      </c>
      <c r="J39" s="113"/>
      <c r="K39" s="110"/>
    </row>
    <row r="40" spans="1:11" ht="15" customHeight="1" x14ac:dyDescent="0.3">
      <c r="A40" s="108">
        <v>20</v>
      </c>
      <c r="B40" s="260" t="s">
        <v>226</v>
      </c>
      <c r="C40" s="261">
        <v>41443</v>
      </c>
      <c r="D40" s="262" t="s">
        <v>227</v>
      </c>
      <c r="E40" s="109" t="s">
        <v>228</v>
      </c>
      <c r="F40" s="110" t="s">
        <v>121</v>
      </c>
      <c r="G40" s="111">
        <f t="shared" si="2"/>
        <v>1</v>
      </c>
      <c r="H40" s="112" t="s">
        <v>2</v>
      </c>
      <c r="I40" s="111">
        <f t="shared" si="3"/>
        <v>2</v>
      </c>
      <c r="J40" s="113"/>
      <c r="K40" s="110"/>
    </row>
    <row r="41" spans="1:11" ht="15" customHeight="1" x14ac:dyDescent="0.3">
      <c r="A41" s="108">
        <v>21</v>
      </c>
      <c r="B41" s="260" t="s">
        <v>229</v>
      </c>
      <c r="C41" s="261">
        <v>70267</v>
      </c>
      <c r="D41" s="262" t="s">
        <v>230</v>
      </c>
      <c r="E41" s="109" t="s">
        <v>231</v>
      </c>
      <c r="F41" s="110" t="s">
        <v>121</v>
      </c>
      <c r="G41" s="111">
        <f t="shared" si="2"/>
        <v>1</v>
      </c>
      <c r="H41" s="112" t="s">
        <v>2</v>
      </c>
      <c r="I41" s="111">
        <f t="shared" si="3"/>
        <v>2</v>
      </c>
      <c r="J41" s="113"/>
      <c r="K41" s="110"/>
    </row>
    <row r="42" spans="1:11" ht="21.6" thickBot="1" x14ac:dyDescent="0.55000000000000004">
      <c r="A42" s="354" t="s">
        <v>53</v>
      </c>
      <c r="B42" s="354"/>
      <c r="C42" s="354"/>
      <c r="D42" s="354"/>
      <c r="E42" s="354"/>
      <c r="F42" s="354"/>
      <c r="G42" s="354"/>
      <c r="H42" s="354"/>
      <c r="I42" s="354"/>
      <c r="J42" s="354"/>
    </row>
    <row r="43" spans="1:11" s="105" customFormat="1" ht="25.5" customHeight="1" x14ac:dyDescent="0.25">
      <c r="A43" s="355" t="s">
        <v>84</v>
      </c>
      <c r="B43" s="357" t="s">
        <v>85</v>
      </c>
      <c r="C43" s="357" t="s">
        <v>113</v>
      </c>
      <c r="D43" s="357" t="s">
        <v>87</v>
      </c>
      <c r="E43" s="357" t="s">
        <v>88</v>
      </c>
      <c r="F43" s="103" t="s">
        <v>114</v>
      </c>
      <c r="G43" s="103"/>
      <c r="H43" s="357" t="s">
        <v>89</v>
      </c>
      <c r="I43" s="103"/>
      <c r="J43" s="359" t="s">
        <v>91</v>
      </c>
    </row>
    <row r="44" spans="1:11" s="105" customFormat="1" ht="16.5" customHeight="1" thickBot="1" x14ac:dyDescent="0.3">
      <c r="A44" s="356"/>
      <c r="B44" s="358"/>
      <c r="C44" s="358"/>
      <c r="D44" s="358"/>
      <c r="E44" s="358"/>
      <c r="F44" s="106" t="s">
        <v>116</v>
      </c>
      <c r="G44" s="106"/>
      <c r="H44" s="358"/>
      <c r="I44" s="106"/>
      <c r="J44" s="360"/>
    </row>
    <row r="45" spans="1:11" ht="15.75" customHeight="1" x14ac:dyDescent="0.3">
      <c r="A45" s="108">
        <v>1</v>
      </c>
      <c r="B45" s="260" t="s">
        <v>233</v>
      </c>
      <c r="C45" s="261">
        <v>69540</v>
      </c>
      <c r="D45" s="262" t="s">
        <v>234</v>
      </c>
      <c r="E45" s="109" t="s">
        <v>235</v>
      </c>
      <c r="F45" s="110" t="s">
        <v>121</v>
      </c>
      <c r="G45" s="111">
        <f t="shared" ref="G45:G62" si="4">+IF(F45="M",1,IF(F45="f",2,IF(F45="Civ",3,"Error")))</f>
        <v>1</v>
      </c>
      <c r="H45" s="112" t="s">
        <v>93</v>
      </c>
      <c r="I45" s="111">
        <f t="shared" ref="I45:I62" si="5">+IF(H45="Studying",5,IF(H45="Complete",1,IF(H45="Incomplete",2,IF(H45="Left",3,IF(H45="Dropped",4,"Error")))))</f>
        <v>1</v>
      </c>
      <c r="J45" s="113"/>
      <c r="K45" s="110" t="s">
        <v>236</v>
      </c>
    </row>
    <row r="46" spans="1:11" ht="15.75" customHeight="1" x14ac:dyDescent="0.3">
      <c r="A46" s="108">
        <v>2</v>
      </c>
      <c r="B46" s="260" t="s">
        <v>237</v>
      </c>
      <c r="C46" s="261">
        <v>45978</v>
      </c>
      <c r="D46" s="262" t="s">
        <v>238</v>
      </c>
      <c r="E46" s="109" t="s">
        <v>239</v>
      </c>
      <c r="F46" s="110" t="s">
        <v>121</v>
      </c>
      <c r="G46" s="111">
        <f t="shared" si="4"/>
        <v>1</v>
      </c>
      <c r="H46" s="112" t="s">
        <v>93</v>
      </c>
      <c r="I46" s="111">
        <f t="shared" si="5"/>
        <v>1</v>
      </c>
      <c r="J46" s="113"/>
      <c r="K46" s="110" t="s">
        <v>240</v>
      </c>
    </row>
    <row r="47" spans="1:11" ht="15.75" customHeight="1" x14ac:dyDescent="0.3">
      <c r="A47" s="108">
        <v>3</v>
      </c>
      <c r="B47" s="260" t="s">
        <v>241</v>
      </c>
      <c r="C47" s="261">
        <v>46320</v>
      </c>
      <c r="D47" s="262" t="s">
        <v>242</v>
      </c>
      <c r="E47" s="109" t="s">
        <v>243</v>
      </c>
      <c r="F47" s="110" t="s">
        <v>121</v>
      </c>
      <c r="G47" s="111">
        <f t="shared" si="4"/>
        <v>1</v>
      </c>
      <c r="H47" s="112" t="s">
        <v>93</v>
      </c>
      <c r="I47" s="111">
        <f t="shared" si="5"/>
        <v>1</v>
      </c>
      <c r="J47" s="113"/>
      <c r="K47" s="110" t="s">
        <v>244</v>
      </c>
    </row>
    <row r="48" spans="1:11" ht="15.75" customHeight="1" x14ac:dyDescent="0.3">
      <c r="A48" s="108">
        <v>4</v>
      </c>
      <c r="B48" s="260" t="s">
        <v>253</v>
      </c>
      <c r="C48" s="261">
        <v>43729</v>
      </c>
      <c r="D48" s="262" t="s">
        <v>254</v>
      </c>
      <c r="E48" s="109" t="s">
        <v>255</v>
      </c>
      <c r="F48" s="110" t="s">
        <v>121</v>
      </c>
      <c r="G48" s="111">
        <f t="shared" si="4"/>
        <v>1</v>
      </c>
      <c r="H48" s="112" t="s">
        <v>93</v>
      </c>
      <c r="I48" s="111">
        <f t="shared" si="5"/>
        <v>1</v>
      </c>
      <c r="J48" s="113"/>
      <c r="K48" s="110" t="s">
        <v>248</v>
      </c>
    </row>
    <row r="49" spans="1:11" ht="15.75" customHeight="1" x14ac:dyDescent="0.3">
      <c r="A49" s="108">
        <v>5</v>
      </c>
      <c r="B49" s="260" t="s">
        <v>265</v>
      </c>
      <c r="C49" s="261">
        <v>35607</v>
      </c>
      <c r="D49" s="262" t="s">
        <v>266</v>
      </c>
      <c r="E49" s="109" t="s">
        <v>267</v>
      </c>
      <c r="F49" s="110" t="s">
        <v>192</v>
      </c>
      <c r="G49" s="111">
        <f t="shared" si="4"/>
        <v>2</v>
      </c>
      <c r="H49" s="112" t="s">
        <v>93</v>
      </c>
      <c r="I49" s="111">
        <f t="shared" si="5"/>
        <v>1</v>
      </c>
      <c r="J49" s="113"/>
      <c r="K49" s="110" t="s">
        <v>252</v>
      </c>
    </row>
    <row r="50" spans="1:11" ht="15.75" customHeight="1" x14ac:dyDescent="0.3">
      <c r="A50" s="108">
        <v>6</v>
      </c>
      <c r="B50" s="260" t="s">
        <v>268</v>
      </c>
      <c r="C50" s="261">
        <v>41479</v>
      </c>
      <c r="D50" s="262" t="s">
        <v>269</v>
      </c>
      <c r="E50" s="109" t="s">
        <v>270</v>
      </c>
      <c r="F50" s="110" t="s">
        <v>121</v>
      </c>
      <c r="G50" s="111">
        <f t="shared" si="4"/>
        <v>1</v>
      </c>
      <c r="H50" s="112" t="s">
        <v>93</v>
      </c>
      <c r="I50" s="111">
        <f t="shared" si="5"/>
        <v>1</v>
      </c>
      <c r="J50" s="113"/>
      <c r="K50" s="110" t="s">
        <v>256</v>
      </c>
    </row>
    <row r="51" spans="1:11" ht="15.75" customHeight="1" x14ac:dyDescent="0.3">
      <c r="A51" s="108">
        <v>7</v>
      </c>
      <c r="B51" s="260" t="s">
        <v>271</v>
      </c>
      <c r="C51" s="261">
        <v>43830</v>
      </c>
      <c r="D51" s="262" t="s">
        <v>272</v>
      </c>
      <c r="E51" s="109" t="s">
        <v>273</v>
      </c>
      <c r="F51" s="110" t="s">
        <v>192</v>
      </c>
      <c r="G51" s="111">
        <f t="shared" si="4"/>
        <v>2</v>
      </c>
      <c r="H51" s="112" t="s">
        <v>93</v>
      </c>
      <c r="I51" s="111">
        <f t="shared" si="5"/>
        <v>1</v>
      </c>
      <c r="J51" s="113"/>
      <c r="K51" s="110" t="s">
        <v>260</v>
      </c>
    </row>
    <row r="52" spans="1:11" ht="15.75" customHeight="1" x14ac:dyDescent="0.3">
      <c r="A52" s="108">
        <v>8</v>
      </c>
      <c r="B52" s="260" t="s">
        <v>274</v>
      </c>
      <c r="C52" s="261">
        <v>46303</v>
      </c>
      <c r="D52" s="262" t="s">
        <v>275</v>
      </c>
      <c r="E52" s="109" t="s">
        <v>276</v>
      </c>
      <c r="F52" s="110" t="s">
        <v>121</v>
      </c>
      <c r="G52" s="111">
        <f t="shared" si="4"/>
        <v>1</v>
      </c>
      <c r="H52" s="112" t="s">
        <v>93</v>
      </c>
      <c r="I52" s="111">
        <f t="shared" si="5"/>
        <v>1</v>
      </c>
      <c r="J52" s="113"/>
      <c r="K52" s="110" t="s">
        <v>264</v>
      </c>
    </row>
    <row r="53" spans="1:11" ht="15.75" customHeight="1" x14ac:dyDescent="0.3">
      <c r="A53" s="108">
        <v>9</v>
      </c>
      <c r="B53" s="260" t="s">
        <v>280</v>
      </c>
      <c r="C53" s="261">
        <v>70261</v>
      </c>
      <c r="D53" s="262" t="s">
        <v>281</v>
      </c>
      <c r="E53" s="109" t="s">
        <v>282</v>
      </c>
      <c r="F53" s="110" t="s">
        <v>121</v>
      </c>
      <c r="G53" s="111">
        <f t="shared" si="4"/>
        <v>1</v>
      </c>
      <c r="H53" s="112" t="s">
        <v>93</v>
      </c>
      <c r="I53" s="111">
        <f t="shared" si="5"/>
        <v>1</v>
      </c>
      <c r="J53" s="113"/>
      <c r="K53" s="110"/>
    </row>
    <row r="54" spans="1:11" ht="15.75" customHeight="1" x14ac:dyDescent="0.3">
      <c r="A54" s="108">
        <v>10</v>
      </c>
      <c r="B54" s="260" t="s">
        <v>289</v>
      </c>
      <c r="C54" s="261">
        <v>70257</v>
      </c>
      <c r="D54" s="262" t="s">
        <v>290</v>
      </c>
      <c r="E54" s="109" t="s">
        <v>291</v>
      </c>
      <c r="F54" s="110" t="s">
        <v>121</v>
      </c>
      <c r="G54" s="111">
        <f t="shared" si="4"/>
        <v>1</v>
      </c>
      <c r="H54" s="112" t="s">
        <v>93</v>
      </c>
      <c r="I54" s="111">
        <f t="shared" si="5"/>
        <v>1</v>
      </c>
      <c r="J54" s="113"/>
      <c r="K54" s="110"/>
    </row>
    <row r="55" spans="1:11" ht="15.75" customHeight="1" x14ac:dyDescent="0.3">
      <c r="A55" s="108">
        <v>11</v>
      </c>
      <c r="B55" s="260" t="s">
        <v>292</v>
      </c>
      <c r="C55" s="261">
        <v>70466</v>
      </c>
      <c r="D55" s="262" t="s">
        <v>293</v>
      </c>
      <c r="E55" s="109" t="s">
        <v>294</v>
      </c>
      <c r="F55" s="110" t="s">
        <v>121</v>
      </c>
      <c r="G55" s="111">
        <f t="shared" si="4"/>
        <v>1</v>
      </c>
      <c r="H55" s="112" t="s">
        <v>93</v>
      </c>
      <c r="I55" s="111">
        <f t="shared" si="5"/>
        <v>1</v>
      </c>
      <c r="J55" s="113"/>
      <c r="K55" s="110"/>
    </row>
    <row r="56" spans="1:11" ht="15.75" customHeight="1" x14ac:dyDescent="0.3">
      <c r="A56" s="108">
        <v>12</v>
      </c>
      <c r="B56" s="260" t="s">
        <v>245</v>
      </c>
      <c r="C56" s="261">
        <v>70258</v>
      </c>
      <c r="D56" s="262" t="s">
        <v>246</v>
      </c>
      <c r="E56" s="109" t="s">
        <v>247</v>
      </c>
      <c r="F56" s="110" t="s">
        <v>121</v>
      </c>
      <c r="G56" s="111">
        <f t="shared" si="4"/>
        <v>1</v>
      </c>
      <c r="H56" s="112" t="s">
        <v>2</v>
      </c>
      <c r="I56" s="111">
        <f t="shared" si="5"/>
        <v>2</v>
      </c>
      <c r="J56" s="113"/>
      <c r="K56" s="110"/>
    </row>
    <row r="57" spans="1:11" ht="15.75" customHeight="1" x14ac:dyDescent="0.3">
      <c r="A57" s="108">
        <v>13</v>
      </c>
      <c r="B57" s="260" t="s">
        <v>249</v>
      </c>
      <c r="C57" s="261">
        <v>70259</v>
      </c>
      <c r="D57" s="262" t="s">
        <v>250</v>
      </c>
      <c r="E57" s="109" t="s">
        <v>251</v>
      </c>
      <c r="F57" s="110" t="s">
        <v>121</v>
      </c>
      <c r="G57" s="111">
        <f t="shared" si="4"/>
        <v>1</v>
      </c>
      <c r="H57" s="112" t="s">
        <v>2</v>
      </c>
      <c r="I57" s="111">
        <f t="shared" si="5"/>
        <v>2</v>
      </c>
      <c r="J57" s="113"/>
      <c r="K57" s="110"/>
    </row>
    <row r="58" spans="1:11" ht="15.75" customHeight="1" x14ac:dyDescent="0.3">
      <c r="A58" s="108">
        <v>14</v>
      </c>
      <c r="B58" s="260" t="s">
        <v>257</v>
      </c>
      <c r="C58" s="261">
        <v>70262</v>
      </c>
      <c r="D58" s="262" t="s">
        <v>258</v>
      </c>
      <c r="E58" s="109" t="s">
        <v>259</v>
      </c>
      <c r="F58" s="110" t="s">
        <v>121</v>
      </c>
      <c r="G58" s="111">
        <f t="shared" si="4"/>
        <v>1</v>
      </c>
      <c r="H58" s="112" t="s">
        <v>2</v>
      </c>
      <c r="I58" s="111">
        <f t="shared" si="5"/>
        <v>2</v>
      </c>
      <c r="J58" s="113"/>
      <c r="K58" s="110"/>
    </row>
    <row r="59" spans="1:11" ht="15.75" customHeight="1" x14ac:dyDescent="0.3">
      <c r="A59" s="108">
        <v>15</v>
      </c>
      <c r="B59" s="260" t="s">
        <v>261</v>
      </c>
      <c r="C59" s="261">
        <v>70260</v>
      </c>
      <c r="D59" s="262" t="s">
        <v>262</v>
      </c>
      <c r="E59" s="109" t="s">
        <v>263</v>
      </c>
      <c r="F59" s="110" t="s">
        <v>121</v>
      </c>
      <c r="G59" s="111">
        <f t="shared" si="4"/>
        <v>1</v>
      </c>
      <c r="H59" s="112" t="s">
        <v>2</v>
      </c>
      <c r="I59" s="111">
        <f t="shared" si="5"/>
        <v>2</v>
      </c>
      <c r="J59" s="113"/>
      <c r="K59" s="110"/>
    </row>
    <row r="60" spans="1:11" ht="15.75" customHeight="1" x14ac:dyDescent="0.3">
      <c r="A60" s="108">
        <v>16</v>
      </c>
      <c r="B60" s="260" t="s">
        <v>277</v>
      </c>
      <c r="C60" s="261">
        <v>70467</v>
      </c>
      <c r="D60" s="262" t="s">
        <v>278</v>
      </c>
      <c r="E60" s="109" t="s">
        <v>279</v>
      </c>
      <c r="F60" s="110" t="s">
        <v>121</v>
      </c>
      <c r="G60" s="111">
        <f t="shared" si="4"/>
        <v>1</v>
      </c>
      <c r="H60" s="112" t="s">
        <v>2</v>
      </c>
      <c r="I60" s="111">
        <f t="shared" si="5"/>
        <v>2</v>
      </c>
      <c r="J60" s="113"/>
      <c r="K60" s="110"/>
    </row>
    <row r="61" spans="1:11" ht="15.75" customHeight="1" x14ac:dyDescent="0.3">
      <c r="A61" s="108">
        <v>17</v>
      </c>
      <c r="B61" s="260" t="s">
        <v>283</v>
      </c>
      <c r="C61" s="261">
        <v>70755</v>
      </c>
      <c r="D61" s="262" t="s">
        <v>284</v>
      </c>
      <c r="E61" s="109" t="s">
        <v>285</v>
      </c>
      <c r="F61" s="110" t="s">
        <v>192</v>
      </c>
      <c r="G61" s="111">
        <f t="shared" si="4"/>
        <v>2</v>
      </c>
      <c r="H61" s="112" t="s">
        <v>2</v>
      </c>
      <c r="I61" s="111">
        <f t="shared" si="5"/>
        <v>2</v>
      </c>
      <c r="J61" s="113"/>
      <c r="K61" s="110"/>
    </row>
    <row r="62" spans="1:11" ht="15.75" customHeight="1" x14ac:dyDescent="0.3">
      <c r="A62" s="108">
        <v>18</v>
      </c>
      <c r="B62" s="260" t="s">
        <v>286</v>
      </c>
      <c r="C62" s="261">
        <v>70756</v>
      </c>
      <c r="D62" s="262" t="s">
        <v>287</v>
      </c>
      <c r="E62" s="109" t="s">
        <v>288</v>
      </c>
      <c r="F62" s="110" t="s">
        <v>121</v>
      </c>
      <c r="G62" s="111">
        <f t="shared" si="4"/>
        <v>1</v>
      </c>
      <c r="H62" s="112" t="s">
        <v>2</v>
      </c>
      <c r="I62" s="111">
        <f t="shared" si="5"/>
        <v>2</v>
      </c>
      <c r="J62" s="113"/>
      <c r="K62" s="110"/>
    </row>
    <row r="63" spans="1:11" x14ac:dyDescent="0.25">
      <c r="A63" s="125"/>
      <c r="B63" s="126"/>
      <c r="C63" s="127"/>
      <c r="D63" s="128"/>
      <c r="E63" s="126"/>
      <c r="F63" s="126"/>
      <c r="G63" s="125"/>
      <c r="H63" s="125"/>
      <c r="I63" s="126"/>
    </row>
  </sheetData>
  <sortState xmlns:xlrd2="http://schemas.microsoft.com/office/spreadsheetml/2017/richdata2" ref="B45:J62">
    <sortCondition ref="H45:H62"/>
  </sortState>
  <mergeCells count="25">
    <mergeCell ref="A1:J1"/>
    <mergeCell ref="A2:J2"/>
    <mergeCell ref="A3:A4"/>
    <mergeCell ref="B3:B4"/>
    <mergeCell ref="C3:C4"/>
    <mergeCell ref="D3:D4"/>
    <mergeCell ref="E3:E4"/>
    <mergeCell ref="H3:H4"/>
    <mergeCell ref="J3:J4"/>
    <mergeCell ref="A20:J20"/>
    <mergeCell ref="A21:A22"/>
    <mergeCell ref="B21:B22"/>
    <mergeCell ref="C21:C22"/>
    <mergeCell ref="D21:D22"/>
    <mergeCell ref="E21:E22"/>
    <mergeCell ref="H21:H22"/>
    <mergeCell ref="J43:J44"/>
    <mergeCell ref="J21:J22"/>
    <mergeCell ref="A42:J42"/>
    <mergeCell ref="A43:A44"/>
    <mergeCell ref="B43:B44"/>
    <mergeCell ref="C43:C44"/>
    <mergeCell ref="D43:D44"/>
    <mergeCell ref="E43:E44"/>
    <mergeCell ref="H43:H44"/>
  </mergeCells>
  <conditionalFormatting sqref="H5:H19">
    <cfRule type="cellIs" dxfId="215" priority="15" stopIfTrue="1" operator="equal">
      <formula>"Dropped"</formula>
    </cfRule>
    <cfRule type="cellIs" dxfId="214" priority="16" stopIfTrue="1" operator="equal">
      <formula>"Left"</formula>
    </cfRule>
    <cfRule type="cellIs" dxfId="213" priority="17" stopIfTrue="1" operator="equal">
      <formula>"Incomplete"</formula>
    </cfRule>
    <cfRule type="cellIs" dxfId="212" priority="18" stopIfTrue="1" operator="equal">
      <formula>"Complete"</formula>
    </cfRule>
  </conditionalFormatting>
  <conditionalFormatting sqref="H23:H41">
    <cfRule type="cellIs" dxfId="211" priority="9" stopIfTrue="1" operator="equal">
      <formula>"Dropped"</formula>
    </cfRule>
    <cfRule type="cellIs" dxfId="210" priority="10" stopIfTrue="1" operator="equal">
      <formula>"Left"</formula>
    </cfRule>
    <cfRule type="cellIs" dxfId="209" priority="11" stopIfTrue="1" operator="equal">
      <formula>"Incomplete"</formula>
    </cfRule>
    <cfRule type="cellIs" dxfId="208" priority="12" stopIfTrue="1" operator="equal">
      <formula>"Complete"</formula>
    </cfRule>
  </conditionalFormatting>
  <conditionalFormatting sqref="H45:H62">
    <cfRule type="cellIs" dxfId="207" priority="27" stopIfTrue="1" operator="equal">
      <formula>"Dropped"</formula>
    </cfRule>
    <cfRule type="cellIs" dxfId="206" priority="28" stopIfTrue="1" operator="equal">
      <formula>"Left"</formula>
    </cfRule>
    <cfRule type="cellIs" dxfId="205" priority="29" stopIfTrue="1" operator="equal">
      <formula>"Incomplete"</formula>
    </cfRule>
    <cfRule type="cellIs" dxfId="204" priority="30" stopIfTrue="1" operator="equal">
      <formula>"Complete"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AF13"/>
  <sheetViews>
    <sheetView showGridLines="0" workbookViewId="0">
      <selection activeCell="D9" sqref="D9"/>
    </sheetView>
  </sheetViews>
  <sheetFormatPr defaultColWidth="9.109375" defaultRowHeight="13.2" x14ac:dyDescent="0.25"/>
  <cols>
    <col min="1" max="1" width="7" style="114" customWidth="1"/>
    <col min="2" max="2" width="14.6640625" style="101" bestFit="1" customWidth="1"/>
    <col min="3" max="3" width="9.44140625" style="101" bestFit="1" customWidth="1"/>
    <col min="4" max="4" width="37.109375" style="105" customWidth="1"/>
    <col min="5" max="5" width="33.44140625" style="101" hidden="1" customWidth="1"/>
    <col min="6" max="6" width="6.33203125" style="101" hidden="1" customWidth="1"/>
    <col min="7" max="7" width="2" style="101" hidden="1" customWidth="1"/>
    <col min="8" max="8" width="11" style="101" bestFit="1" customWidth="1"/>
    <col min="9" max="9" width="2.33203125" style="101" hidden="1" customWidth="1"/>
    <col min="10" max="10" width="7.44140625" style="101" hidden="1" customWidth="1"/>
    <col min="11" max="11" width="21.6640625" style="101" bestFit="1" customWidth="1"/>
    <col min="12" max="12" width="11" style="101" hidden="1" customWidth="1"/>
    <col min="13" max="30" width="9.109375" style="101" customWidth="1"/>
    <col min="31" max="31" width="3" style="101" customWidth="1"/>
    <col min="32" max="32" width="3.109375" style="101" customWidth="1"/>
    <col min="33" max="16384" width="9.109375" style="101"/>
  </cols>
  <sheetData>
    <row r="1" spans="1:32" ht="32.25" customHeight="1" x14ac:dyDescent="0.7">
      <c r="A1" s="362" t="s">
        <v>393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32" ht="32.25" customHeight="1" thickBot="1" x14ac:dyDescent="0.75">
      <c r="A2" s="314" t="s">
        <v>57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32" s="105" customFormat="1" ht="16.5" customHeight="1" x14ac:dyDescent="0.25">
      <c r="A3" s="355" t="s">
        <v>84</v>
      </c>
      <c r="B3" s="357" t="s">
        <v>85</v>
      </c>
      <c r="C3" s="357" t="s">
        <v>113</v>
      </c>
      <c r="D3" s="357" t="s">
        <v>87</v>
      </c>
      <c r="E3" s="357" t="s">
        <v>88</v>
      </c>
      <c r="F3" s="103" t="s">
        <v>114</v>
      </c>
      <c r="G3" s="103"/>
      <c r="H3" s="357" t="s">
        <v>89</v>
      </c>
      <c r="I3" s="103"/>
      <c r="J3" s="104" t="s">
        <v>115</v>
      </c>
      <c r="K3" s="359" t="s">
        <v>91</v>
      </c>
      <c r="AE3" s="352" t="s">
        <v>319</v>
      </c>
      <c r="AF3" s="352" t="s">
        <v>320</v>
      </c>
    </row>
    <row r="4" spans="1:32" s="105" customFormat="1" ht="16.5" customHeight="1" thickBot="1" x14ac:dyDescent="0.3">
      <c r="A4" s="356"/>
      <c r="B4" s="358"/>
      <c r="C4" s="358"/>
      <c r="D4" s="358"/>
      <c r="E4" s="358"/>
      <c r="F4" s="106" t="s">
        <v>116</v>
      </c>
      <c r="G4" s="106"/>
      <c r="H4" s="358"/>
      <c r="I4" s="106"/>
      <c r="J4" s="107" t="s">
        <v>117</v>
      </c>
      <c r="K4" s="360"/>
      <c r="AE4" s="353"/>
      <c r="AF4" s="353"/>
    </row>
    <row r="5" spans="1:32" ht="18" customHeight="1" x14ac:dyDescent="0.3">
      <c r="A5" s="108">
        <v>1</v>
      </c>
      <c r="B5" s="260" t="s">
        <v>394</v>
      </c>
      <c r="C5" s="261">
        <v>29938</v>
      </c>
      <c r="D5" s="262" t="s">
        <v>395</v>
      </c>
      <c r="E5" s="138" t="s">
        <v>396</v>
      </c>
      <c r="F5" s="136" t="s">
        <v>121</v>
      </c>
      <c r="G5" s="111">
        <f t="shared" ref="G5:G12" si="0">+IF(F5="M",1,IF(F5="f",2,IF(F5="Civ",3,"Error")))</f>
        <v>1</v>
      </c>
      <c r="H5" s="112" t="s">
        <v>93</v>
      </c>
      <c r="I5" s="111">
        <f>+IF(H5="Studying",5,IF(H5="Complete",1,IF(H5="Incomplete",2,IF(H5="Left",3,IF(H5="Dropped",4,"Error")))))</f>
        <v>1</v>
      </c>
      <c r="J5" s="111" t="e">
        <f>+IF(#REF!="Issued",1,IF(#REF!="Not Issued",2,"Nil"))</f>
        <v>#REF!</v>
      </c>
      <c r="K5" s="113"/>
      <c r="L5" s="110" t="s">
        <v>397</v>
      </c>
      <c r="AE5" s="137"/>
      <c r="AF5" s="137"/>
    </row>
    <row r="6" spans="1:32" ht="18" customHeight="1" x14ac:dyDescent="0.3">
      <c r="A6" s="108">
        <v>2</v>
      </c>
      <c r="B6" s="260" t="s">
        <v>398</v>
      </c>
      <c r="C6" s="261">
        <v>39148</v>
      </c>
      <c r="D6" s="262" t="s">
        <v>399</v>
      </c>
      <c r="E6" s="138" t="s">
        <v>400</v>
      </c>
      <c r="F6" s="136" t="s">
        <v>121</v>
      </c>
      <c r="G6" s="111">
        <f t="shared" si="0"/>
        <v>1</v>
      </c>
      <c r="H6" s="112" t="s">
        <v>93</v>
      </c>
      <c r="I6" s="111">
        <f>+IF(H6="Studying",5,IF(H6="Complete",1,IF(H6="Incomplete",2,IF(H6="Left",3,IF(H6="Dropped",4,"Error")))))</f>
        <v>1</v>
      </c>
      <c r="J6" s="111" t="e">
        <f>+IF(#REF!="Issued",1,IF(#REF!="Not Issued",2,"Nil"))</f>
        <v>#REF!</v>
      </c>
      <c r="K6" s="113"/>
      <c r="L6" s="110" t="s">
        <v>401</v>
      </c>
      <c r="AE6" s="137"/>
      <c r="AF6" s="137"/>
    </row>
    <row r="7" spans="1:32" ht="15.6" x14ac:dyDescent="0.3">
      <c r="A7" s="108">
        <v>3</v>
      </c>
      <c r="B7" s="260" t="s">
        <v>409</v>
      </c>
      <c r="C7" s="261">
        <v>73318</v>
      </c>
      <c r="D7" s="262" t="s">
        <v>410</v>
      </c>
      <c r="E7" s="138" t="s">
        <v>411</v>
      </c>
      <c r="F7" s="136" t="s">
        <v>121</v>
      </c>
      <c r="G7" s="111">
        <f t="shared" si="0"/>
        <v>1</v>
      </c>
      <c r="H7" s="112" t="s">
        <v>93</v>
      </c>
      <c r="I7" s="111">
        <f>+IF(H7="Studying",5,IF(H7="Complete",1,IF(H7="Incomplete",2,IF(H7="Left",3,IF(H7="Dropped",4,"Error")))))</f>
        <v>1</v>
      </c>
      <c r="J7" s="111" t="e">
        <f>+IF(#REF!="Issued",1,IF(#REF!="Not Issued",2,"Nil"))</f>
        <v>#REF!</v>
      </c>
      <c r="K7" s="113"/>
      <c r="L7" s="110" t="s">
        <v>405</v>
      </c>
      <c r="AE7" s="137"/>
      <c r="AF7" s="137"/>
    </row>
    <row r="8" spans="1:32" ht="15.75" customHeight="1" x14ac:dyDescent="0.3">
      <c r="A8" s="108">
        <v>4</v>
      </c>
      <c r="B8" s="260" t="s">
        <v>415</v>
      </c>
      <c r="C8" s="261">
        <v>46173</v>
      </c>
      <c r="D8" s="262" t="s">
        <v>416</v>
      </c>
      <c r="E8" s="138" t="s">
        <v>417</v>
      </c>
      <c r="F8" s="136" t="s">
        <v>121</v>
      </c>
      <c r="G8" s="111">
        <f t="shared" si="0"/>
        <v>1</v>
      </c>
      <c r="H8" s="112" t="s">
        <v>93</v>
      </c>
      <c r="I8" s="111">
        <f t="shared" ref="I8:I12" si="1">+IF(H8="Studying",5,IF(H8="Complete",1,IF(H8="Incomplete",2,IF(H8="Left",3,IF(H8="Dropped",4,"Error")))))</f>
        <v>1</v>
      </c>
      <c r="J8" s="111" t="e">
        <f>+IF(#REF!="Issued",1,IF(#REF!="Not Issued",2,"Nil"))</f>
        <v>#REF!</v>
      </c>
      <c r="K8" s="113"/>
      <c r="L8" s="110"/>
      <c r="AE8" s="137"/>
      <c r="AF8" s="137"/>
    </row>
    <row r="9" spans="1:32" ht="18" customHeight="1" x14ac:dyDescent="0.3">
      <c r="A9" s="108">
        <v>5</v>
      </c>
      <c r="B9" s="260" t="s">
        <v>418</v>
      </c>
      <c r="C9" s="261">
        <v>73340</v>
      </c>
      <c r="D9" s="262" t="s">
        <v>419</v>
      </c>
      <c r="E9" s="138" t="s">
        <v>420</v>
      </c>
      <c r="F9" s="136" t="s">
        <v>192</v>
      </c>
      <c r="G9" s="111">
        <f t="shared" si="0"/>
        <v>2</v>
      </c>
      <c r="H9" s="112" t="s">
        <v>93</v>
      </c>
      <c r="I9" s="111">
        <f t="shared" si="1"/>
        <v>1</v>
      </c>
      <c r="J9" s="111" t="e">
        <f>+IF(#REF!="Issued",1,IF(#REF!="Not Issued",2,"Nil"))</f>
        <v>#REF!</v>
      </c>
      <c r="K9" s="113"/>
      <c r="L9" s="110"/>
      <c r="AE9" s="137"/>
      <c r="AF9" s="137"/>
    </row>
    <row r="10" spans="1:32" ht="18" customHeight="1" x14ac:dyDescent="0.3">
      <c r="A10" s="108">
        <v>6</v>
      </c>
      <c r="B10" s="260" t="s">
        <v>402</v>
      </c>
      <c r="C10" s="261">
        <v>46160</v>
      </c>
      <c r="D10" s="262" t="s">
        <v>403</v>
      </c>
      <c r="E10" s="138" t="s">
        <v>404</v>
      </c>
      <c r="F10" s="136" t="s">
        <v>121</v>
      </c>
      <c r="G10" s="111">
        <f t="shared" si="0"/>
        <v>1</v>
      </c>
      <c r="H10" s="112" t="s">
        <v>2</v>
      </c>
      <c r="I10" s="111">
        <f t="shared" si="1"/>
        <v>2</v>
      </c>
      <c r="J10" s="111" t="e">
        <f>+IF(#REF!="Issued",1,IF(#REF!="Not Issued",2,"Nil"))</f>
        <v>#REF!</v>
      </c>
      <c r="K10" s="113"/>
      <c r="L10" s="110"/>
      <c r="AE10" s="137"/>
      <c r="AF10" s="137"/>
    </row>
    <row r="11" spans="1:32" ht="18" customHeight="1" x14ac:dyDescent="0.3">
      <c r="A11" s="108">
        <v>7</v>
      </c>
      <c r="B11" s="260" t="s">
        <v>406</v>
      </c>
      <c r="C11" s="261">
        <v>39154</v>
      </c>
      <c r="D11" s="262" t="s">
        <v>407</v>
      </c>
      <c r="E11" s="138" t="s">
        <v>408</v>
      </c>
      <c r="F11" s="136" t="s">
        <v>121</v>
      </c>
      <c r="G11" s="111">
        <f t="shared" si="0"/>
        <v>1</v>
      </c>
      <c r="H11" s="112" t="s">
        <v>2</v>
      </c>
      <c r="I11" s="111">
        <f t="shared" si="1"/>
        <v>2</v>
      </c>
      <c r="J11" s="111" t="e">
        <f>+IF(#REF!="Issued",1,IF(#REF!="Not Issued",2,"Nil"))</f>
        <v>#REF!</v>
      </c>
      <c r="K11" s="113"/>
      <c r="L11" s="110"/>
      <c r="AE11" s="137"/>
      <c r="AF11" s="137"/>
    </row>
    <row r="12" spans="1:32" ht="15.6" x14ac:dyDescent="0.3">
      <c r="A12" s="108">
        <v>8</v>
      </c>
      <c r="B12" s="260" t="s">
        <v>412</v>
      </c>
      <c r="C12" s="261">
        <v>73383</v>
      </c>
      <c r="D12" s="262" t="s">
        <v>413</v>
      </c>
      <c r="E12" s="138" t="s">
        <v>414</v>
      </c>
      <c r="F12" s="136" t="s">
        <v>121</v>
      </c>
      <c r="G12" s="111">
        <f t="shared" si="0"/>
        <v>1</v>
      </c>
      <c r="H12" s="112" t="s">
        <v>2</v>
      </c>
      <c r="I12" s="111">
        <f t="shared" si="1"/>
        <v>2</v>
      </c>
      <c r="J12" s="111" t="e">
        <f>+IF(#REF!="Issued",1,IF(#REF!="Not Issued",2,"Nil"))</f>
        <v>#REF!</v>
      </c>
      <c r="K12" s="113"/>
      <c r="L12" s="110" t="s">
        <v>421</v>
      </c>
      <c r="AE12" s="137"/>
      <c r="AF12" s="137"/>
    </row>
    <row r="13" spans="1:32" s="122" customFormat="1" ht="15.6" x14ac:dyDescent="0.3">
      <c r="A13" s="124"/>
      <c r="D13" s="139"/>
    </row>
  </sheetData>
  <sortState xmlns:xlrd2="http://schemas.microsoft.com/office/spreadsheetml/2017/richdata2" ref="B4:H11">
    <sortCondition ref="H4:H11"/>
  </sortState>
  <mergeCells count="10">
    <mergeCell ref="K3:K4"/>
    <mergeCell ref="AE3:AE4"/>
    <mergeCell ref="AF3:AF4"/>
    <mergeCell ref="A1:K1"/>
    <mergeCell ref="A3:A4"/>
    <mergeCell ref="B3:B4"/>
    <mergeCell ref="C3:C4"/>
    <mergeCell ref="D3:D4"/>
    <mergeCell ref="E3:E4"/>
    <mergeCell ref="H3:H4"/>
  </mergeCells>
  <conditionalFormatting sqref="H5:H12">
    <cfRule type="cellIs" dxfId="203" priority="7" stopIfTrue="1" operator="equal">
      <formula>"Dropped"</formula>
    </cfRule>
    <cfRule type="cellIs" dxfId="202" priority="8" stopIfTrue="1" operator="equal">
      <formula>"Left"</formula>
    </cfRule>
    <cfRule type="cellIs" dxfId="201" priority="9" stopIfTrue="1" operator="equal">
      <formula>"Incomplete"</formula>
    </cfRule>
    <cfRule type="cellIs" dxfId="200" priority="10" stopIfTrue="1" operator="equal">
      <formula>"Complete"</formula>
    </cfRule>
  </conditionalFormatting>
  <pageMargins left="0.7" right="0.7" top="0.75" bottom="0.75" header="0.3" footer="0.3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L163"/>
  <sheetViews>
    <sheetView topLeftCell="A115" workbookViewId="0">
      <selection activeCell="D159" sqref="D159"/>
    </sheetView>
  </sheetViews>
  <sheetFormatPr defaultColWidth="9.109375" defaultRowHeight="15.6" x14ac:dyDescent="0.3"/>
  <cols>
    <col min="1" max="1" width="6.109375" style="155" customWidth="1"/>
    <col min="2" max="2" width="12.5546875" style="156" bestFit="1" customWidth="1"/>
    <col min="3" max="3" width="8" style="158" customWidth="1"/>
    <col min="4" max="4" width="30.109375" style="160" bestFit="1" customWidth="1"/>
    <col min="5" max="5" width="27.44140625" style="159" hidden="1" customWidth="1"/>
    <col min="6" max="6" width="2.33203125" style="161" hidden="1" customWidth="1"/>
    <col min="7" max="7" width="5" style="140" hidden="1" customWidth="1"/>
    <col min="8" max="8" width="12.33203125" style="155" customWidth="1"/>
    <col min="9" max="9" width="2" style="155" hidden="1" customWidth="1"/>
    <col min="10" max="10" width="6.109375" style="155" hidden="1" customWidth="1"/>
    <col min="11" max="11" width="21" style="157" customWidth="1"/>
    <col min="12" max="12" width="11" style="140" hidden="1" customWidth="1"/>
    <col min="13" max="16384" width="9.109375" style="140"/>
  </cols>
  <sheetData>
    <row r="1" spans="1:12" ht="25.2" x14ac:dyDescent="0.6">
      <c r="A1" s="376" t="s">
        <v>82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2" ht="30" thickBot="1" x14ac:dyDescent="0.75">
      <c r="A2" s="377" t="s">
        <v>39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12" s="145" customFormat="1" ht="12.75" customHeight="1" x14ac:dyDescent="0.25">
      <c r="A3" s="366" t="s">
        <v>422</v>
      </c>
      <c r="B3" s="378" t="s">
        <v>85</v>
      </c>
      <c r="C3" s="380" t="s">
        <v>86</v>
      </c>
      <c r="D3" s="370" t="s">
        <v>87</v>
      </c>
      <c r="E3" s="372" t="s">
        <v>88</v>
      </c>
      <c r="F3" s="141" t="s">
        <v>423</v>
      </c>
      <c r="G3" s="142"/>
      <c r="H3" s="374" t="s">
        <v>424</v>
      </c>
      <c r="I3" s="143"/>
      <c r="J3" s="144" t="s">
        <v>115</v>
      </c>
      <c r="K3" s="363" t="s">
        <v>91</v>
      </c>
    </row>
    <row r="4" spans="1:12" s="145" customFormat="1" ht="13.8" thickBot="1" x14ac:dyDescent="0.3">
      <c r="A4" s="367"/>
      <c r="B4" s="379"/>
      <c r="C4" s="381"/>
      <c r="D4" s="371"/>
      <c r="E4" s="373"/>
      <c r="F4" s="146" t="s">
        <v>116</v>
      </c>
      <c r="G4" s="147"/>
      <c r="H4" s="375"/>
      <c r="I4" s="148"/>
      <c r="J4" s="149" t="s">
        <v>117</v>
      </c>
      <c r="K4" s="364"/>
    </row>
    <row r="5" spans="1:12" ht="15.9" customHeight="1" x14ac:dyDescent="0.25">
      <c r="A5" s="150">
        <f t="shared" ref="A5:A68" si="0">+A4+1</f>
        <v>1</v>
      </c>
      <c r="B5" s="264" t="s">
        <v>429</v>
      </c>
      <c r="C5" s="265">
        <v>59950</v>
      </c>
      <c r="D5" s="266" t="s">
        <v>430</v>
      </c>
      <c r="E5" s="267" t="s">
        <v>431</v>
      </c>
      <c r="F5" s="267" t="s">
        <v>121</v>
      </c>
      <c r="G5" s="268">
        <f t="shared" ref="G5:G36" si="1">+IF(F5="M",1,IF(F5="f",2,IF(F5="Civ",3,"Error")))</f>
        <v>1</v>
      </c>
      <c r="H5" s="269" t="s">
        <v>93</v>
      </c>
      <c r="I5" s="151">
        <f t="shared" ref="I5:I68" si="2">+IF(H5="Studying",5,IF(H5="Complete",1,IF(H5="Incomplete",2,IF(H5="Left",3,IF(H5="Dropped",4,"Error")))))</f>
        <v>1</v>
      </c>
      <c r="J5" s="151" t="e">
        <f>+IF(#REF!="Issued",1,IF(#REF!="Not Issued",2,"Nil"))</f>
        <v>#REF!</v>
      </c>
      <c r="K5" s="152"/>
      <c r="L5" s="110" t="s">
        <v>428</v>
      </c>
    </row>
    <row r="6" spans="1:12" ht="15.9" customHeight="1" x14ac:dyDescent="0.25">
      <c r="A6" s="150">
        <f t="shared" si="0"/>
        <v>2</v>
      </c>
      <c r="B6" s="264" t="s">
        <v>437</v>
      </c>
      <c r="C6" s="265">
        <v>59952</v>
      </c>
      <c r="D6" s="266" t="s">
        <v>438</v>
      </c>
      <c r="E6" s="267" t="s">
        <v>439</v>
      </c>
      <c r="F6" s="267" t="s">
        <v>121</v>
      </c>
      <c r="G6" s="268">
        <f t="shared" si="1"/>
        <v>1</v>
      </c>
      <c r="H6" s="269" t="s">
        <v>93</v>
      </c>
      <c r="I6" s="151">
        <f t="shared" si="2"/>
        <v>1</v>
      </c>
      <c r="J6" s="151" t="e">
        <f>+IF(#REF!="Issued",1,IF(#REF!="Not Issued",2,"Nil"))</f>
        <v>#REF!</v>
      </c>
      <c r="K6" s="152"/>
      <c r="L6" s="110" t="s">
        <v>432</v>
      </c>
    </row>
    <row r="7" spans="1:12" ht="15.9" customHeight="1" x14ac:dyDescent="0.25">
      <c r="A7" s="150">
        <f t="shared" si="0"/>
        <v>3</v>
      </c>
      <c r="B7" s="264" t="s">
        <v>441</v>
      </c>
      <c r="C7" s="265">
        <v>59953</v>
      </c>
      <c r="D7" s="266" t="s">
        <v>442</v>
      </c>
      <c r="E7" s="267" t="s">
        <v>443</v>
      </c>
      <c r="F7" s="267" t="s">
        <v>192</v>
      </c>
      <c r="G7" s="268">
        <f t="shared" si="1"/>
        <v>2</v>
      </c>
      <c r="H7" s="269" t="s">
        <v>93</v>
      </c>
      <c r="I7" s="151">
        <f t="shared" si="2"/>
        <v>1</v>
      </c>
      <c r="J7" s="151" t="e">
        <f>+IF(#REF!="Issued",1,IF(#REF!="Not Issued",2,"Nil"))</f>
        <v>#REF!</v>
      </c>
      <c r="K7" s="152"/>
      <c r="L7" s="110" t="s">
        <v>436</v>
      </c>
    </row>
    <row r="8" spans="1:12" ht="15.9" customHeight="1" x14ac:dyDescent="0.25">
      <c r="A8" s="150">
        <f t="shared" si="0"/>
        <v>4</v>
      </c>
      <c r="B8" s="264" t="s">
        <v>445</v>
      </c>
      <c r="C8" s="265">
        <v>59954</v>
      </c>
      <c r="D8" s="266" t="s">
        <v>446</v>
      </c>
      <c r="E8" s="267" t="s">
        <v>447</v>
      </c>
      <c r="F8" s="267" t="s">
        <v>192</v>
      </c>
      <c r="G8" s="268">
        <f t="shared" si="1"/>
        <v>2</v>
      </c>
      <c r="H8" s="269" t="s">
        <v>93</v>
      </c>
      <c r="I8" s="151">
        <f t="shared" si="2"/>
        <v>1</v>
      </c>
      <c r="J8" s="151" t="e">
        <f>+IF(#REF!="Issued",1,IF(#REF!="Not Issued",2,"Nil"))</f>
        <v>#REF!</v>
      </c>
      <c r="K8" s="152"/>
      <c r="L8" s="110" t="s">
        <v>440</v>
      </c>
    </row>
    <row r="9" spans="1:12" ht="15.9" customHeight="1" x14ac:dyDescent="0.25">
      <c r="A9" s="150">
        <f t="shared" si="0"/>
        <v>5</v>
      </c>
      <c r="B9" s="264" t="s">
        <v>449</v>
      </c>
      <c r="C9" s="265">
        <v>59955</v>
      </c>
      <c r="D9" s="266" t="s">
        <v>450</v>
      </c>
      <c r="E9" s="267" t="s">
        <v>451</v>
      </c>
      <c r="F9" s="267" t="s">
        <v>121</v>
      </c>
      <c r="G9" s="268">
        <f t="shared" si="1"/>
        <v>1</v>
      </c>
      <c r="H9" s="269" t="s">
        <v>93</v>
      </c>
      <c r="I9" s="151">
        <f t="shared" si="2"/>
        <v>1</v>
      </c>
      <c r="J9" s="151" t="e">
        <f>+IF(#REF!="Issued",1,IF(#REF!="Not Issued",2,"Nil"))</f>
        <v>#REF!</v>
      </c>
      <c r="K9" s="152"/>
      <c r="L9" s="110" t="s">
        <v>444</v>
      </c>
    </row>
    <row r="10" spans="1:12" ht="15.9" customHeight="1" x14ac:dyDescent="0.25">
      <c r="A10" s="150">
        <f t="shared" si="0"/>
        <v>6</v>
      </c>
      <c r="B10" s="264" t="s">
        <v>453</v>
      </c>
      <c r="C10" s="265">
        <v>59956</v>
      </c>
      <c r="D10" s="266" t="s">
        <v>454</v>
      </c>
      <c r="E10" s="267" t="s">
        <v>455</v>
      </c>
      <c r="F10" s="267" t="s">
        <v>192</v>
      </c>
      <c r="G10" s="268">
        <f t="shared" si="1"/>
        <v>2</v>
      </c>
      <c r="H10" s="269" t="s">
        <v>93</v>
      </c>
      <c r="I10" s="151">
        <f t="shared" si="2"/>
        <v>1</v>
      </c>
      <c r="J10" s="151" t="e">
        <f>+IF(#REF!="Issued",1,IF(#REF!="Not Issued",2,"Nil"))</f>
        <v>#REF!</v>
      </c>
      <c r="K10" s="152"/>
      <c r="L10" s="110" t="s">
        <v>448</v>
      </c>
    </row>
    <row r="11" spans="1:12" ht="15.9" customHeight="1" x14ac:dyDescent="0.25">
      <c r="A11" s="150">
        <f t="shared" si="0"/>
        <v>7</v>
      </c>
      <c r="B11" s="264" t="s">
        <v>457</v>
      </c>
      <c r="C11" s="265">
        <v>59957</v>
      </c>
      <c r="D11" s="266" t="s">
        <v>458</v>
      </c>
      <c r="E11" s="267" t="s">
        <v>459</v>
      </c>
      <c r="F11" s="267" t="s">
        <v>121</v>
      </c>
      <c r="G11" s="268">
        <f t="shared" si="1"/>
        <v>1</v>
      </c>
      <c r="H11" s="269" t="s">
        <v>93</v>
      </c>
      <c r="I11" s="151">
        <f t="shared" si="2"/>
        <v>1</v>
      </c>
      <c r="J11" s="151" t="e">
        <f>+IF(#REF!="Issued",1,IF(#REF!="Not Issued",2,"Nil"))</f>
        <v>#REF!</v>
      </c>
      <c r="K11" s="152"/>
      <c r="L11" s="110" t="s">
        <v>452</v>
      </c>
    </row>
    <row r="12" spans="1:12" ht="15.9" customHeight="1" x14ac:dyDescent="0.25">
      <c r="A12" s="150">
        <f t="shared" si="0"/>
        <v>8</v>
      </c>
      <c r="B12" s="264" t="s">
        <v>461</v>
      </c>
      <c r="C12" s="265">
        <v>59958</v>
      </c>
      <c r="D12" s="266" t="s">
        <v>462</v>
      </c>
      <c r="E12" s="267" t="s">
        <v>463</v>
      </c>
      <c r="F12" s="267" t="s">
        <v>121</v>
      </c>
      <c r="G12" s="268">
        <f t="shared" si="1"/>
        <v>1</v>
      </c>
      <c r="H12" s="269" t="s">
        <v>93</v>
      </c>
      <c r="I12" s="151">
        <f t="shared" si="2"/>
        <v>1</v>
      </c>
      <c r="J12" s="151" t="e">
        <f>+IF(#REF!="Issued",1,IF(#REF!="Not Issued",2,"Nil"))</f>
        <v>#REF!</v>
      </c>
      <c r="K12" s="152"/>
      <c r="L12" s="110" t="s">
        <v>456</v>
      </c>
    </row>
    <row r="13" spans="1:12" ht="15.9" customHeight="1" x14ac:dyDescent="0.25">
      <c r="A13" s="150">
        <f t="shared" si="0"/>
        <v>9</v>
      </c>
      <c r="B13" s="264" t="s">
        <v>465</v>
      </c>
      <c r="C13" s="265">
        <v>59959</v>
      </c>
      <c r="D13" s="266" t="s">
        <v>466</v>
      </c>
      <c r="E13" s="267" t="s">
        <v>467</v>
      </c>
      <c r="F13" s="267" t="s">
        <v>192</v>
      </c>
      <c r="G13" s="268">
        <f t="shared" si="1"/>
        <v>2</v>
      </c>
      <c r="H13" s="269" t="s">
        <v>93</v>
      </c>
      <c r="I13" s="151">
        <f t="shared" si="2"/>
        <v>1</v>
      </c>
      <c r="J13" s="151" t="e">
        <f>+IF(#REF!="Issued",1,IF(#REF!="Not Issued",2,"Nil"))</f>
        <v>#REF!</v>
      </c>
      <c r="K13" s="152"/>
      <c r="L13" s="110" t="s">
        <v>460</v>
      </c>
    </row>
    <row r="14" spans="1:12" ht="15.9" customHeight="1" x14ac:dyDescent="0.25">
      <c r="A14" s="150">
        <f t="shared" si="0"/>
        <v>10</v>
      </c>
      <c r="B14" s="264" t="s">
        <v>469</v>
      </c>
      <c r="C14" s="265">
        <v>59960</v>
      </c>
      <c r="D14" s="266" t="s">
        <v>470</v>
      </c>
      <c r="E14" s="267" t="s">
        <v>471</v>
      </c>
      <c r="F14" s="267" t="s">
        <v>121</v>
      </c>
      <c r="G14" s="268">
        <f t="shared" si="1"/>
        <v>1</v>
      </c>
      <c r="H14" s="269" t="s">
        <v>93</v>
      </c>
      <c r="I14" s="151">
        <f t="shared" si="2"/>
        <v>1</v>
      </c>
      <c r="J14" s="151" t="e">
        <f>+IF(#REF!="Issued",1,IF(#REF!="Not Issued",2,"Nil"))</f>
        <v>#REF!</v>
      </c>
      <c r="K14" s="152"/>
      <c r="L14" s="110" t="s">
        <v>464</v>
      </c>
    </row>
    <row r="15" spans="1:12" ht="15.9" customHeight="1" x14ac:dyDescent="0.25">
      <c r="A15" s="150">
        <f t="shared" si="0"/>
        <v>11</v>
      </c>
      <c r="B15" s="264" t="s">
        <v>473</v>
      </c>
      <c r="C15" s="265">
        <v>59961</v>
      </c>
      <c r="D15" s="266" t="s">
        <v>474</v>
      </c>
      <c r="E15" s="267" t="s">
        <v>475</v>
      </c>
      <c r="F15" s="267" t="s">
        <v>121</v>
      </c>
      <c r="G15" s="268">
        <f t="shared" si="1"/>
        <v>1</v>
      </c>
      <c r="H15" s="269" t="s">
        <v>93</v>
      </c>
      <c r="I15" s="151">
        <f t="shared" si="2"/>
        <v>1</v>
      </c>
      <c r="J15" s="151" t="e">
        <f>+IF(#REF!="Issued",1,IF(#REF!="Not Issued",2,"Nil"))</f>
        <v>#REF!</v>
      </c>
      <c r="K15" s="152"/>
      <c r="L15" s="110" t="s">
        <v>468</v>
      </c>
    </row>
    <row r="16" spans="1:12" ht="15.9" customHeight="1" x14ac:dyDescent="0.25">
      <c r="A16" s="150">
        <f t="shared" si="0"/>
        <v>12</v>
      </c>
      <c r="B16" s="264" t="s">
        <v>477</v>
      </c>
      <c r="C16" s="265">
        <v>59962</v>
      </c>
      <c r="D16" s="266" t="s">
        <v>478</v>
      </c>
      <c r="E16" s="267" t="s">
        <v>479</v>
      </c>
      <c r="F16" s="267" t="s">
        <v>121</v>
      </c>
      <c r="G16" s="268">
        <f t="shared" si="1"/>
        <v>1</v>
      </c>
      <c r="H16" s="269" t="s">
        <v>93</v>
      </c>
      <c r="I16" s="151">
        <f t="shared" si="2"/>
        <v>1</v>
      </c>
      <c r="J16" s="151" t="e">
        <f>+IF(#REF!="Issued",1,IF(#REF!="Not Issued",2,"Nil"))</f>
        <v>#REF!</v>
      </c>
      <c r="K16" s="152"/>
      <c r="L16" s="110" t="s">
        <v>472</v>
      </c>
    </row>
    <row r="17" spans="1:12" x14ac:dyDescent="0.25">
      <c r="A17" s="150">
        <f t="shared" si="0"/>
        <v>13</v>
      </c>
      <c r="B17" s="264" t="s">
        <v>481</v>
      </c>
      <c r="C17" s="265">
        <v>59963</v>
      </c>
      <c r="D17" s="266" t="s">
        <v>482</v>
      </c>
      <c r="E17" s="267" t="s">
        <v>483</v>
      </c>
      <c r="F17" s="267" t="s">
        <v>121</v>
      </c>
      <c r="G17" s="268">
        <f t="shared" si="1"/>
        <v>1</v>
      </c>
      <c r="H17" s="269" t="s">
        <v>93</v>
      </c>
      <c r="I17" s="151">
        <f t="shared" si="2"/>
        <v>1</v>
      </c>
      <c r="J17" s="151" t="e">
        <f>+IF(#REF!="Issued",1,IF(#REF!="Not Issued",2,"Nil"))</f>
        <v>#REF!</v>
      </c>
      <c r="K17" s="152"/>
      <c r="L17" s="110" t="s">
        <v>476</v>
      </c>
    </row>
    <row r="18" spans="1:12" x14ac:dyDescent="0.25">
      <c r="A18" s="150">
        <f t="shared" si="0"/>
        <v>14</v>
      </c>
      <c r="B18" s="264" t="s">
        <v>485</v>
      </c>
      <c r="C18" s="265">
        <v>59964</v>
      </c>
      <c r="D18" s="266" t="s">
        <v>486</v>
      </c>
      <c r="E18" s="267" t="s">
        <v>487</v>
      </c>
      <c r="F18" s="267" t="s">
        <v>121</v>
      </c>
      <c r="G18" s="268">
        <f t="shared" si="1"/>
        <v>1</v>
      </c>
      <c r="H18" s="269" t="s">
        <v>93</v>
      </c>
      <c r="I18" s="151">
        <f t="shared" si="2"/>
        <v>1</v>
      </c>
      <c r="J18" s="151" t="e">
        <f>+IF(#REF!="Issued",1,IF(#REF!="Not Issued",2,"Nil"))</f>
        <v>#REF!</v>
      </c>
      <c r="K18" s="152"/>
      <c r="L18" s="110" t="s">
        <v>480</v>
      </c>
    </row>
    <row r="19" spans="1:12" ht="15.9" customHeight="1" x14ac:dyDescent="0.25">
      <c r="A19" s="150">
        <f t="shared" si="0"/>
        <v>15</v>
      </c>
      <c r="B19" s="264" t="s">
        <v>489</v>
      </c>
      <c r="C19" s="265">
        <v>59965</v>
      </c>
      <c r="D19" s="266" t="s">
        <v>490</v>
      </c>
      <c r="E19" s="267" t="s">
        <v>491</v>
      </c>
      <c r="F19" s="267" t="s">
        <v>121</v>
      </c>
      <c r="G19" s="268">
        <f t="shared" si="1"/>
        <v>1</v>
      </c>
      <c r="H19" s="269" t="s">
        <v>93</v>
      </c>
      <c r="I19" s="151">
        <f t="shared" si="2"/>
        <v>1</v>
      </c>
      <c r="J19" s="151" t="e">
        <f>+IF(#REF!="Issued",1,IF(#REF!="Not Issued",2,"Nil"))</f>
        <v>#REF!</v>
      </c>
      <c r="K19" s="152"/>
      <c r="L19" s="110" t="s">
        <v>484</v>
      </c>
    </row>
    <row r="20" spans="1:12" ht="15.9" customHeight="1" x14ac:dyDescent="0.25">
      <c r="A20" s="150">
        <f t="shared" si="0"/>
        <v>16</v>
      </c>
      <c r="B20" s="264" t="s">
        <v>493</v>
      </c>
      <c r="C20" s="265">
        <v>59966</v>
      </c>
      <c r="D20" s="266" t="s">
        <v>494</v>
      </c>
      <c r="E20" s="267" t="s">
        <v>495</v>
      </c>
      <c r="F20" s="267" t="s">
        <v>192</v>
      </c>
      <c r="G20" s="268">
        <f t="shared" si="1"/>
        <v>2</v>
      </c>
      <c r="H20" s="269" t="s">
        <v>93</v>
      </c>
      <c r="I20" s="151">
        <f t="shared" si="2"/>
        <v>1</v>
      </c>
      <c r="J20" s="151" t="e">
        <f>+IF(#REF!="Issued",1,IF(#REF!="Not Issued",2,"Nil"))</f>
        <v>#REF!</v>
      </c>
      <c r="K20" s="153"/>
      <c r="L20" s="110" t="s">
        <v>488</v>
      </c>
    </row>
    <row r="21" spans="1:12" ht="15.9" customHeight="1" x14ac:dyDescent="0.25">
      <c r="A21" s="150">
        <f t="shared" si="0"/>
        <v>17</v>
      </c>
      <c r="B21" s="264" t="s">
        <v>501</v>
      </c>
      <c r="C21" s="265">
        <v>59968</v>
      </c>
      <c r="D21" s="266" t="s">
        <v>502</v>
      </c>
      <c r="E21" s="267" t="s">
        <v>503</v>
      </c>
      <c r="F21" s="267" t="s">
        <v>121</v>
      </c>
      <c r="G21" s="268">
        <f t="shared" si="1"/>
        <v>1</v>
      </c>
      <c r="H21" s="269" t="s">
        <v>93</v>
      </c>
      <c r="I21" s="151">
        <f t="shared" si="2"/>
        <v>1</v>
      </c>
      <c r="J21" s="151" t="e">
        <f>+IF(#REF!="Issued",1,IF(#REF!="Not Issued",2,"Nil"))</f>
        <v>#REF!</v>
      </c>
      <c r="K21" s="152"/>
      <c r="L21" s="110" t="s">
        <v>492</v>
      </c>
    </row>
    <row r="22" spans="1:12" ht="15.9" customHeight="1" x14ac:dyDescent="0.25">
      <c r="A22" s="150">
        <f t="shared" si="0"/>
        <v>18</v>
      </c>
      <c r="B22" s="264" t="s">
        <v>505</v>
      </c>
      <c r="C22" s="265">
        <v>59969</v>
      </c>
      <c r="D22" s="266" t="s">
        <v>506</v>
      </c>
      <c r="E22" s="267" t="s">
        <v>507</v>
      </c>
      <c r="F22" s="267" t="s">
        <v>121</v>
      </c>
      <c r="G22" s="268">
        <f t="shared" si="1"/>
        <v>1</v>
      </c>
      <c r="H22" s="269" t="s">
        <v>93</v>
      </c>
      <c r="I22" s="151">
        <f t="shared" si="2"/>
        <v>1</v>
      </c>
      <c r="J22" s="151" t="e">
        <f>+IF(#REF!="Issued",1,IF(#REF!="Not Issued",2,"Nil"))</f>
        <v>#REF!</v>
      </c>
      <c r="K22" s="152"/>
      <c r="L22" s="110" t="s">
        <v>496</v>
      </c>
    </row>
    <row r="23" spans="1:12" ht="15.9" customHeight="1" x14ac:dyDescent="0.25">
      <c r="A23" s="150">
        <f t="shared" si="0"/>
        <v>19</v>
      </c>
      <c r="B23" s="264" t="s">
        <v>509</v>
      </c>
      <c r="C23" s="265">
        <v>59970</v>
      </c>
      <c r="D23" s="266" t="s">
        <v>294</v>
      </c>
      <c r="E23" s="267" t="s">
        <v>510</v>
      </c>
      <c r="F23" s="267" t="s">
        <v>121</v>
      </c>
      <c r="G23" s="268">
        <f t="shared" si="1"/>
        <v>1</v>
      </c>
      <c r="H23" s="269" t="s">
        <v>93</v>
      </c>
      <c r="I23" s="151">
        <f t="shared" si="2"/>
        <v>1</v>
      </c>
      <c r="J23" s="151" t="e">
        <f>+IF(#REF!="Issued",1,IF(#REF!="Not Issued",2,"Nil"))</f>
        <v>#REF!</v>
      </c>
      <c r="K23" s="152"/>
      <c r="L23" s="110" t="s">
        <v>500</v>
      </c>
    </row>
    <row r="24" spans="1:12" ht="15.9" customHeight="1" x14ac:dyDescent="0.25">
      <c r="A24" s="150">
        <f t="shared" si="0"/>
        <v>20</v>
      </c>
      <c r="B24" s="264" t="s">
        <v>512</v>
      </c>
      <c r="C24" s="265">
        <v>59971</v>
      </c>
      <c r="D24" s="266" t="s">
        <v>513</v>
      </c>
      <c r="E24" s="267" t="s">
        <v>514</v>
      </c>
      <c r="F24" s="267" t="s">
        <v>121</v>
      </c>
      <c r="G24" s="268">
        <f t="shared" si="1"/>
        <v>1</v>
      </c>
      <c r="H24" s="269" t="s">
        <v>93</v>
      </c>
      <c r="I24" s="151">
        <f t="shared" si="2"/>
        <v>1</v>
      </c>
      <c r="J24" s="151" t="e">
        <f>+IF(#REF!="Issued",1,IF(#REF!="Not Issued",2,"Nil"))</f>
        <v>#REF!</v>
      </c>
      <c r="K24" s="152"/>
      <c r="L24" s="110" t="s">
        <v>504</v>
      </c>
    </row>
    <row r="25" spans="1:12" ht="15.9" customHeight="1" x14ac:dyDescent="0.25">
      <c r="A25" s="150">
        <f t="shared" si="0"/>
        <v>21</v>
      </c>
      <c r="B25" s="264" t="s">
        <v>520</v>
      </c>
      <c r="C25" s="265">
        <v>59973</v>
      </c>
      <c r="D25" s="266" t="s">
        <v>521</v>
      </c>
      <c r="E25" s="267" t="s">
        <v>522</v>
      </c>
      <c r="F25" s="267" t="s">
        <v>192</v>
      </c>
      <c r="G25" s="268">
        <f t="shared" si="1"/>
        <v>2</v>
      </c>
      <c r="H25" s="269" t="s">
        <v>93</v>
      </c>
      <c r="I25" s="151">
        <f t="shared" si="2"/>
        <v>1</v>
      </c>
      <c r="J25" s="151" t="e">
        <f>+IF(#REF!="Issued",1,IF(#REF!="Not Issued",2,"Nil"))</f>
        <v>#REF!</v>
      </c>
      <c r="K25" s="152"/>
      <c r="L25" s="110" t="s">
        <v>508</v>
      </c>
    </row>
    <row r="26" spans="1:12" ht="15.9" customHeight="1" x14ac:dyDescent="0.25">
      <c r="A26" s="150">
        <f t="shared" si="0"/>
        <v>22</v>
      </c>
      <c r="B26" s="264" t="s">
        <v>528</v>
      </c>
      <c r="C26" s="265">
        <v>59975</v>
      </c>
      <c r="D26" s="266" t="s">
        <v>529</v>
      </c>
      <c r="E26" s="267" t="s">
        <v>530</v>
      </c>
      <c r="F26" s="267" t="s">
        <v>121</v>
      </c>
      <c r="G26" s="268">
        <f t="shared" si="1"/>
        <v>1</v>
      </c>
      <c r="H26" s="269" t="s">
        <v>93</v>
      </c>
      <c r="I26" s="151">
        <f t="shared" si="2"/>
        <v>1</v>
      </c>
      <c r="J26" s="151" t="e">
        <f>+IF(#REF!="Issued",1,IF(#REF!="Not Issued",2,"Nil"))</f>
        <v>#REF!</v>
      </c>
      <c r="K26" s="152"/>
      <c r="L26" s="110" t="s">
        <v>511</v>
      </c>
    </row>
    <row r="27" spans="1:12" ht="15.9" customHeight="1" x14ac:dyDescent="0.25">
      <c r="A27" s="150">
        <f t="shared" si="0"/>
        <v>23</v>
      </c>
      <c r="B27" s="264" t="s">
        <v>532</v>
      </c>
      <c r="C27" s="265">
        <v>59976</v>
      </c>
      <c r="D27" s="266" t="s">
        <v>533</v>
      </c>
      <c r="E27" s="267" t="s">
        <v>534</v>
      </c>
      <c r="F27" s="267" t="s">
        <v>121</v>
      </c>
      <c r="G27" s="268">
        <f t="shared" si="1"/>
        <v>1</v>
      </c>
      <c r="H27" s="269" t="s">
        <v>93</v>
      </c>
      <c r="I27" s="151">
        <f t="shared" si="2"/>
        <v>1</v>
      </c>
      <c r="J27" s="151" t="e">
        <f>+IF(#REF!="Issued",1,IF(#REF!="Not Issued",2,"Nil"))</f>
        <v>#REF!</v>
      </c>
      <c r="K27" s="152"/>
      <c r="L27" s="110" t="s">
        <v>515</v>
      </c>
    </row>
    <row r="28" spans="1:12" ht="15.9" customHeight="1" x14ac:dyDescent="0.25">
      <c r="A28" s="150">
        <f t="shared" si="0"/>
        <v>24</v>
      </c>
      <c r="B28" s="264" t="s">
        <v>540</v>
      </c>
      <c r="C28" s="265">
        <v>59978</v>
      </c>
      <c r="D28" s="266" t="s">
        <v>541</v>
      </c>
      <c r="E28" s="267" t="s">
        <v>542</v>
      </c>
      <c r="F28" s="267" t="s">
        <v>121</v>
      </c>
      <c r="G28" s="268">
        <f t="shared" si="1"/>
        <v>1</v>
      </c>
      <c r="H28" s="269" t="s">
        <v>93</v>
      </c>
      <c r="I28" s="151">
        <f t="shared" si="2"/>
        <v>1</v>
      </c>
      <c r="J28" s="151" t="e">
        <f>+IF(#REF!="Issued",1,IF(#REF!="Not Issued",2,"Nil"))</f>
        <v>#REF!</v>
      </c>
      <c r="K28" s="152"/>
      <c r="L28" s="110" t="s">
        <v>519</v>
      </c>
    </row>
    <row r="29" spans="1:12" ht="15.9" customHeight="1" x14ac:dyDescent="0.25">
      <c r="A29" s="150">
        <f t="shared" si="0"/>
        <v>25</v>
      </c>
      <c r="B29" s="264" t="s">
        <v>544</v>
      </c>
      <c r="C29" s="265">
        <v>59979</v>
      </c>
      <c r="D29" s="266" t="s">
        <v>545</v>
      </c>
      <c r="E29" s="267" t="s">
        <v>546</v>
      </c>
      <c r="F29" s="267" t="s">
        <v>192</v>
      </c>
      <c r="G29" s="268">
        <f t="shared" si="1"/>
        <v>2</v>
      </c>
      <c r="H29" s="269" t="s">
        <v>93</v>
      </c>
      <c r="I29" s="151">
        <f t="shared" si="2"/>
        <v>1</v>
      </c>
      <c r="J29" s="151" t="e">
        <f>+IF(#REF!="Issued",1,IF(#REF!="Not Issued",2,"Nil"))</f>
        <v>#REF!</v>
      </c>
      <c r="K29" s="152"/>
      <c r="L29" s="110" t="s">
        <v>523</v>
      </c>
    </row>
    <row r="30" spans="1:12" ht="15.9" customHeight="1" x14ac:dyDescent="0.25">
      <c r="A30" s="150">
        <f t="shared" si="0"/>
        <v>26</v>
      </c>
      <c r="B30" s="264" t="s">
        <v>548</v>
      </c>
      <c r="C30" s="265">
        <v>59980</v>
      </c>
      <c r="D30" s="266" t="s">
        <v>549</v>
      </c>
      <c r="E30" s="267" t="s">
        <v>550</v>
      </c>
      <c r="F30" s="267" t="s">
        <v>121</v>
      </c>
      <c r="G30" s="268">
        <f t="shared" si="1"/>
        <v>1</v>
      </c>
      <c r="H30" s="269" t="s">
        <v>93</v>
      </c>
      <c r="I30" s="151">
        <f t="shared" si="2"/>
        <v>1</v>
      </c>
      <c r="J30" s="151" t="e">
        <f>+IF(#REF!="Issued",1,IF(#REF!="Not Issued",2,"Nil"))</f>
        <v>#REF!</v>
      </c>
      <c r="K30" s="152"/>
      <c r="L30" s="110" t="s">
        <v>527</v>
      </c>
    </row>
    <row r="31" spans="1:12" ht="15.9" customHeight="1" x14ac:dyDescent="0.25">
      <c r="A31" s="150">
        <f t="shared" si="0"/>
        <v>27</v>
      </c>
      <c r="B31" s="264" t="s">
        <v>552</v>
      </c>
      <c r="C31" s="265">
        <v>59981</v>
      </c>
      <c r="D31" s="266" t="s">
        <v>553</v>
      </c>
      <c r="E31" s="267" t="s">
        <v>554</v>
      </c>
      <c r="F31" s="267" t="s">
        <v>121</v>
      </c>
      <c r="G31" s="268">
        <f t="shared" si="1"/>
        <v>1</v>
      </c>
      <c r="H31" s="269" t="s">
        <v>93</v>
      </c>
      <c r="I31" s="151">
        <f t="shared" si="2"/>
        <v>1</v>
      </c>
      <c r="J31" s="151" t="e">
        <f>+IF(#REF!="Issued",1,IF(#REF!="Not Issued",2,"Nil"))</f>
        <v>#REF!</v>
      </c>
      <c r="K31" s="152"/>
      <c r="L31" s="110" t="s">
        <v>531</v>
      </c>
    </row>
    <row r="32" spans="1:12" ht="15.9" customHeight="1" x14ac:dyDescent="0.25">
      <c r="A32" s="150">
        <f t="shared" si="0"/>
        <v>28</v>
      </c>
      <c r="B32" s="264" t="s">
        <v>556</v>
      </c>
      <c r="C32" s="265">
        <v>59982</v>
      </c>
      <c r="D32" s="266" t="s">
        <v>557</v>
      </c>
      <c r="E32" s="267" t="s">
        <v>558</v>
      </c>
      <c r="F32" s="267" t="s">
        <v>121</v>
      </c>
      <c r="G32" s="268">
        <f t="shared" si="1"/>
        <v>1</v>
      </c>
      <c r="H32" s="269" t="s">
        <v>93</v>
      </c>
      <c r="I32" s="151">
        <f t="shared" si="2"/>
        <v>1</v>
      </c>
      <c r="J32" s="151" t="e">
        <f>+IF(#REF!="Issued",1,IF(#REF!="Not Issued",2,"Nil"))</f>
        <v>#REF!</v>
      </c>
      <c r="K32" s="152"/>
      <c r="L32" s="110" t="s">
        <v>535</v>
      </c>
    </row>
    <row r="33" spans="1:12" ht="15.9" customHeight="1" x14ac:dyDescent="0.25">
      <c r="A33" s="150">
        <f t="shared" si="0"/>
        <v>29</v>
      </c>
      <c r="B33" s="264" t="s">
        <v>560</v>
      </c>
      <c r="C33" s="265">
        <v>59983</v>
      </c>
      <c r="D33" s="266" t="s">
        <v>561</v>
      </c>
      <c r="E33" s="267" t="s">
        <v>124</v>
      </c>
      <c r="F33" s="267" t="s">
        <v>121</v>
      </c>
      <c r="G33" s="268">
        <f t="shared" si="1"/>
        <v>1</v>
      </c>
      <c r="H33" s="269" t="s">
        <v>93</v>
      </c>
      <c r="I33" s="151">
        <f t="shared" si="2"/>
        <v>1</v>
      </c>
      <c r="J33" s="151" t="e">
        <f>+IF(#REF!="Issued",1,IF(#REF!="Not Issued",2,"Nil"))</f>
        <v>#REF!</v>
      </c>
      <c r="K33" s="152"/>
      <c r="L33" s="110" t="s">
        <v>539</v>
      </c>
    </row>
    <row r="34" spans="1:12" ht="15.9" customHeight="1" x14ac:dyDescent="0.25">
      <c r="A34" s="150">
        <f t="shared" si="0"/>
        <v>30</v>
      </c>
      <c r="B34" s="264" t="s">
        <v>563</v>
      </c>
      <c r="C34" s="265">
        <v>59984</v>
      </c>
      <c r="D34" s="266" t="s">
        <v>564</v>
      </c>
      <c r="E34" s="267" t="s">
        <v>565</v>
      </c>
      <c r="F34" s="267" t="s">
        <v>121</v>
      </c>
      <c r="G34" s="268">
        <f t="shared" si="1"/>
        <v>1</v>
      </c>
      <c r="H34" s="269" t="s">
        <v>93</v>
      </c>
      <c r="I34" s="151">
        <f t="shared" si="2"/>
        <v>1</v>
      </c>
      <c r="J34" s="151" t="e">
        <f>+IF(#REF!="Issued",1,IF(#REF!="Not Issued",2,"Nil"))</f>
        <v>#REF!</v>
      </c>
      <c r="K34" s="152"/>
      <c r="L34" s="110" t="s">
        <v>543</v>
      </c>
    </row>
    <row r="35" spans="1:12" ht="15.9" customHeight="1" x14ac:dyDescent="0.25">
      <c r="A35" s="150">
        <f t="shared" si="0"/>
        <v>31</v>
      </c>
      <c r="B35" s="264" t="s">
        <v>567</v>
      </c>
      <c r="C35" s="265">
        <v>59985</v>
      </c>
      <c r="D35" s="266" t="s">
        <v>568</v>
      </c>
      <c r="E35" s="267" t="s">
        <v>569</v>
      </c>
      <c r="F35" s="267" t="s">
        <v>121</v>
      </c>
      <c r="G35" s="268">
        <f t="shared" si="1"/>
        <v>1</v>
      </c>
      <c r="H35" s="269" t="s">
        <v>93</v>
      </c>
      <c r="I35" s="151">
        <f t="shared" si="2"/>
        <v>1</v>
      </c>
      <c r="J35" s="151" t="e">
        <f>+IF(#REF!="Issued",1,IF(#REF!="Not Issued",2,"Nil"))</f>
        <v>#REF!</v>
      </c>
      <c r="K35" s="152"/>
      <c r="L35" s="110" t="s">
        <v>547</v>
      </c>
    </row>
    <row r="36" spans="1:12" ht="15.9" customHeight="1" x14ac:dyDescent="0.25">
      <c r="A36" s="150">
        <f t="shared" si="0"/>
        <v>32</v>
      </c>
      <c r="B36" s="264" t="s">
        <v>575</v>
      </c>
      <c r="C36" s="265">
        <v>59987</v>
      </c>
      <c r="D36" s="266" t="s">
        <v>576</v>
      </c>
      <c r="E36" s="267" t="s">
        <v>141</v>
      </c>
      <c r="F36" s="267" t="s">
        <v>121</v>
      </c>
      <c r="G36" s="268">
        <f t="shared" si="1"/>
        <v>1</v>
      </c>
      <c r="H36" s="269" t="s">
        <v>93</v>
      </c>
      <c r="I36" s="151">
        <f t="shared" si="2"/>
        <v>1</v>
      </c>
      <c r="J36" s="151" t="e">
        <f>+IF(#REF!="Issued",1,IF(#REF!="Not Issued",2,"Nil"))</f>
        <v>#REF!</v>
      </c>
      <c r="K36" s="152"/>
      <c r="L36" s="110" t="s">
        <v>551</v>
      </c>
    </row>
    <row r="37" spans="1:12" ht="15.9" customHeight="1" x14ac:dyDescent="0.25">
      <c r="A37" s="150">
        <f t="shared" si="0"/>
        <v>33</v>
      </c>
      <c r="B37" s="264" t="s">
        <v>578</v>
      </c>
      <c r="C37" s="265">
        <v>59988</v>
      </c>
      <c r="D37" s="266" t="s">
        <v>579</v>
      </c>
      <c r="E37" s="267" t="s">
        <v>580</v>
      </c>
      <c r="F37" s="267" t="s">
        <v>121</v>
      </c>
      <c r="G37" s="268">
        <f t="shared" ref="G37:G68" si="3">+IF(F37="M",1,IF(F37="f",2,IF(F37="Civ",3,"Error")))</f>
        <v>1</v>
      </c>
      <c r="H37" s="269" t="s">
        <v>93</v>
      </c>
      <c r="I37" s="151">
        <f t="shared" si="2"/>
        <v>1</v>
      </c>
      <c r="J37" s="151" t="e">
        <f>+IF(#REF!="Issued",1,IF(#REF!="Not Issued",2,"Nil"))</f>
        <v>#REF!</v>
      </c>
      <c r="K37" s="154"/>
      <c r="L37" s="110" t="s">
        <v>555</v>
      </c>
    </row>
    <row r="38" spans="1:12" ht="15.9" customHeight="1" x14ac:dyDescent="0.25">
      <c r="A38" s="150">
        <f t="shared" si="0"/>
        <v>34</v>
      </c>
      <c r="B38" s="264" t="s">
        <v>582</v>
      </c>
      <c r="C38" s="265">
        <v>59989</v>
      </c>
      <c r="D38" s="266" t="s">
        <v>583</v>
      </c>
      <c r="E38" s="267" t="s">
        <v>584</v>
      </c>
      <c r="F38" s="267" t="s">
        <v>121</v>
      </c>
      <c r="G38" s="268">
        <f t="shared" si="3"/>
        <v>1</v>
      </c>
      <c r="H38" s="269" t="s">
        <v>93</v>
      </c>
      <c r="I38" s="151">
        <f t="shared" si="2"/>
        <v>1</v>
      </c>
      <c r="J38" s="151" t="e">
        <f>+IF(#REF!="Issued",1,IF(#REF!="Not Issued",2,"Nil"))</f>
        <v>#REF!</v>
      </c>
      <c r="K38" s="152"/>
      <c r="L38" s="110" t="s">
        <v>559</v>
      </c>
    </row>
    <row r="39" spans="1:12" ht="15.9" customHeight="1" x14ac:dyDescent="0.25">
      <c r="A39" s="150">
        <f t="shared" si="0"/>
        <v>35</v>
      </c>
      <c r="B39" s="264" t="s">
        <v>590</v>
      </c>
      <c r="C39" s="265">
        <v>59845</v>
      </c>
      <c r="D39" s="266" t="s">
        <v>591</v>
      </c>
      <c r="E39" s="267" t="s">
        <v>592</v>
      </c>
      <c r="F39" s="267" t="s">
        <v>192</v>
      </c>
      <c r="G39" s="268">
        <f t="shared" si="3"/>
        <v>2</v>
      </c>
      <c r="H39" s="269" t="s">
        <v>93</v>
      </c>
      <c r="I39" s="151">
        <f t="shared" si="2"/>
        <v>1</v>
      </c>
      <c r="J39" s="151" t="e">
        <f>+IF(#REF!="Issued",1,IF(#REF!="Not Issued",2,"Nil"))</f>
        <v>#REF!</v>
      </c>
      <c r="K39" s="152"/>
      <c r="L39" s="110" t="s">
        <v>562</v>
      </c>
    </row>
    <row r="40" spans="1:12" ht="15.9" customHeight="1" x14ac:dyDescent="0.25">
      <c r="A40" s="150">
        <f t="shared" si="0"/>
        <v>36</v>
      </c>
      <c r="B40" s="264" t="s">
        <v>594</v>
      </c>
      <c r="C40" s="265">
        <v>59991</v>
      </c>
      <c r="D40" s="266" t="s">
        <v>595</v>
      </c>
      <c r="E40" s="267" t="s">
        <v>596</v>
      </c>
      <c r="F40" s="267" t="s">
        <v>121</v>
      </c>
      <c r="G40" s="268">
        <f t="shared" si="3"/>
        <v>1</v>
      </c>
      <c r="H40" s="269" t="s">
        <v>93</v>
      </c>
      <c r="I40" s="151">
        <f t="shared" si="2"/>
        <v>1</v>
      </c>
      <c r="J40" s="151" t="e">
        <f>+IF(#REF!="Issued",1,IF(#REF!="Not Issued",2,"Nil"))</f>
        <v>#REF!</v>
      </c>
      <c r="K40" s="152"/>
      <c r="L40" s="110" t="s">
        <v>566</v>
      </c>
    </row>
    <row r="41" spans="1:12" ht="15.9" customHeight="1" x14ac:dyDescent="0.25">
      <c r="A41" s="150">
        <f t="shared" si="0"/>
        <v>37</v>
      </c>
      <c r="B41" s="264" t="s">
        <v>602</v>
      </c>
      <c r="C41" s="265">
        <v>59993</v>
      </c>
      <c r="D41" s="266" t="s">
        <v>603</v>
      </c>
      <c r="E41" s="267" t="s">
        <v>604</v>
      </c>
      <c r="F41" s="267" t="s">
        <v>121</v>
      </c>
      <c r="G41" s="268">
        <f t="shared" si="3"/>
        <v>1</v>
      </c>
      <c r="H41" s="269" t="s">
        <v>93</v>
      </c>
      <c r="I41" s="151">
        <f t="shared" si="2"/>
        <v>1</v>
      </c>
      <c r="J41" s="151" t="e">
        <f>+IF(#REF!="Issued",1,IF(#REF!="Not Issued",2,"Nil"))</f>
        <v>#REF!</v>
      </c>
      <c r="K41" s="152"/>
      <c r="L41" s="110" t="s">
        <v>570</v>
      </c>
    </row>
    <row r="42" spans="1:12" ht="15.9" customHeight="1" x14ac:dyDescent="0.25">
      <c r="A42" s="150">
        <f t="shared" si="0"/>
        <v>38</v>
      </c>
      <c r="B42" s="264" t="s">
        <v>606</v>
      </c>
      <c r="C42" s="265">
        <v>59994</v>
      </c>
      <c r="D42" s="266" t="s">
        <v>607</v>
      </c>
      <c r="E42" s="267" t="s">
        <v>608</v>
      </c>
      <c r="F42" s="267" t="s">
        <v>121</v>
      </c>
      <c r="G42" s="268">
        <f t="shared" si="3"/>
        <v>1</v>
      </c>
      <c r="H42" s="269" t="s">
        <v>93</v>
      </c>
      <c r="I42" s="151">
        <f t="shared" si="2"/>
        <v>1</v>
      </c>
      <c r="J42" s="151" t="e">
        <f>+IF(#REF!="Issued",1,IF(#REF!="Not Issued",2,"Nil"))</f>
        <v>#REF!</v>
      </c>
      <c r="K42" s="152"/>
      <c r="L42" s="110" t="s">
        <v>574</v>
      </c>
    </row>
    <row r="43" spans="1:12" ht="15.9" customHeight="1" x14ac:dyDescent="0.25">
      <c r="A43" s="150">
        <f t="shared" si="0"/>
        <v>39</v>
      </c>
      <c r="B43" s="264" t="s">
        <v>610</v>
      </c>
      <c r="C43" s="265">
        <v>56849</v>
      </c>
      <c r="D43" s="266" t="s">
        <v>611</v>
      </c>
      <c r="E43" s="267" t="s">
        <v>612</v>
      </c>
      <c r="F43" s="267" t="s">
        <v>121</v>
      </c>
      <c r="G43" s="268">
        <f t="shared" si="3"/>
        <v>1</v>
      </c>
      <c r="H43" s="269" t="s">
        <v>93</v>
      </c>
      <c r="I43" s="151">
        <f t="shared" si="2"/>
        <v>1</v>
      </c>
      <c r="J43" s="151" t="e">
        <f>+IF(#REF!="Issued",1,IF(#REF!="Not Issued",2,"Nil"))</f>
        <v>#REF!</v>
      </c>
      <c r="K43" s="152"/>
      <c r="L43" s="110" t="s">
        <v>577</v>
      </c>
    </row>
    <row r="44" spans="1:12" ht="15.9" customHeight="1" x14ac:dyDescent="0.25">
      <c r="A44" s="150">
        <f t="shared" si="0"/>
        <v>40</v>
      </c>
      <c r="B44" s="264" t="s">
        <v>618</v>
      </c>
      <c r="C44" s="265">
        <v>59996</v>
      </c>
      <c r="D44" s="266" t="s">
        <v>619</v>
      </c>
      <c r="E44" s="267" t="s">
        <v>620</v>
      </c>
      <c r="F44" s="267" t="s">
        <v>121</v>
      </c>
      <c r="G44" s="268">
        <f t="shared" si="3"/>
        <v>1</v>
      </c>
      <c r="H44" s="269" t="s">
        <v>93</v>
      </c>
      <c r="I44" s="151">
        <f t="shared" si="2"/>
        <v>1</v>
      </c>
      <c r="J44" s="151" t="e">
        <f>+IF(#REF!="Issued",1,IF(#REF!="Not Issued",2,"Nil"))</f>
        <v>#REF!</v>
      </c>
      <c r="K44" s="152"/>
      <c r="L44" s="110" t="s">
        <v>581</v>
      </c>
    </row>
    <row r="45" spans="1:12" x14ac:dyDescent="0.25">
      <c r="A45" s="150">
        <f t="shared" si="0"/>
        <v>41</v>
      </c>
      <c r="B45" s="264" t="s">
        <v>622</v>
      </c>
      <c r="C45" s="265">
        <v>59997</v>
      </c>
      <c r="D45" s="266" t="s">
        <v>623</v>
      </c>
      <c r="E45" s="267" t="s">
        <v>624</v>
      </c>
      <c r="F45" s="267" t="s">
        <v>192</v>
      </c>
      <c r="G45" s="268">
        <f t="shared" si="3"/>
        <v>2</v>
      </c>
      <c r="H45" s="269" t="s">
        <v>93</v>
      </c>
      <c r="I45" s="151">
        <f t="shared" si="2"/>
        <v>1</v>
      </c>
      <c r="J45" s="151" t="e">
        <f>+IF(#REF!="Issued",1,IF(#REF!="Not Issued",2,"Nil"))</f>
        <v>#REF!</v>
      </c>
      <c r="K45" s="152"/>
      <c r="L45" s="110" t="s">
        <v>585</v>
      </c>
    </row>
    <row r="46" spans="1:12" ht="15.9" customHeight="1" x14ac:dyDescent="0.25">
      <c r="A46" s="150">
        <f t="shared" si="0"/>
        <v>42</v>
      </c>
      <c r="B46" s="264" t="s">
        <v>626</v>
      </c>
      <c r="C46" s="265">
        <v>59998</v>
      </c>
      <c r="D46" s="266" t="s">
        <v>627</v>
      </c>
      <c r="E46" s="267" t="s">
        <v>628</v>
      </c>
      <c r="F46" s="267" t="s">
        <v>121</v>
      </c>
      <c r="G46" s="268">
        <f t="shared" si="3"/>
        <v>1</v>
      </c>
      <c r="H46" s="269" t="s">
        <v>93</v>
      </c>
      <c r="I46" s="151">
        <f t="shared" si="2"/>
        <v>1</v>
      </c>
      <c r="J46" s="151" t="e">
        <f>+IF(#REF!="Issued",1,IF(#REF!="Not Issued",2,"Nil"))</f>
        <v>#REF!</v>
      </c>
      <c r="K46" s="152"/>
      <c r="L46" s="110" t="s">
        <v>589</v>
      </c>
    </row>
    <row r="47" spans="1:12" ht="15.9" customHeight="1" x14ac:dyDescent="0.25">
      <c r="A47" s="150">
        <f t="shared" si="0"/>
        <v>43</v>
      </c>
      <c r="B47" s="264" t="s">
        <v>634</v>
      </c>
      <c r="C47" s="265">
        <v>60000</v>
      </c>
      <c r="D47" s="266" t="s">
        <v>635</v>
      </c>
      <c r="E47" s="267" t="s">
        <v>636</v>
      </c>
      <c r="F47" s="267" t="s">
        <v>121</v>
      </c>
      <c r="G47" s="268">
        <f t="shared" si="3"/>
        <v>1</v>
      </c>
      <c r="H47" s="269" t="s">
        <v>93</v>
      </c>
      <c r="I47" s="151">
        <f t="shared" si="2"/>
        <v>1</v>
      </c>
      <c r="J47" s="151" t="e">
        <f>+IF(#REF!="Issued",1,IF(#REF!="Not Issued",2,"Nil"))</f>
        <v>#REF!</v>
      </c>
      <c r="K47" s="152"/>
      <c r="L47" s="110" t="s">
        <v>593</v>
      </c>
    </row>
    <row r="48" spans="1:12" ht="15.9" customHeight="1" x14ac:dyDescent="0.25">
      <c r="A48" s="150">
        <f t="shared" si="0"/>
        <v>44</v>
      </c>
      <c r="B48" s="264" t="s">
        <v>642</v>
      </c>
      <c r="C48" s="265">
        <v>60002</v>
      </c>
      <c r="D48" s="266" t="s">
        <v>643</v>
      </c>
      <c r="E48" s="267" t="s">
        <v>644</v>
      </c>
      <c r="F48" s="267" t="s">
        <v>121</v>
      </c>
      <c r="G48" s="268">
        <f t="shared" si="3"/>
        <v>1</v>
      </c>
      <c r="H48" s="269" t="s">
        <v>93</v>
      </c>
      <c r="I48" s="151">
        <f t="shared" si="2"/>
        <v>1</v>
      </c>
      <c r="J48" s="151" t="e">
        <f>+IF(#REF!="Issued",1,IF(#REF!="Not Issued",2,"Nil"))</f>
        <v>#REF!</v>
      </c>
      <c r="K48" s="152"/>
      <c r="L48" s="110" t="s">
        <v>597</v>
      </c>
    </row>
    <row r="49" spans="1:12" ht="15.9" customHeight="1" x14ac:dyDescent="0.25">
      <c r="A49" s="150">
        <f t="shared" si="0"/>
        <v>45</v>
      </c>
      <c r="B49" s="264" t="s">
        <v>646</v>
      </c>
      <c r="C49" s="265">
        <v>60003</v>
      </c>
      <c r="D49" s="266" t="s">
        <v>647</v>
      </c>
      <c r="E49" s="267" t="s">
        <v>648</v>
      </c>
      <c r="F49" s="267" t="s">
        <v>121</v>
      </c>
      <c r="G49" s="268">
        <f t="shared" si="3"/>
        <v>1</v>
      </c>
      <c r="H49" s="269" t="s">
        <v>93</v>
      </c>
      <c r="I49" s="151">
        <f t="shared" si="2"/>
        <v>1</v>
      </c>
      <c r="J49" s="151" t="e">
        <f>+IF(#REF!="Issued",1,IF(#REF!="Not Issued",2,"Nil"))</f>
        <v>#REF!</v>
      </c>
      <c r="K49" s="152"/>
      <c r="L49" s="110" t="s">
        <v>601</v>
      </c>
    </row>
    <row r="50" spans="1:12" ht="15.9" customHeight="1" x14ac:dyDescent="0.25">
      <c r="A50" s="150">
        <f t="shared" si="0"/>
        <v>46</v>
      </c>
      <c r="B50" s="264" t="s">
        <v>650</v>
      </c>
      <c r="C50" s="265">
        <v>60004</v>
      </c>
      <c r="D50" s="266" t="s">
        <v>651</v>
      </c>
      <c r="E50" s="267" t="s">
        <v>652</v>
      </c>
      <c r="F50" s="267" t="s">
        <v>121</v>
      </c>
      <c r="G50" s="268">
        <f t="shared" si="3"/>
        <v>1</v>
      </c>
      <c r="H50" s="269" t="s">
        <v>93</v>
      </c>
      <c r="I50" s="151">
        <f t="shared" si="2"/>
        <v>1</v>
      </c>
      <c r="J50" s="151" t="e">
        <f>+IF(#REF!="Issued",1,IF(#REF!="Not Issued",2,"Nil"))</f>
        <v>#REF!</v>
      </c>
      <c r="K50" s="152"/>
      <c r="L50" s="110" t="s">
        <v>605</v>
      </c>
    </row>
    <row r="51" spans="1:12" ht="15.9" customHeight="1" x14ac:dyDescent="0.25">
      <c r="A51" s="150">
        <f t="shared" si="0"/>
        <v>47</v>
      </c>
      <c r="B51" s="264" t="s">
        <v>654</v>
      </c>
      <c r="C51" s="265">
        <v>60005</v>
      </c>
      <c r="D51" s="266" t="s">
        <v>655</v>
      </c>
      <c r="E51" s="267" t="s">
        <v>656</v>
      </c>
      <c r="F51" s="267" t="s">
        <v>121</v>
      </c>
      <c r="G51" s="268">
        <f t="shared" si="3"/>
        <v>1</v>
      </c>
      <c r="H51" s="269" t="s">
        <v>93</v>
      </c>
      <c r="I51" s="151">
        <f t="shared" si="2"/>
        <v>1</v>
      </c>
      <c r="J51" s="151" t="e">
        <f>+IF(#REF!="Issued",1,IF(#REF!="Not Issued",2,"Nil"))</f>
        <v>#REF!</v>
      </c>
      <c r="K51" s="152"/>
      <c r="L51" s="110" t="s">
        <v>609</v>
      </c>
    </row>
    <row r="52" spans="1:12" ht="15.9" customHeight="1" x14ac:dyDescent="0.25">
      <c r="A52" s="150">
        <f t="shared" si="0"/>
        <v>48</v>
      </c>
      <c r="B52" s="264" t="s">
        <v>658</v>
      </c>
      <c r="C52" s="265">
        <v>60006</v>
      </c>
      <c r="D52" s="266" t="s">
        <v>659</v>
      </c>
      <c r="E52" s="267" t="s">
        <v>660</v>
      </c>
      <c r="F52" s="267" t="s">
        <v>192</v>
      </c>
      <c r="G52" s="268">
        <f t="shared" si="3"/>
        <v>2</v>
      </c>
      <c r="H52" s="269" t="s">
        <v>93</v>
      </c>
      <c r="I52" s="151">
        <f t="shared" si="2"/>
        <v>1</v>
      </c>
      <c r="J52" s="151" t="e">
        <f>+IF(#REF!="Issued",1,IF(#REF!="Not Issued",2,"Nil"))</f>
        <v>#REF!</v>
      </c>
      <c r="K52" s="152"/>
      <c r="L52" s="110" t="s">
        <v>613</v>
      </c>
    </row>
    <row r="53" spans="1:12" ht="15.9" customHeight="1" x14ac:dyDescent="0.25">
      <c r="A53" s="150">
        <f t="shared" si="0"/>
        <v>49</v>
      </c>
      <c r="B53" s="264" t="s">
        <v>662</v>
      </c>
      <c r="C53" s="265">
        <v>60007</v>
      </c>
      <c r="D53" s="266" t="s">
        <v>663</v>
      </c>
      <c r="E53" s="267" t="s">
        <v>664</v>
      </c>
      <c r="F53" s="267" t="s">
        <v>121</v>
      </c>
      <c r="G53" s="268">
        <f t="shared" si="3"/>
        <v>1</v>
      </c>
      <c r="H53" s="269" t="s">
        <v>93</v>
      </c>
      <c r="I53" s="151">
        <f t="shared" si="2"/>
        <v>1</v>
      </c>
      <c r="J53" s="151" t="e">
        <f>+IF(#REF!="Issued",1,IF(#REF!="Not Issued",2,"Nil"))</f>
        <v>#REF!</v>
      </c>
      <c r="K53" s="152"/>
      <c r="L53" s="110" t="s">
        <v>617</v>
      </c>
    </row>
    <row r="54" spans="1:12" ht="15.9" customHeight="1" x14ac:dyDescent="0.25">
      <c r="A54" s="150">
        <f t="shared" si="0"/>
        <v>50</v>
      </c>
      <c r="B54" s="264" t="s">
        <v>670</v>
      </c>
      <c r="C54" s="265">
        <v>60009</v>
      </c>
      <c r="D54" s="266" t="s">
        <v>671</v>
      </c>
      <c r="E54" s="267" t="s">
        <v>672</v>
      </c>
      <c r="F54" s="267" t="s">
        <v>121</v>
      </c>
      <c r="G54" s="268">
        <f t="shared" si="3"/>
        <v>1</v>
      </c>
      <c r="H54" s="269" t="s">
        <v>93</v>
      </c>
      <c r="I54" s="151">
        <f t="shared" si="2"/>
        <v>1</v>
      </c>
      <c r="J54" s="151" t="e">
        <f>+IF(#REF!="Issued",1,IF(#REF!="Not Issued",2,"Nil"))</f>
        <v>#REF!</v>
      </c>
      <c r="K54" s="152"/>
      <c r="L54" s="110" t="s">
        <v>621</v>
      </c>
    </row>
    <row r="55" spans="1:12" ht="15.9" customHeight="1" x14ac:dyDescent="0.25">
      <c r="A55" s="150">
        <f t="shared" si="0"/>
        <v>51</v>
      </c>
      <c r="B55" s="264" t="s">
        <v>674</v>
      </c>
      <c r="C55" s="265">
        <v>60010</v>
      </c>
      <c r="D55" s="266" t="s">
        <v>675</v>
      </c>
      <c r="E55" s="267" t="s">
        <v>676</v>
      </c>
      <c r="F55" s="267" t="s">
        <v>121</v>
      </c>
      <c r="G55" s="268">
        <f t="shared" si="3"/>
        <v>1</v>
      </c>
      <c r="H55" s="269" t="s">
        <v>93</v>
      </c>
      <c r="I55" s="151">
        <f t="shared" si="2"/>
        <v>1</v>
      </c>
      <c r="J55" s="151" t="e">
        <f>+IF(#REF!="Issued",1,IF(#REF!="Not Issued",2,"Nil"))</f>
        <v>#REF!</v>
      </c>
      <c r="K55" s="152"/>
      <c r="L55" s="110" t="s">
        <v>625</v>
      </c>
    </row>
    <row r="56" spans="1:12" ht="15.9" customHeight="1" x14ac:dyDescent="0.25">
      <c r="A56" s="150">
        <f t="shared" si="0"/>
        <v>52</v>
      </c>
      <c r="B56" s="264" t="s">
        <v>678</v>
      </c>
      <c r="C56" s="265">
        <v>60011</v>
      </c>
      <c r="D56" s="266" t="s">
        <v>679</v>
      </c>
      <c r="E56" s="267" t="s">
        <v>680</v>
      </c>
      <c r="F56" s="267" t="s">
        <v>121</v>
      </c>
      <c r="G56" s="268">
        <f t="shared" si="3"/>
        <v>1</v>
      </c>
      <c r="H56" s="269" t="s">
        <v>93</v>
      </c>
      <c r="I56" s="151">
        <f t="shared" si="2"/>
        <v>1</v>
      </c>
      <c r="J56" s="151" t="e">
        <f>+IF(#REF!="Issued",1,IF(#REF!="Not Issued",2,"Nil"))</f>
        <v>#REF!</v>
      </c>
      <c r="K56" s="152"/>
      <c r="L56" s="110" t="s">
        <v>629</v>
      </c>
    </row>
    <row r="57" spans="1:12" ht="15.9" customHeight="1" x14ac:dyDescent="0.25">
      <c r="A57" s="150">
        <f t="shared" si="0"/>
        <v>53</v>
      </c>
      <c r="B57" s="264" t="s">
        <v>682</v>
      </c>
      <c r="C57" s="265">
        <v>60012</v>
      </c>
      <c r="D57" s="266" t="s">
        <v>683</v>
      </c>
      <c r="E57" s="267" t="s">
        <v>684</v>
      </c>
      <c r="F57" s="267" t="s">
        <v>192</v>
      </c>
      <c r="G57" s="268">
        <f t="shared" si="3"/>
        <v>2</v>
      </c>
      <c r="H57" s="269" t="s">
        <v>93</v>
      </c>
      <c r="I57" s="151">
        <f t="shared" si="2"/>
        <v>1</v>
      </c>
      <c r="J57" s="151" t="e">
        <f>+IF(#REF!="Issued",1,IF(#REF!="Not Issued",2,"Nil"))</f>
        <v>#REF!</v>
      </c>
      <c r="K57" s="152"/>
      <c r="L57" s="110" t="s">
        <v>633</v>
      </c>
    </row>
    <row r="58" spans="1:12" ht="15.9" customHeight="1" x14ac:dyDescent="0.25">
      <c r="A58" s="150">
        <f t="shared" si="0"/>
        <v>54</v>
      </c>
      <c r="B58" s="264" t="s">
        <v>686</v>
      </c>
      <c r="C58" s="265">
        <v>60013</v>
      </c>
      <c r="D58" s="266" t="s">
        <v>687</v>
      </c>
      <c r="E58" s="267" t="s">
        <v>688</v>
      </c>
      <c r="F58" s="267" t="s">
        <v>121</v>
      </c>
      <c r="G58" s="268">
        <f t="shared" si="3"/>
        <v>1</v>
      </c>
      <c r="H58" s="269" t="s">
        <v>93</v>
      </c>
      <c r="I58" s="151">
        <f t="shared" si="2"/>
        <v>1</v>
      </c>
      <c r="J58" s="151" t="e">
        <f>+IF(#REF!="Issued",1,IF(#REF!="Not Issued",2,"Nil"))</f>
        <v>#REF!</v>
      </c>
      <c r="K58" s="152"/>
      <c r="L58" s="110" t="s">
        <v>637</v>
      </c>
    </row>
    <row r="59" spans="1:12" ht="15.9" customHeight="1" x14ac:dyDescent="0.25">
      <c r="A59" s="150">
        <f t="shared" si="0"/>
        <v>55</v>
      </c>
      <c r="B59" s="264" t="s">
        <v>710</v>
      </c>
      <c r="C59" s="265">
        <v>60018</v>
      </c>
      <c r="D59" s="266" t="s">
        <v>711</v>
      </c>
      <c r="E59" s="267" t="s">
        <v>712</v>
      </c>
      <c r="F59" s="267" t="s">
        <v>121</v>
      </c>
      <c r="G59" s="268">
        <f t="shared" si="3"/>
        <v>1</v>
      </c>
      <c r="H59" s="269" t="s">
        <v>93</v>
      </c>
      <c r="I59" s="151">
        <f t="shared" si="2"/>
        <v>1</v>
      </c>
      <c r="J59" s="151" t="e">
        <f>+IF(#REF!="Issued",1,IF(#REF!="Not Issued",2,"Nil"))</f>
        <v>#REF!</v>
      </c>
      <c r="K59" s="152"/>
      <c r="L59" s="110" t="s">
        <v>641</v>
      </c>
    </row>
    <row r="60" spans="1:12" ht="15.9" customHeight="1" x14ac:dyDescent="0.25">
      <c r="A60" s="150">
        <f t="shared" si="0"/>
        <v>56</v>
      </c>
      <c r="B60" s="264" t="s">
        <v>714</v>
      </c>
      <c r="C60" s="265">
        <v>60019</v>
      </c>
      <c r="D60" s="266" t="s">
        <v>715</v>
      </c>
      <c r="E60" s="267" t="s">
        <v>716</v>
      </c>
      <c r="F60" s="267" t="s">
        <v>121</v>
      </c>
      <c r="G60" s="268">
        <f t="shared" si="3"/>
        <v>1</v>
      </c>
      <c r="H60" s="269" t="s">
        <v>93</v>
      </c>
      <c r="I60" s="151">
        <f t="shared" si="2"/>
        <v>1</v>
      </c>
      <c r="J60" s="151" t="e">
        <f>+IF(#REF!="Issued",1,IF(#REF!="Not Issued",2,"Nil"))</f>
        <v>#REF!</v>
      </c>
      <c r="K60" s="152"/>
      <c r="L60" s="110" t="s">
        <v>645</v>
      </c>
    </row>
    <row r="61" spans="1:12" ht="15.9" customHeight="1" x14ac:dyDescent="0.25">
      <c r="A61" s="150">
        <f t="shared" si="0"/>
        <v>57</v>
      </c>
      <c r="B61" s="264" t="s">
        <v>718</v>
      </c>
      <c r="C61" s="265">
        <v>60020</v>
      </c>
      <c r="D61" s="266" t="s">
        <v>719</v>
      </c>
      <c r="E61" s="267" t="s">
        <v>377</v>
      </c>
      <c r="F61" s="267" t="s">
        <v>121</v>
      </c>
      <c r="G61" s="268">
        <f t="shared" si="3"/>
        <v>1</v>
      </c>
      <c r="H61" s="269" t="s">
        <v>93</v>
      </c>
      <c r="I61" s="151">
        <f t="shared" si="2"/>
        <v>1</v>
      </c>
      <c r="J61" s="151" t="e">
        <f>+IF(#REF!="Issued",1,IF(#REF!="Not Issued",2,"Nil"))</f>
        <v>#REF!</v>
      </c>
      <c r="K61" s="152"/>
      <c r="L61" s="110" t="s">
        <v>649</v>
      </c>
    </row>
    <row r="62" spans="1:12" ht="15.9" customHeight="1" x14ac:dyDescent="0.25">
      <c r="A62" s="150">
        <f t="shared" si="0"/>
        <v>58</v>
      </c>
      <c r="B62" s="264" t="s">
        <v>730</v>
      </c>
      <c r="C62" s="265">
        <v>60024</v>
      </c>
      <c r="D62" s="266" t="s">
        <v>731</v>
      </c>
      <c r="E62" s="267" t="s">
        <v>732</v>
      </c>
      <c r="F62" s="267" t="s">
        <v>192</v>
      </c>
      <c r="G62" s="268">
        <f t="shared" si="3"/>
        <v>2</v>
      </c>
      <c r="H62" s="269" t="s">
        <v>93</v>
      </c>
      <c r="I62" s="151">
        <f t="shared" si="2"/>
        <v>1</v>
      </c>
      <c r="J62" s="151" t="e">
        <f>+IF(#REF!="Issued",1,IF(#REF!="Not Issued",2,"Nil"))</f>
        <v>#REF!</v>
      </c>
      <c r="K62" s="152"/>
      <c r="L62" s="110" t="s">
        <v>653</v>
      </c>
    </row>
    <row r="63" spans="1:12" ht="15.9" customHeight="1" x14ac:dyDescent="0.25">
      <c r="A63" s="150">
        <f t="shared" si="0"/>
        <v>59</v>
      </c>
      <c r="B63" s="264" t="s">
        <v>738</v>
      </c>
      <c r="C63" s="265">
        <v>60026</v>
      </c>
      <c r="D63" s="266" t="s">
        <v>739</v>
      </c>
      <c r="E63" s="267" t="s">
        <v>740</v>
      </c>
      <c r="F63" s="267" t="s">
        <v>121</v>
      </c>
      <c r="G63" s="268">
        <f t="shared" si="3"/>
        <v>1</v>
      </c>
      <c r="H63" s="269" t="s">
        <v>93</v>
      </c>
      <c r="I63" s="151">
        <f t="shared" si="2"/>
        <v>1</v>
      </c>
      <c r="J63" s="151" t="e">
        <f>+IF(#REF!="Issued",1,IF(#REF!="Not Issued",2,"Nil"))</f>
        <v>#REF!</v>
      </c>
      <c r="K63" s="152"/>
      <c r="L63" s="110" t="s">
        <v>657</v>
      </c>
    </row>
    <row r="64" spans="1:12" ht="15.9" customHeight="1" x14ac:dyDescent="0.25">
      <c r="A64" s="150">
        <f t="shared" si="0"/>
        <v>60</v>
      </c>
      <c r="B64" s="264" t="s">
        <v>746</v>
      </c>
      <c r="C64" s="265">
        <v>60028</v>
      </c>
      <c r="D64" s="266" t="s">
        <v>747</v>
      </c>
      <c r="E64" s="267" t="s">
        <v>748</v>
      </c>
      <c r="F64" s="267" t="s">
        <v>192</v>
      </c>
      <c r="G64" s="268">
        <f t="shared" si="3"/>
        <v>2</v>
      </c>
      <c r="H64" s="269" t="s">
        <v>93</v>
      </c>
      <c r="I64" s="151">
        <f t="shared" si="2"/>
        <v>1</v>
      </c>
      <c r="J64" s="151" t="e">
        <f>+IF(#REF!="Issued",1,IF(#REF!="Not Issued",2,"Nil"))</f>
        <v>#REF!</v>
      </c>
      <c r="K64" s="152"/>
      <c r="L64" s="110" t="s">
        <v>661</v>
      </c>
    </row>
    <row r="65" spans="1:12" ht="15.9" customHeight="1" x14ac:dyDescent="0.25">
      <c r="A65" s="150">
        <f t="shared" si="0"/>
        <v>61</v>
      </c>
      <c r="B65" s="264" t="s">
        <v>750</v>
      </c>
      <c r="C65" s="265">
        <v>60029</v>
      </c>
      <c r="D65" s="266" t="s">
        <v>751</v>
      </c>
      <c r="E65" s="267" t="s">
        <v>752</v>
      </c>
      <c r="F65" s="267" t="s">
        <v>170</v>
      </c>
      <c r="G65" s="268" t="str">
        <f t="shared" si="3"/>
        <v>Error</v>
      </c>
      <c r="H65" s="269" t="s">
        <v>93</v>
      </c>
      <c r="I65" s="151">
        <f t="shared" si="2"/>
        <v>1</v>
      </c>
      <c r="J65" s="151" t="e">
        <f>+IF(#REF!="Issued",1,IF(#REF!="Not Issued",2,"Nil"))</f>
        <v>#REF!</v>
      </c>
      <c r="K65" s="152"/>
      <c r="L65" s="110" t="s">
        <v>665</v>
      </c>
    </row>
    <row r="66" spans="1:12" ht="15.9" customHeight="1" x14ac:dyDescent="0.25">
      <c r="A66" s="150">
        <f t="shared" si="0"/>
        <v>62</v>
      </c>
      <c r="B66" s="264" t="s">
        <v>754</v>
      </c>
      <c r="C66" s="265">
        <v>60030</v>
      </c>
      <c r="D66" s="266" t="s">
        <v>755</v>
      </c>
      <c r="E66" s="267" t="s">
        <v>756</v>
      </c>
      <c r="F66" s="267" t="s">
        <v>170</v>
      </c>
      <c r="G66" s="268" t="str">
        <f t="shared" si="3"/>
        <v>Error</v>
      </c>
      <c r="H66" s="269" t="s">
        <v>93</v>
      </c>
      <c r="I66" s="151">
        <f t="shared" si="2"/>
        <v>1</v>
      </c>
      <c r="J66" s="151" t="e">
        <f>+IF(#REF!="Issued",1,IF(#REF!="Not Issued",2,"Nil"))</f>
        <v>#REF!</v>
      </c>
      <c r="K66" s="152"/>
      <c r="L66" s="110" t="s">
        <v>669</v>
      </c>
    </row>
    <row r="67" spans="1:12" ht="15.9" customHeight="1" x14ac:dyDescent="0.25">
      <c r="A67" s="150">
        <f t="shared" si="0"/>
        <v>63</v>
      </c>
      <c r="B67" s="264" t="s">
        <v>758</v>
      </c>
      <c r="C67" s="265">
        <v>60031</v>
      </c>
      <c r="D67" s="266" t="s">
        <v>759</v>
      </c>
      <c r="E67" s="267" t="s">
        <v>760</v>
      </c>
      <c r="F67" s="267" t="s">
        <v>121</v>
      </c>
      <c r="G67" s="268">
        <f t="shared" si="3"/>
        <v>1</v>
      </c>
      <c r="H67" s="269" t="s">
        <v>93</v>
      </c>
      <c r="I67" s="151">
        <f t="shared" si="2"/>
        <v>1</v>
      </c>
      <c r="J67" s="151" t="e">
        <f>+IF(#REF!="Issued",1,IF(#REF!="Not Issued",2,"Nil"))</f>
        <v>#REF!</v>
      </c>
      <c r="K67" s="152"/>
      <c r="L67" s="110" t="s">
        <v>673</v>
      </c>
    </row>
    <row r="68" spans="1:12" ht="15.9" customHeight="1" x14ac:dyDescent="0.25">
      <c r="A68" s="150">
        <f t="shared" si="0"/>
        <v>64</v>
      </c>
      <c r="B68" s="264" t="s">
        <v>762</v>
      </c>
      <c r="C68" s="265">
        <v>60032</v>
      </c>
      <c r="D68" s="266" t="s">
        <v>763</v>
      </c>
      <c r="E68" s="267" t="s">
        <v>764</v>
      </c>
      <c r="F68" s="267" t="s">
        <v>121</v>
      </c>
      <c r="G68" s="268">
        <f t="shared" si="3"/>
        <v>1</v>
      </c>
      <c r="H68" s="269" t="s">
        <v>93</v>
      </c>
      <c r="I68" s="151">
        <f t="shared" si="2"/>
        <v>1</v>
      </c>
      <c r="J68" s="151" t="e">
        <f>+IF(#REF!="Issued",1,IF(#REF!="Not Issued",2,"Nil"))</f>
        <v>#REF!</v>
      </c>
      <c r="K68" s="152"/>
      <c r="L68" s="110" t="s">
        <v>677</v>
      </c>
    </row>
    <row r="69" spans="1:12" ht="15.9" customHeight="1" x14ac:dyDescent="0.25">
      <c r="A69" s="150">
        <f t="shared" ref="A69:A121" si="4">+A68+1</f>
        <v>65</v>
      </c>
      <c r="B69" s="264" t="s">
        <v>766</v>
      </c>
      <c r="C69" s="265">
        <v>57473</v>
      </c>
      <c r="D69" s="266" t="s">
        <v>767</v>
      </c>
      <c r="E69" s="267" t="s">
        <v>768</v>
      </c>
      <c r="F69" s="267" t="s">
        <v>121</v>
      </c>
      <c r="G69" s="268">
        <f t="shared" ref="G69:G100" si="5">+IF(F69="M",1,IF(F69="f",2,IF(F69="Civ",3,"Error")))</f>
        <v>1</v>
      </c>
      <c r="H69" s="269" t="s">
        <v>93</v>
      </c>
      <c r="I69" s="151">
        <f t="shared" ref="I69:I121" si="6">+IF(H69="Studying",5,IF(H69="Complete",1,IF(H69="Incomplete",2,IF(H69="Left",3,IF(H69="Dropped",4,"Error")))))</f>
        <v>1</v>
      </c>
      <c r="J69" s="151" t="e">
        <f>+IF(#REF!="Issued",1,IF(#REF!="Not Issued",2,"Nil"))</f>
        <v>#REF!</v>
      </c>
      <c r="K69" s="152"/>
      <c r="L69" s="110" t="s">
        <v>681</v>
      </c>
    </row>
    <row r="70" spans="1:12" ht="15.9" customHeight="1" x14ac:dyDescent="0.25">
      <c r="A70" s="150">
        <f t="shared" si="4"/>
        <v>66</v>
      </c>
      <c r="B70" s="264" t="s">
        <v>770</v>
      </c>
      <c r="C70" s="265">
        <v>60033</v>
      </c>
      <c r="D70" s="266" t="s">
        <v>771</v>
      </c>
      <c r="E70" s="267" t="s">
        <v>772</v>
      </c>
      <c r="F70" s="267" t="s">
        <v>121</v>
      </c>
      <c r="G70" s="268">
        <f t="shared" si="5"/>
        <v>1</v>
      </c>
      <c r="H70" s="269" t="s">
        <v>93</v>
      </c>
      <c r="I70" s="151">
        <f t="shared" si="6"/>
        <v>1</v>
      </c>
      <c r="J70" s="151" t="e">
        <f>+IF(#REF!="Issued",1,IF(#REF!="Not Issued",2,"Nil"))</f>
        <v>#REF!</v>
      </c>
      <c r="K70" s="152"/>
      <c r="L70" s="110" t="s">
        <v>685</v>
      </c>
    </row>
    <row r="71" spans="1:12" ht="15.9" customHeight="1" x14ac:dyDescent="0.25">
      <c r="A71" s="150">
        <f t="shared" si="4"/>
        <v>67</v>
      </c>
      <c r="B71" s="264" t="s">
        <v>778</v>
      </c>
      <c r="C71" s="265">
        <v>60034</v>
      </c>
      <c r="D71" s="266" t="s">
        <v>779</v>
      </c>
      <c r="E71" s="267" t="s">
        <v>780</v>
      </c>
      <c r="F71" s="267" t="s">
        <v>121</v>
      </c>
      <c r="G71" s="268">
        <f t="shared" si="5"/>
        <v>1</v>
      </c>
      <c r="H71" s="269" t="s">
        <v>93</v>
      </c>
      <c r="I71" s="151">
        <f t="shared" si="6"/>
        <v>1</v>
      </c>
      <c r="J71" s="151" t="e">
        <f>+IF(#REF!="Issued",1,IF(#REF!="Not Issued",2,"Nil"))</f>
        <v>#REF!</v>
      </c>
      <c r="K71" s="152"/>
      <c r="L71" s="110" t="s">
        <v>689</v>
      </c>
    </row>
    <row r="72" spans="1:12" ht="15.9" customHeight="1" x14ac:dyDescent="0.25">
      <c r="A72" s="150">
        <f t="shared" si="4"/>
        <v>68</v>
      </c>
      <c r="B72" s="264" t="s">
        <v>786</v>
      </c>
      <c r="C72" s="265">
        <v>60036</v>
      </c>
      <c r="D72" s="266" t="s">
        <v>787</v>
      </c>
      <c r="E72" s="267" t="s">
        <v>788</v>
      </c>
      <c r="F72" s="267" t="s">
        <v>192</v>
      </c>
      <c r="G72" s="268">
        <f t="shared" si="5"/>
        <v>2</v>
      </c>
      <c r="H72" s="269" t="s">
        <v>93</v>
      </c>
      <c r="I72" s="151">
        <f t="shared" si="6"/>
        <v>1</v>
      </c>
      <c r="J72" s="151" t="e">
        <f>+IF(#REF!="Issued",1,IF(#REF!="Not Issued",2,"Nil"))</f>
        <v>#REF!</v>
      </c>
      <c r="K72" s="152"/>
      <c r="L72" s="110" t="s">
        <v>693</v>
      </c>
    </row>
    <row r="73" spans="1:12" ht="15.9" customHeight="1" x14ac:dyDescent="0.25">
      <c r="A73" s="150">
        <f t="shared" si="4"/>
        <v>69</v>
      </c>
      <c r="B73" s="264" t="s">
        <v>790</v>
      </c>
      <c r="C73" s="265">
        <v>59847</v>
      </c>
      <c r="D73" s="266" t="s">
        <v>791</v>
      </c>
      <c r="E73" s="267" t="s">
        <v>792</v>
      </c>
      <c r="F73" s="267" t="s">
        <v>121</v>
      </c>
      <c r="G73" s="268">
        <f t="shared" si="5"/>
        <v>1</v>
      </c>
      <c r="H73" s="269" t="s">
        <v>93</v>
      </c>
      <c r="I73" s="151">
        <f t="shared" si="6"/>
        <v>1</v>
      </c>
      <c r="J73" s="151" t="e">
        <f>+IF(#REF!="Issued",1,IF(#REF!="Not Issued",2,"Nil"))</f>
        <v>#REF!</v>
      </c>
      <c r="K73" s="152"/>
      <c r="L73" s="110" t="s">
        <v>697</v>
      </c>
    </row>
    <row r="74" spans="1:12" ht="15.9" customHeight="1" x14ac:dyDescent="0.25">
      <c r="A74" s="150">
        <f t="shared" si="4"/>
        <v>70</v>
      </c>
      <c r="B74" s="264" t="s">
        <v>798</v>
      </c>
      <c r="C74" s="265">
        <v>60038</v>
      </c>
      <c r="D74" s="266" t="s">
        <v>799</v>
      </c>
      <c r="E74" s="267" t="s">
        <v>800</v>
      </c>
      <c r="F74" s="267" t="s">
        <v>121</v>
      </c>
      <c r="G74" s="268">
        <f t="shared" si="5"/>
        <v>1</v>
      </c>
      <c r="H74" s="269" t="s">
        <v>93</v>
      </c>
      <c r="I74" s="151">
        <f t="shared" si="6"/>
        <v>1</v>
      </c>
      <c r="J74" s="151" t="e">
        <f>+IF(#REF!="Issued",1,IF(#REF!="Not Issued",2,"Nil"))</f>
        <v>#REF!</v>
      </c>
      <c r="K74" s="152"/>
      <c r="L74" s="110" t="s">
        <v>701</v>
      </c>
    </row>
    <row r="75" spans="1:12" ht="15.9" customHeight="1" x14ac:dyDescent="0.25">
      <c r="A75" s="150">
        <f t="shared" si="4"/>
        <v>71</v>
      </c>
      <c r="B75" s="264" t="s">
        <v>806</v>
      </c>
      <c r="C75" s="265">
        <v>60040</v>
      </c>
      <c r="D75" s="266" t="s">
        <v>807</v>
      </c>
      <c r="E75" s="267" t="s">
        <v>499</v>
      </c>
      <c r="F75" s="267" t="s">
        <v>121</v>
      </c>
      <c r="G75" s="268">
        <f t="shared" si="5"/>
        <v>1</v>
      </c>
      <c r="H75" s="269" t="s">
        <v>93</v>
      </c>
      <c r="I75" s="151">
        <f t="shared" si="6"/>
        <v>1</v>
      </c>
      <c r="J75" s="151" t="e">
        <f>+IF(#REF!="Issued",1,IF(#REF!="Not Issued",2,"Nil"))</f>
        <v>#REF!</v>
      </c>
      <c r="K75" s="152"/>
      <c r="L75" s="110" t="s">
        <v>705</v>
      </c>
    </row>
    <row r="76" spans="1:12" ht="15.9" customHeight="1" x14ac:dyDescent="0.25">
      <c r="A76" s="150">
        <f t="shared" si="4"/>
        <v>72</v>
      </c>
      <c r="B76" s="264" t="s">
        <v>809</v>
      </c>
      <c r="C76" s="265">
        <v>60041</v>
      </c>
      <c r="D76" s="266" t="s">
        <v>810</v>
      </c>
      <c r="E76" s="267" t="s">
        <v>811</v>
      </c>
      <c r="F76" s="267" t="s">
        <v>121</v>
      </c>
      <c r="G76" s="268">
        <f t="shared" si="5"/>
        <v>1</v>
      </c>
      <c r="H76" s="269" t="s">
        <v>93</v>
      </c>
      <c r="I76" s="151">
        <f t="shared" si="6"/>
        <v>1</v>
      </c>
      <c r="J76" s="151" t="e">
        <f>+IF(#REF!="Issued",1,IF(#REF!="Not Issued",2,"Nil"))</f>
        <v>#REF!</v>
      </c>
      <c r="K76" s="152"/>
      <c r="L76" s="110" t="s">
        <v>709</v>
      </c>
    </row>
    <row r="77" spans="1:12" ht="15.9" customHeight="1" x14ac:dyDescent="0.25">
      <c r="A77" s="150">
        <f t="shared" si="4"/>
        <v>73</v>
      </c>
      <c r="B77" s="264" t="s">
        <v>813</v>
      </c>
      <c r="C77" s="265">
        <v>60042</v>
      </c>
      <c r="D77" s="266" t="s">
        <v>814</v>
      </c>
      <c r="E77" s="267" t="s">
        <v>815</v>
      </c>
      <c r="F77" s="267" t="s">
        <v>121</v>
      </c>
      <c r="G77" s="268">
        <f t="shared" si="5"/>
        <v>1</v>
      </c>
      <c r="H77" s="269" t="s">
        <v>93</v>
      </c>
      <c r="I77" s="151">
        <f t="shared" si="6"/>
        <v>1</v>
      </c>
      <c r="J77" s="151" t="e">
        <f>+IF(#REF!="Issued",1,IF(#REF!="Not Issued",2,"Nil"))</f>
        <v>#REF!</v>
      </c>
      <c r="K77" s="152"/>
      <c r="L77" s="110" t="s">
        <v>713</v>
      </c>
    </row>
    <row r="78" spans="1:12" ht="15.9" customHeight="1" x14ac:dyDescent="0.25">
      <c r="A78" s="150">
        <f t="shared" si="4"/>
        <v>74</v>
      </c>
      <c r="B78" s="264" t="s">
        <v>817</v>
      </c>
      <c r="C78" s="265">
        <v>60043</v>
      </c>
      <c r="D78" s="266" t="s">
        <v>294</v>
      </c>
      <c r="E78" s="267" t="s">
        <v>818</v>
      </c>
      <c r="F78" s="267" t="s">
        <v>121</v>
      </c>
      <c r="G78" s="268">
        <f t="shared" si="5"/>
        <v>1</v>
      </c>
      <c r="H78" s="269" t="s">
        <v>93</v>
      </c>
      <c r="I78" s="151">
        <f t="shared" si="6"/>
        <v>1</v>
      </c>
      <c r="J78" s="151" t="e">
        <f>+IF(#REF!="Issued",1,IF(#REF!="Not Issued",2,"Nil"))</f>
        <v>#REF!</v>
      </c>
      <c r="K78" s="152"/>
      <c r="L78" s="110" t="s">
        <v>717</v>
      </c>
    </row>
    <row r="79" spans="1:12" ht="15.9" customHeight="1" x14ac:dyDescent="0.25">
      <c r="A79" s="150">
        <f t="shared" si="4"/>
        <v>75</v>
      </c>
      <c r="B79" s="264" t="s">
        <v>828</v>
      </c>
      <c r="C79" s="265">
        <v>60046</v>
      </c>
      <c r="D79" s="266" t="s">
        <v>829</v>
      </c>
      <c r="E79" s="267" t="s">
        <v>830</v>
      </c>
      <c r="F79" s="267" t="s">
        <v>192</v>
      </c>
      <c r="G79" s="268">
        <f t="shared" si="5"/>
        <v>2</v>
      </c>
      <c r="H79" s="269" t="s">
        <v>93</v>
      </c>
      <c r="I79" s="151">
        <f t="shared" si="6"/>
        <v>1</v>
      </c>
      <c r="J79" s="151" t="e">
        <f>+IF(#REF!="Issued",1,IF(#REF!="Not Issued",2,"Nil"))</f>
        <v>#REF!</v>
      </c>
      <c r="K79" s="152"/>
      <c r="L79" s="110" t="s">
        <v>720</v>
      </c>
    </row>
    <row r="80" spans="1:12" ht="15.9" customHeight="1" x14ac:dyDescent="0.25">
      <c r="A80" s="150">
        <f t="shared" si="4"/>
        <v>76</v>
      </c>
      <c r="B80" s="264" t="s">
        <v>832</v>
      </c>
      <c r="C80" s="265">
        <v>60047</v>
      </c>
      <c r="D80" s="266" t="s">
        <v>833</v>
      </c>
      <c r="E80" s="267" t="s">
        <v>834</v>
      </c>
      <c r="F80" s="267" t="s">
        <v>121</v>
      </c>
      <c r="G80" s="268">
        <f t="shared" si="5"/>
        <v>1</v>
      </c>
      <c r="H80" s="269" t="s">
        <v>93</v>
      </c>
      <c r="I80" s="151">
        <f t="shared" si="6"/>
        <v>1</v>
      </c>
      <c r="J80" s="151" t="e">
        <f>+IF(#REF!="Issued",1,IF(#REF!="Not Issued",2,"Nil"))</f>
        <v>#REF!</v>
      </c>
      <c r="K80" s="152"/>
      <c r="L80" s="110" t="s">
        <v>723</v>
      </c>
    </row>
    <row r="81" spans="1:12" ht="15.9" customHeight="1" x14ac:dyDescent="0.25">
      <c r="A81" s="150">
        <f t="shared" si="4"/>
        <v>77</v>
      </c>
      <c r="B81" s="264" t="s">
        <v>840</v>
      </c>
      <c r="C81" s="265">
        <v>60049</v>
      </c>
      <c r="D81" s="266" t="s">
        <v>841</v>
      </c>
      <c r="E81" s="267" t="s">
        <v>842</v>
      </c>
      <c r="F81" s="267" t="s">
        <v>121</v>
      </c>
      <c r="G81" s="268">
        <f t="shared" si="5"/>
        <v>1</v>
      </c>
      <c r="H81" s="269" t="s">
        <v>93</v>
      </c>
      <c r="I81" s="151">
        <f t="shared" si="6"/>
        <v>1</v>
      </c>
      <c r="J81" s="151" t="e">
        <f>+IF(#REF!="Issued",1,IF(#REF!="Not Issued",2,"Nil"))</f>
        <v>#REF!</v>
      </c>
      <c r="K81" s="152"/>
      <c r="L81" s="110" t="s">
        <v>726</v>
      </c>
    </row>
    <row r="82" spans="1:12" ht="15.9" customHeight="1" x14ac:dyDescent="0.25">
      <c r="A82" s="150">
        <f t="shared" si="4"/>
        <v>78</v>
      </c>
      <c r="B82" s="264" t="s">
        <v>851</v>
      </c>
      <c r="C82" s="265">
        <v>60052</v>
      </c>
      <c r="D82" s="266" t="s">
        <v>852</v>
      </c>
      <c r="E82" s="267" t="s">
        <v>853</v>
      </c>
      <c r="F82" s="267" t="s">
        <v>121</v>
      </c>
      <c r="G82" s="268">
        <f t="shared" si="5"/>
        <v>1</v>
      </c>
      <c r="H82" s="269" t="s">
        <v>93</v>
      </c>
      <c r="I82" s="151">
        <f t="shared" si="6"/>
        <v>1</v>
      </c>
      <c r="J82" s="151" t="e">
        <f>+IF(#REF!="Issued",1,IF(#REF!="Not Issued",2,"Nil"))</f>
        <v>#REF!</v>
      </c>
      <c r="K82" s="152"/>
      <c r="L82" s="110" t="s">
        <v>729</v>
      </c>
    </row>
    <row r="83" spans="1:12" ht="15.9" customHeight="1" x14ac:dyDescent="0.25">
      <c r="A83" s="150">
        <f t="shared" si="4"/>
        <v>79</v>
      </c>
      <c r="B83" s="264" t="s">
        <v>855</v>
      </c>
      <c r="C83" s="265">
        <v>60053</v>
      </c>
      <c r="D83" s="266" t="s">
        <v>856</v>
      </c>
      <c r="E83" s="267" t="s">
        <v>857</v>
      </c>
      <c r="F83" s="267" t="s">
        <v>121</v>
      </c>
      <c r="G83" s="268">
        <f t="shared" si="5"/>
        <v>1</v>
      </c>
      <c r="H83" s="269" t="s">
        <v>93</v>
      </c>
      <c r="I83" s="151">
        <f t="shared" si="6"/>
        <v>1</v>
      </c>
      <c r="J83" s="151" t="e">
        <f>+IF(#REF!="Issued",1,IF(#REF!="Not Issued",2,"Nil"))</f>
        <v>#REF!</v>
      </c>
      <c r="K83" s="152"/>
      <c r="L83" s="110" t="s">
        <v>733</v>
      </c>
    </row>
    <row r="84" spans="1:12" ht="15.9" customHeight="1" x14ac:dyDescent="0.25">
      <c r="A84" s="150">
        <f t="shared" si="4"/>
        <v>80</v>
      </c>
      <c r="B84" s="264" t="s">
        <v>859</v>
      </c>
      <c r="C84" s="265">
        <v>60054</v>
      </c>
      <c r="D84" s="266" t="s">
        <v>860</v>
      </c>
      <c r="E84" s="267" t="s">
        <v>861</v>
      </c>
      <c r="F84" s="267" t="s">
        <v>121</v>
      </c>
      <c r="G84" s="268">
        <f t="shared" si="5"/>
        <v>1</v>
      </c>
      <c r="H84" s="269" t="s">
        <v>93</v>
      </c>
      <c r="I84" s="151">
        <f t="shared" si="6"/>
        <v>1</v>
      </c>
      <c r="J84" s="151" t="e">
        <f>+IF(#REF!="Issued",1,IF(#REF!="Not Issued",2,"Nil"))</f>
        <v>#REF!</v>
      </c>
      <c r="K84" s="152"/>
      <c r="L84" s="110" t="s">
        <v>737</v>
      </c>
    </row>
    <row r="85" spans="1:12" ht="15.9" customHeight="1" x14ac:dyDescent="0.25">
      <c r="A85" s="150">
        <f t="shared" si="4"/>
        <v>81</v>
      </c>
      <c r="B85" s="264" t="s">
        <v>867</v>
      </c>
      <c r="C85" s="265">
        <v>60056</v>
      </c>
      <c r="D85" s="266" t="s">
        <v>868</v>
      </c>
      <c r="E85" s="267" t="s">
        <v>869</v>
      </c>
      <c r="F85" s="267" t="s">
        <v>121</v>
      </c>
      <c r="G85" s="268">
        <f t="shared" si="5"/>
        <v>1</v>
      </c>
      <c r="H85" s="269" t="s">
        <v>93</v>
      </c>
      <c r="I85" s="151">
        <f t="shared" si="6"/>
        <v>1</v>
      </c>
      <c r="J85" s="151" t="e">
        <f>+IF(#REF!="Issued",1,IF(#REF!="Not Issued",2,"Nil"))</f>
        <v>#REF!</v>
      </c>
      <c r="K85" s="152"/>
      <c r="L85" s="110" t="s">
        <v>741</v>
      </c>
    </row>
    <row r="86" spans="1:12" ht="15.9" customHeight="1" x14ac:dyDescent="0.25">
      <c r="A86" s="150">
        <f t="shared" si="4"/>
        <v>82</v>
      </c>
      <c r="B86" s="264" t="s">
        <v>878</v>
      </c>
      <c r="C86" s="265">
        <v>60059</v>
      </c>
      <c r="D86" s="266" t="s">
        <v>879</v>
      </c>
      <c r="E86" s="267" t="s">
        <v>880</v>
      </c>
      <c r="F86" s="267" t="s">
        <v>121</v>
      </c>
      <c r="G86" s="268">
        <f t="shared" si="5"/>
        <v>1</v>
      </c>
      <c r="H86" s="269" t="s">
        <v>93</v>
      </c>
      <c r="I86" s="151">
        <f t="shared" si="6"/>
        <v>1</v>
      </c>
      <c r="J86" s="151" t="e">
        <f>+IF(#REF!="Issued",1,IF(#REF!="Not Issued",2,"Nil"))</f>
        <v>#REF!</v>
      </c>
      <c r="K86" s="152"/>
      <c r="L86" s="110" t="s">
        <v>745</v>
      </c>
    </row>
    <row r="87" spans="1:12" ht="15.9" customHeight="1" x14ac:dyDescent="0.25">
      <c r="A87" s="150">
        <f t="shared" si="4"/>
        <v>83</v>
      </c>
      <c r="B87" s="264" t="s">
        <v>425</v>
      </c>
      <c r="C87" s="265">
        <v>59949</v>
      </c>
      <c r="D87" s="266" t="s">
        <v>426</v>
      </c>
      <c r="E87" s="267" t="s">
        <v>427</v>
      </c>
      <c r="F87" s="267" t="s">
        <v>121</v>
      </c>
      <c r="G87" s="268">
        <f t="shared" si="5"/>
        <v>1</v>
      </c>
      <c r="H87" s="269" t="s">
        <v>2</v>
      </c>
      <c r="I87" s="151">
        <f t="shared" si="6"/>
        <v>2</v>
      </c>
      <c r="J87" s="151" t="e">
        <f>+IF(#REF!="Issued",1,IF(#REF!="Not Issued",2,"Nil"))</f>
        <v>#REF!</v>
      </c>
      <c r="K87" s="152"/>
      <c r="L87" s="110" t="s">
        <v>749</v>
      </c>
    </row>
    <row r="88" spans="1:12" ht="15.9" customHeight="1" x14ac:dyDescent="0.25">
      <c r="A88" s="150">
        <f t="shared" si="4"/>
        <v>84</v>
      </c>
      <c r="B88" s="264" t="s">
        <v>433</v>
      </c>
      <c r="C88" s="265">
        <v>59951</v>
      </c>
      <c r="D88" s="266" t="s">
        <v>434</v>
      </c>
      <c r="E88" s="267" t="s">
        <v>435</v>
      </c>
      <c r="F88" s="267" t="s">
        <v>121</v>
      </c>
      <c r="G88" s="268">
        <f t="shared" si="5"/>
        <v>1</v>
      </c>
      <c r="H88" s="269" t="s">
        <v>2</v>
      </c>
      <c r="I88" s="151">
        <f t="shared" si="6"/>
        <v>2</v>
      </c>
      <c r="J88" s="151" t="e">
        <f>+IF(#REF!="Issued",1,IF(#REF!="Not Issued",2,"Nil"))</f>
        <v>#REF!</v>
      </c>
      <c r="K88" s="152"/>
      <c r="L88" s="110" t="s">
        <v>753</v>
      </c>
    </row>
    <row r="89" spans="1:12" ht="15.9" customHeight="1" x14ac:dyDescent="0.25">
      <c r="A89" s="150">
        <f t="shared" si="4"/>
        <v>85</v>
      </c>
      <c r="B89" s="264" t="s">
        <v>497</v>
      </c>
      <c r="C89" s="265">
        <v>59967</v>
      </c>
      <c r="D89" s="266" t="s">
        <v>498</v>
      </c>
      <c r="E89" s="267" t="s">
        <v>499</v>
      </c>
      <c r="F89" s="267" t="s">
        <v>121</v>
      </c>
      <c r="G89" s="268">
        <f t="shared" si="5"/>
        <v>1</v>
      </c>
      <c r="H89" s="269" t="s">
        <v>2</v>
      </c>
      <c r="I89" s="151">
        <f t="shared" si="6"/>
        <v>2</v>
      </c>
      <c r="J89" s="151" t="e">
        <f>+IF(#REF!="Issued",1,IF(#REF!="Not Issued",2,"Nil"))</f>
        <v>#REF!</v>
      </c>
      <c r="K89" s="152"/>
      <c r="L89" s="110" t="s">
        <v>757</v>
      </c>
    </row>
    <row r="90" spans="1:12" ht="15.9" customHeight="1" x14ac:dyDescent="0.25">
      <c r="A90" s="150">
        <f t="shared" si="4"/>
        <v>86</v>
      </c>
      <c r="B90" s="264" t="s">
        <v>516</v>
      </c>
      <c r="C90" s="265">
        <v>59972</v>
      </c>
      <c r="D90" s="266" t="s">
        <v>517</v>
      </c>
      <c r="E90" s="267" t="s">
        <v>518</v>
      </c>
      <c r="F90" s="267" t="s">
        <v>121</v>
      </c>
      <c r="G90" s="268">
        <f t="shared" si="5"/>
        <v>1</v>
      </c>
      <c r="H90" s="269" t="s">
        <v>2</v>
      </c>
      <c r="I90" s="151">
        <f t="shared" si="6"/>
        <v>2</v>
      </c>
      <c r="J90" s="151" t="e">
        <f>+IF(#REF!="Issued",1,IF(#REF!="Not Issued",2,"Nil"))</f>
        <v>#REF!</v>
      </c>
      <c r="K90" s="152"/>
      <c r="L90" s="110" t="s">
        <v>761</v>
      </c>
    </row>
    <row r="91" spans="1:12" ht="15.9" customHeight="1" x14ac:dyDescent="0.25">
      <c r="A91" s="150">
        <f t="shared" si="4"/>
        <v>87</v>
      </c>
      <c r="B91" s="264" t="s">
        <v>524</v>
      </c>
      <c r="C91" s="265">
        <v>59974</v>
      </c>
      <c r="D91" s="266" t="s">
        <v>525</v>
      </c>
      <c r="E91" s="267" t="s">
        <v>526</v>
      </c>
      <c r="F91" s="267" t="s">
        <v>121</v>
      </c>
      <c r="G91" s="268">
        <f t="shared" si="5"/>
        <v>1</v>
      </c>
      <c r="H91" s="269" t="s">
        <v>2</v>
      </c>
      <c r="I91" s="151">
        <f t="shared" si="6"/>
        <v>2</v>
      </c>
      <c r="J91" s="151" t="e">
        <f>+IF(#REF!="Issued",1,IF(#REF!="Not Issued",2,"Nil"))</f>
        <v>#REF!</v>
      </c>
      <c r="K91" s="152"/>
      <c r="L91" s="110" t="s">
        <v>765</v>
      </c>
    </row>
    <row r="92" spans="1:12" ht="15.9" customHeight="1" x14ac:dyDescent="0.25">
      <c r="A92" s="150">
        <f t="shared" si="4"/>
        <v>88</v>
      </c>
      <c r="B92" s="264" t="s">
        <v>536</v>
      </c>
      <c r="C92" s="265">
        <v>59977</v>
      </c>
      <c r="D92" s="266" t="s">
        <v>537</v>
      </c>
      <c r="E92" s="267" t="s">
        <v>538</v>
      </c>
      <c r="F92" s="267" t="s">
        <v>121</v>
      </c>
      <c r="G92" s="268">
        <f t="shared" si="5"/>
        <v>1</v>
      </c>
      <c r="H92" s="269" t="s">
        <v>2</v>
      </c>
      <c r="I92" s="151">
        <f t="shared" si="6"/>
        <v>2</v>
      </c>
      <c r="J92" s="151" t="e">
        <f>+IF(#REF!="Issued",1,IF(#REF!="Not Issued",2,"Nil"))</f>
        <v>#REF!</v>
      </c>
      <c r="K92" s="152"/>
      <c r="L92" s="110" t="s">
        <v>769</v>
      </c>
    </row>
    <row r="93" spans="1:12" ht="15.9" customHeight="1" x14ac:dyDescent="0.25">
      <c r="A93" s="150">
        <f t="shared" si="4"/>
        <v>89</v>
      </c>
      <c r="B93" s="264" t="s">
        <v>571</v>
      </c>
      <c r="C93" s="265">
        <v>59986</v>
      </c>
      <c r="D93" s="266" t="s">
        <v>572</v>
      </c>
      <c r="E93" s="267" t="s">
        <v>573</v>
      </c>
      <c r="F93" s="267" t="s">
        <v>121</v>
      </c>
      <c r="G93" s="268">
        <f t="shared" si="5"/>
        <v>1</v>
      </c>
      <c r="H93" s="269" t="s">
        <v>2</v>
      </c>
      <c r="I93" s="151">
        <f t="shared" si="6"/>
        <v>2</v>
      </c>
      <c r="J93" s="151" t="e">
        <f>+IF(#REF!="Issued",1,IF(#REF!="Not Issued",2,"Nil"))</f>
        <v>#REF!</v>
      </c>
      <c r="K93" s="152"/>
      <c r="L93" s="110" t="s">
        <v>773</v>
      </c>
    </row>
    <row r="94" spans="1:12" ht="15.9" customHeight="1" x14ac:dyDescent="0.25">
      <c r="A94" s="150">
        <f t="shared" si="4"/>
        <v>90</v>
      </c>
      <c r="B94" s="264" t="s">
        <v>586</v>
      </c>
      <c r="C94" s="265">
        <v>59990</v>
      </c>
      <c r="D94" s="266" t="s">
        <v>587</v>
      </c>
      <c r="E94" s="267" t="s">
        <v>588</v>
      </c>
      <c r="F94" s="267" t="s">
        <v>121</v>
      </c>
      <c r="G94" s="268">
        <f t="shared" si="5"/>
        <v>1</v>
      </c>
      <c r="H94" s="269" t="s">
        <v>2</v>
      </c>
      <c r="I94" s="151">
        <f t="shared" si="6"/>
        <v>2</v>
      </c>
      <c r="J94" s="151" t="e">
        <f>+IF(#REF!="Issued",1,IF(#REF!="Not Issued",2,"Nil"))</f>
        <v>#REF!</v>
      </c>
      <c r="K94" s="152"/>
      <c r="L94" s="110" t="s">
        <v>777</v>
      </c>
    </row>
    <row r="95" spans="1:12" ht="15.9" customHeight="1" x14ac:dyDescent="0.25">
      <c r="A95" s="150">
        <f t="shared" si="4"/>
        <v>91</v>
      </c>
      <c r="B95" s="264" t="s">
        <v>598</v>
      </c>
      <c r="C95" s="265">
        <v>59992</v>
      </c>
      <c r="D95" s="266" t="s">
        <v>599</v>
      </c>
      <c r="E95" s="267" t="s">
        <v>600</v>
      </c>
      <c r="F95" s="267" t="s">
        <v>121</v>
      </c>
      <c r="G95" s="268">
        <f t="shared" si="5"/>
        <v>1</v>
      </c>
      <c r="H95" s="269" t="s">
        <v>2</v>
      </c>
      <c r="I95" s="151">
        <f t="shared" si="6"/>
        <v>2</v>
      </c>
      <c r="J95" s="151" t="e">
        <f>+IF(#REF!="Issued",1,IF(#REF!="Not Issued",2,"Nil"))</f>
        <v>#REF!</v>
      </c>
      <c r="K95" s="152"/>
      <c r="L95" s="110" t="s">
        <v>781</v>
      </c>
    </row>
    <row r="96" spans="1:12" ht="15.9" customHeight="1" x14ac:dyDescent="0.25">
      <c r="A96" s="150">
        <f t="shared" si="4"/>
        <v>92</v>
      </c>
      <c r="B96" s="264" t="s">
        <v>614</v>
      </c>
      <c r="C96" s="265">
        <v>59995</v>
      </c>
      <c r="D96" s="266" t="s">
        <v>615</v>
      </c>
      <c r="E96" s="267" t="s">
        <v>616</v>
      </c>
      <c r="F96" s="267" t="s">
        <v>121</v>
      </c>
      <c r="G96" s="268">
        <f t="shared" si="5"/>
        <v>1</v>
      </c>
      <c r="H96" s="269" t="s">
        <v>2</v>
      </c>
      <c r="I96" s="151">
        <f t="shared" si="6"/>
        <v>2</v>
      </c>
      <c r="J96" s="151" t="e">
        <f>+IF(#REF!="Issued",1,IF(#REF!="Not Issued",2,"Nil"))</f>
        <v>#REF!</v>
      </c>
      <c r="K96" s="152"/>
      <c r="L96" s="110" t="s">
        <v>785</v>
      </c>
    </row>
    <row r="97" spans="1:12" ht="15.9" customHeight="1" x14ac:dyDescent="0.25">
      <c r="A97" s="150">
        <f t="shared" si="4"/>
        <v>93</v>
      </c>
      <c r="B97" s="264" t="s">
        <v>630</v>
      </c>
      <c r="C97" s="265">
        <v>59999</v>
      </c>
      <c r="D97" s="266" t="s">
        <v>631</v>
      </c>
      <c r="E97" s="267" t="s">
        <v>632</v>
      </c>
      <c r="F97" s="267" t="s">
        <v>121</v>
      </c>
      <c r="G97" s="268">
        <f t="shared" si="5"/>
        <v>1</v>
      </c>
      <c r="H97" s="269" t="s">
        <v>2</v>
      </c>
      <c r="I97" s="151">
        <f t="shared" si="6"/>
        <v>2</v>
      </c>
      <c r="J97" s="151" t="e">
        <f>+IF(#REF!="Issued",1,IF(#REF!="Not Issued",2,"Nil"))</f>
        <v>#REF!</v>
      </c>
      <c r="K97" s="152"/>
      <c r="L97" s="110" t="s">
        <v>789</v>
      </c>
    </row>
    <row r="98" spans="1:12" ht="15.9" customHeight="1" x14ac:dyDescent="0.25">
      <c r="A98" s="150">
        <f t="shared" si="4"/>
        <v>94</v>
      </c>
      <c r="B98" s="264" t="s">
        <v>638</v>
      </c>
      <c r="C98" s="265">
        <v>60001</v>
      </c>
      <c r="D98" s="266" t="s">
        <v>639</v>
      </c>
      <c r="E98" s="267" t="s">
        <v>640</v>
      </c>
      <c r="F98" s="267" t="s">
        <v>121</v>
      </c>
      <c r="G98" s="268">
        <f t="shared" si="5"/>
        <v>1</v>
      </c>
      <c r="H98" s="269" t="s">
        <v>2</v>
      </c>
      <c r="I98" s="151">
        <f t="shared" si="6"/>
        <v>2</v>
      </c>
      <c r="J98" s="151" t="e">
        <f>+IF(#REF!="Issued",1,IF(#REF!="Not Issued",2,"Nil"))</f>
        <v>#REF!</v>
      </c>
      <c r="K98" s="152"/>
      <c r="L98" s="110" t="s">
        <v>793</v>
      </c>
    </row>
    <row r="99" spans="1:12" ht="15.9" customHeight="1" x14ac:dyDescent="0.25">
      <c r="A99" s="150">
        <f t="shared" si="4"/>
        <v>95</v>
      </c>
      <c r="B99" s="264" t="s">
        <v>666</v>
      </c>
      <c r="C99" s="265">
        <v>60008</v>
      </c>
      <c r="D99" s="266" t="s">
        <v>667</v>
      </c>
      <c r="E99" s="267" t="s">
        <v>668</v>
      </c>
      <c r="F99" s="267" t="s">
        <v>121</v>
      </c>
      <c r="G99" s="268">
        <f t="shared" si="5"/>
        <v>1</v>
      </c>
      <c r="H99" s="269" t="s">
        <v>2</v>
      </c>
      <c r="I99" s="151">
        <f t="shared" si="6"/>
        <v>2</v>
      </c>
      <c r="J99" s="151" t="e">
        <f>+IF(#REF!="Issued",1,IF(#REF!="Not Issued",2,"Nil"))</f>
        <v>#REF!</v>
      </c>
      <c r="K99" s="152"/>
      <c r="L99" s="110" t="s">
        <v>797</v>
      </c>
    </row>
    <row r="100" spans="1:12" ht="15.9" customHeight="1" x14ac:dyDescent="0.25">
      <c r="A100" s="150">
        <f t="shared" si="4"/>
        <v>96</v>
      </c>
      <c r="B100" s="264" t="s">
        <v>690</v>
      </c>
      <c r="C100" s="265">
        <v>60014</v>
      </c>
      <c r="D100" s="266" t="s">
        <v>691</v>
      </c>
      <c r="E100" s="267" t="s">
        <v>692</v>
      </c>
      <c r="F100" s="267" t="s">
        <v>121</v>
      </c>
      <c r="G100" s="268">
        <f t="shared" si="5"/>
        <v>1</v>
      </c>
      <c r="H100" s="269" t="s">
        <v>2</v>
      </c>
      <c r="I100" s="151">
        <f t="shared" si="6"/>
        <v>2</v>
      </c>
      <c r="J100" s="151" t="e">
        <f>+IF(#REF!="Issued",1,IF(#REF!="Not Issued",2,"Nil"))</f>
        <v>#REF!</v>
      </c>
      <c r="K100" s="152"/>
      <c r="L100" s="110" t="s">
        <v>801</v>
      </c>
    </row>
    <row r="101" spans="1:12" ht="15.9" customHeight="1" x14ac:dyDescent="0.25">
      <c r="A101" s="150">
        <f t="shared" si="4"/>
        <v>97</v>
      </c>
      <c r="B101" s="264" t="s">
        <v>694</v>
      </c>
      <c r="C101" s="265">
        <v>59846</v>
      </c>
      <c r="D101" s="266" t="s">
        <v>695</v>
      </c>
      <c r="E101" s="267" t="s">
        <v>696</v>
      </c>
      <c r="F101" s="267" t="s">
        <v>121</v>
      </c>
      <c r="G101" s="268">
        <f t="shared" ref="G101:G121" si="7">+IF(F101="M",1,IF(F101="f",2,IF(F101="Civ",3,"Error")))</f>
        <v>1</v>
      </c>
      <c r="H101" s="269" t="s">
        <v>2</v>
      </c>
      <c r="I101" s="151">
        <f t="shared" si="6"/>
        <v>2</v>
      </c>
      <c r="J101" s="151" t="e">
        <f>+IF(#REF!="Issued",1,IF(#REF!="Not Issued",2,"Nil"))</f>
        <v>#REF!</v>
      </c>
      <c r="K101" s="152"/>
      <c r="L101" s="110" t="s">
        <v>805</v>
      </c>
    </row>
    <row r="102" spans="1:12" ht="15.9" customHeight="1" x14ac:dyDescent="0.25">
      <c r="A102" s="150">
        <f t="shared" si="4"/>
        <v>98</v>
      </c>
      <c r="B102" s="264" t="s">
        <v>698</v>
      </c>
      <c r="C102" s="265">
        <v>60015</v>
      </c>
      <c r="D102" s="266" t="s">
        <v>699</v>
      </c>
      <c r="E102" s="267" t="s">
        <v>700</v>
      </c>
      <c r="F102" s="267" t="s">
        <v>121</v>
      </c>
      <c r="G102" s="268">
        <f t="shared" si="7"/>
        <v>1</v>
      </c>
      <c r="H102" s="269" t="s">
        <v>2</v>
      </c>
      <c r="I102" s="151">
        <f t="shared" si="6"/>
        <v>2</v>
      </c>
      <c r="J102" s="151" t="e">
        <f>+IF(#REF!="Issued",1,IF(#REF!="Not Issued",2,"Nil"))</f>
        <v>#REF!</v>
      </c>
      <c r="K102" s="152"/>
      <c r="L102" s="110" t="s">
        <v>808</v>
      </c>
    </row>
    <row r="103" spans="1:12" ht="15.9" customHeight="1" x14ac:dyDescent="0.25">
      <c r="A103" s="150">
        <f t="shared" si="4"/>
        <v>99</v>
      </c>
      <c r="B103" s="264" t="s">
        <v>702</v>
      </c>
      <c r="C103" s="265">
        <v>60016</v>
      </c>
      <c r="D103" s="266" t="s">
        <v>703</v>
      </c>
      <c r="E103" s="267" t="s">
        <v>704</v>
      </c>
      <c r="F103" s="267" t="s">
        <v>121</v>
      </c>
      <c r="G103" s="268">
        <f t="shared" si="7"/>
        <v>1</v>
      </c>
      <c r="H103" s="269" t="s">
        <v>2</v>
      </c>
      <c r="I103" s="151">
        <f t="shared" si="6"/>
        <v>2</v>
      </c>
      <c r="J103" s="151" t="e">
        <f>+IF(#REF!="Issued",1,IF(#REF!="Not Issued",2,"Nil"))</f>
        <v>#REF!</v>
      </c>
      <c r="K103" s="152"/>
      <c r="L103" s="110" t="s">
        <v>812</v>
      </c>
    </row>
    <row r="104" spans="1:12" ht="15.9" customHeight="1" x14ac:dyDescent="0.25">
      <c r="A104" s="150">
        <f t="shared" si="4"/>
        <v>100</v>
      </c>
      <c r="B104" s="264" t="s">
        <v>706</v>
      </c>
      <c r="C104" s="265">
        <v>60017</v>
      </c>
      <c r="D104" s="266" t="s">
        <v>707</v>
      </c>
      <c r="E104" s="267" t="s">
        <v>708</v>
      </c>
      <c r="F104" s="267" t="s">
        <v>192</v>
      </c>
      <c r="G104" s="268">
        <f t="shared" si="7"/>
        <v>2</v>
      </c>
      <c r="H104" s="269" t="s">
        <v>2</v>
      </c>
      <c r="I104" s="151">
        <f t="shared" si="6"/>
        <v>2</v>
      </c>
      <c r="J104" s="151" t="e">
        <f>+IF(#REF!="Issued",1,IF(#REF!="Not Issued",2,"Nil"))</f>
        <v>#REF!</v>
      </c>
      <c r="K104" s="152"/>
      <c r="L104" s="110" t="s">
        <v>816</v>
      </c>
    </row>
    <row r="105" spans="1:12" ht="15.9" customHeight="1" x14ac:dyDescent="0.25">
      <c r="A105" s="150">
        <f t="shared" si="4"/>
        <v>101</v>
      </c>
      <c r="B105" s="264" t="s">
        <v>721</v>
      </c>
      <c r="C105" s="265">
        <v>60021</v>
      </c>
      <c r="D105" s="266" t="s">
        <v>722</v>
      </c>
      <c r="E105" s="267" t="s">
        <v>163</v>
      </c>
      <c r="F105" s="267" t="s">
        <v>121</v>
      </c>
      <c r="G105" s="268">
        <f t="shared" si="7"/>
        <v>1</v>
      </c>
      <c r="H105" s="269" t="s">
        <v>2</v>
      </c>
      <c r="I105" s="151">
        <f t="shared" si="6"/>
        <v>2</v>
      </c>
      <c r="J105" s="151" t="e">
        <f>+IF(#REF!="Issued",1,IF(#REF!="Not Issued",2,"Nil"))</f>
        <v>#REF!</v>
      </c>
      <c r="K105" s="152"/>
      <c r="L105" s="110" t="s">
        <v>819</v>
      </c>
    </row>
    <row r="106" spans="1:12" ht="15.9" customHeight="1" x14ac:dyDescent="0.25">
      <c r="A106" s="150">
        <f t="shared" si="4"/>
        <v>102</v>
      </c>
      <c r="B106" s="264" t="s">
        <v>724</v>
      </c>
      <c r="C106" s="265">
        <v>60022</v>
      </c>
      <c r="D106" s="266" t="s">
        <v>340</v>
      </c>
      <c r="E106" s="267" t="s">
        <v>725</v>
      </c>
      <c r="F106" s="267" t="s">
        <v>121</v>
      </c>
      <c r="G106" s="268">
        <f t="shared" si="7"/>
        <v>1</v>
      </c>
      <c r="H106" s="269" t="s">
        <v>2</v>
      </c>
      <c r="I106" s="151">
        <f t="shared" si="6"/>
        <v>2</v>
      </c>
      <c r="J106" s="151" t="e">
        <f>+IF(#REF!="Issued",1,IF(#REF!="Not Issued",2,"Nil"))</f>
        <v>#REF!</v>
      </c>
      <c r="K106" s="152"/>
      <c r="L106" s="110" t="s">
        <v>823</v>
      </c>
    </row>
    <row r="107" spans="1:12" ht="15.9" customHeight="1" x14ac:dyDescent="0.25">
      <c r="A107" s="150">
        <f t="shared" si="4"/>
        <v>103</v>
      </c>
      <c r="B107" s="264" t="s">
        <v>727</v>
      </c>
      <c r="C107" s="265">
        <v>60023</v>
      </c>
      <c r="D107" s="266" t="s">
        <v>728</v>
      </c>
      <c r="E107" s="267" t="s">
        <v>163</v>
      </c>
      <c r="F107" s="267" t="s">
        <v>121</v>
      </c>
      <c r="G107" s="268">
        <f t="shared" si="7"/>
        <v>1</v>
      </c>
      <c r="H107" s="269" t="s">
        <v>2</v>
      </c>
      <c r="I107" s="151">
        <f t="shared" si="6"/>
        <v>2</v>
      </c>
      <c r="J107" s="151" t="e">
        <f>+IF(#REF!="Issued",1,IF(#REF!="Not Issued",2,"Nil"))</f>
        <v>#REF!</v>
      </c>
      <c r="K107" s="152"/>
      <c r="L107" s="110" t="s">
        <v>827</v>
      </c>
    </row>
    <row r="108" spans="1:12" ht="15.9" customHeight="1" x14ac:dyDescent="0.25">
      <c r="A108" s="150">
        <f t="shared" si="4"/>
        <v>104</v>
      </c>
      <c r="B108" s="264" t="s">
        <v>734</v>
      </c>
      <c r="C108" s="265">
        <v>60025</v>
      </c>
      <c r="D108" s="266" t="s">
        <v>735</v>
      </c>
      <c r="E108" s="267" t="s">
        <v>736</v>
      </c>
      <c r="F108" s="267" t="s">
        <v>121</v>
      </c>
      <c r="G108" s="268">
        <f t="shared" si="7"/>
        <v>1</v>
      </c>
      <c r="H108" s="269" t="s">
        <v>2</v>
      </c>
      <c r="I108" s="151">
        <f t="shared" si="6"/>
        <v>2</v>
      </c>
      <c r="J108" s="151" t="e">
        <f>+IF(#REF!="Issued",1,IF(#REF!="Not Issued",2,"Nil"))</f>
        <v>#REF!</v>
      </c>
      <c r="K108" s="152"/>
      <c r="L108" s="110" t="s">
        <v>831</v>
      </c>
    </row>
    <row r="109" spans="1:12" ht="15.9" customHeight="1" x14ac:dyDescent="0.25">
      <c r="A109" s="150">
        <f t="shared" si="4"/>
        <v>105</v>
      </c>
      <c r="B109" s="264" t="s">
        <v>742</v>
      </c>
      <c r="C109" s="265">
        <v>60027</v>
      </c>
      <c r="D109" s="266" t="s">
        <v>743</v>
      </c>
      <c r="E109" s="267" t="s">
        <v>744</v>
      </c>
      <c r="F109" s="267" t="s">
        <v>121</v>
      </c>
      <c r="G109" s="268">
        <f t="shared" si="7"/>
        <v>1</v>
      </c>
      <c r="H109" s="269" t="s">
        <v>2</v>
      </c>
      <c r="I109" s="151">
        <f t="shared" si="6"/>
        <v>2</v>
      </c>
      <c r="J109" s="151" t="e">
        <f>+IF(#REF!="Issued",1,IF(#REF!="Not Issued",2,"Nil"))</f>
        <v>#REF!</v>
      </c>
      <c r="K109" s="152"/>
      <c r="L109" s="110" t="s">
        <v>835</v>
      </c>
    </row>
    <row r="110" spans="1:12" ht="15.9" customHeight="1" x14ac:dyDescent="0.25">
      <c r="A110" s="150">
        <f t="shared" si="4"/>
        <v>106</v>
      </c>
      <c r="B110" s="264" t="s">
        <v>774</v>
      </c>
      <c r="C110" s="265">
        <v>60531</v>
      </c>
      <c r="D110" s="266" t="s">
        <v>775</v>
      </c>
      <c r="E110" s="267" t="s">
        <v>776</v>
      </c>
      <c r="F110" s="267" t="s">
        <v>121</v>
      </c>
      <c r="G110" s="268">
        <f t="shared" si="7"/>
        <v>1</v>
      </c>
      <c r="H110" s="269" t="s">
        <v>2</v>
      </c>
      <c r="I110" s="151">
        <f t="shared" si="6"/>
        <v>2</v>
      </c>
      <c r="J110" s="151" t="e">
        <f>+IF(#REF!="Issued",1,IF(#REF!="Not Issued",2,"Nil"))</f>
        <v>#REF!</v>
      </c>
      <c r="K110" s="152"/>
      <c r="L110" s="110" t="s">
        <v>839</v>
      </c>
    </row>
    <row r="111" spans="1:12" ht="15.9" customHeight="1" x14ac:dyDescent="0.25">
      <c r="A111" s="150">
        <f t="shared" si="4"/>
        <v>107</v>
      </c>
      <c r="B111" s="264" t="s">
        <v>782</v>
      </c>
      <c r="C111" s="265">
        <v>60035</v>
      </c>
      <c r="D111" s="266" t="s">
        <v>783</v>
      </c>
      <c r="E111" s="267" t="s">
        <v>784</v>
      </c>
      <c r="F111" s="267" t="s">
        <v>121</v>
      </c>
      <c r="G111" s="268">
        <f t="shared" si="7"/>
        <v>1</v>
      </c>
      <c r="H111" s="269" t="s">
        <v>2</v>
      </c>
      <c r="I111" s="151">
        <f t="shared" si="6"/>
        <v>2</v>
      </c>
      <c r="J111" s="151" t="e">
        <f>+IF(#REF!="Issued",1,IF(#REF!="Not Issued",2,"Nil"))</f>
        <v>#REF!</v>
      </c>
      <c r="K111" s="152"/>
      <c r="L111" s="110" t="s">
        <v>843</v>
      </c>
    </row>
    <row r="112" spans="1:12" ht="15.9" customHeight="1" x14ac:dyDescent="0.25">
      <c r="A112" s="150">
        <f t="shared" si="4"/>
        <v>108</v>
      </c>
      <c r="B112" s="264" t="s">
        <v>794</v>
      </c>
      <c r="C112" s="265">
        <v>60037</v>
      </c>
      <c r="D112" s="266" t="s">
        <v>795</v>
      </c>
      <c r="E112" s="267" t="s">
        <v>796</v>
      </c>
      <c r="F112" s="267" t="s">
        <v>192</v>
      </c>
      <c r="G112" s="268">
        <f t="shared" si="7"/>
        <v>2</v>
      </c>
      <c r="H112" s="269" t="s">
        <v>2</v>
      </c>
      <c r="I112" s="151">
        <f t="shared" si="6"/>
        <v>2</v>
      </c>
      <c r="J112" s="151" t="e">
        <f>+IF(#REF!="Issued",1,IF(#REF!="Not Issued",2,"Nil"))</f>
        <v>#REF!</v>
      </c>
      <c r="K112" s="152"/>
      <c r="L112" s="110" t="s">
        <v>846</v>
      </c>
    </row>
    <row r="113" spans="1:12" ht="15.9" customHeight="1" x14ac:dyDescent="0.25">
      <c r="A113" s="150">
        <f t="shared" si="4"/>
        <v>109</v>
      </c>
      <c r="B113" s="264" t="s">
        <v>802</v>
      </c>
      <c r="C113" s="265">
        <v>60039</v>
      </c>
      <c r="D113" s="266" t="s">
        <v>803</v>
      </c>
      <c r="E113" s="267" t="s">
        <v>804</v>
      </c>
      <c r="F113" s="267" t="s">
        <v>121</v>
      </c>
      <c r="G113" s="268">
        <f t="shared" si="7"/>
        <v>1</v>
      </c>
      <c r="H113" s="269" t="s">
        <v>2</v>
      </c>
      <c r="I113" s="151">
        <f t="shared" si="6"/>
        <v>2</v>
      </c>
      <c r="J113" s="151" t="e">
        <f>+IF(#REF!="Issued",1,IF(#REF!="Not Issued",2,"Nil"))</f>
        <v>#REF!</v>
      </c>
      <c r="K113" s="152"/>
      <c r="L113" s="110" t="s">
        <v>850</v>
      </c>
    </row>
    <row r="114" spans="1:12" ht="15.9" customHeight="1" x14ac:dyDescent="0.25">
      <c r="A114" s="150">
        <f t="shared" si="4"/>
        <v>110</v>
      </c>
      <c r="B114" s="264" t="s">
        <v>820</v>
      </c>
      <c r="C114" s="265">
        <v>60044</v>
      </c>
      <c r="D114" s="266" t="s">
        <v>821</v>
      </c>
      <c r="E114" s="267" t="s">
        <v>822</v>
      </c>
      <c r="F114" s="267" t="s">
        <v>121</v>
      </c>
      <c r="G114" s="268">
        <f t="shared" si="7"/>
        <v>1</v>
      </c>
      <c r="H114" s="269" t="s">
        <v>2</v>
      </c>
      <c r="I114" s="151">
        <f t="shared" si="6"/>
        <v>2</v>
      </c>
      <c r="J114" s="151" t="e">
        <f>+IF(#REF!="Issued",1,IF(#REF!="Not Issued",2,"Nil"))</f>
        <v>#REF!</v>
      </c>
      <c r="K114" s="152"/>
      <c r="L114" s="110" t="s">
        <v>854</v>
      </c>
    </row>
    <row r="115" spans="1:12" ht="15.9" customHeight="1" x14ac:dyDescent="0.25">
      <c r="A115" s="150">
        <f t="shared" si="4"/>
        <v>111</v>
      </c>
      <c r="B115" s="264" t="s">
        <v>824</v>
      </c>
      <c r="C115" s="265">
        <v>60045</v>
      </c>
      <c r="D115" s="266" t="s">
        <v>825</v>
      </c>
      <c r="E115" s="267" t="s">
        <v>826</v>
      </c>
      <c r="F115" s="267" t="s">
        <v>121</v>
      </c>
      <c r="G115" s="268">
        <f t="shared" si="7"/>
        <v>1</v>
      </c>
      <c r="H115" s="269" t="s">
        <v>2</v>
      </c>
      <c r="I115" s="151">
        <f t="shared" si="6"/>
        <v>2</v>
      </c>
      <c r="J115" s="151" t="e">
        <f>+IF(#REF!="Issued",1,IF(#REF!="Not Issued",2,"Nil"))</f>
        <v>#REF!</v>
      </c>
      <c r="K115" s="152"/>
      <c r="L115" s="110" t="s">
        <v>858</v>
      </c>
    </row>
    <row r="116" spans="1:12" ht="15.9" customHeight="1" x14ac:dyDescent="0.25">
      <c r="A116" s="150">
        <f t="shared" si="4"/>
        <v>112</v>
      </c>
      <c r="B116" s="264" t="s">
        <v>836</v>
      </c>
      <c r="C116" s="265">
        <v>60048</v>
      </c>
      <c r="D116" s="266" t="s">
        <v>837</v>
      </c>
      <c r="E116" s="267" t="s">
        <v>838</v>
      </c>
      <c r="F116" s="267" t="s">
        <v>121</v>
      </c>
      <c r="G116" s="268">
        <f t="shared" si="7"/>
        <v>1</v>
      </c>
      <c r="H116" s="269" t="s">
        <v>2</v>
      </c>
      <c r="I116" s="151">
        <f t="shared" si="6"/>
        <v>2</v>
      </c>
      <c r="J116" s="151" t="e">
        <f>+IF(#REF!="Issued",1,IF(#REF!="Not Issued",2,"Nil"))</f>
        <v>#REF!</v>
      </c>
      <c r="K116" s="152"/>
      <c r="L116" s="110" t="s">
        <v>862</v>
      </c>
    </row>
    <row r="117" spans="1:12" ht="15.9" customHeight="1" x14ac:dyDescent="0.25">
      <c r="A117" s="150">
        <f t="shared" si="4"/>
        <v>113</v>
      </c>
      <c r="B117" s="264" t="s">
        <v>844</v>
      </c>
      <c r="C117" s="265">
        <v>60050</v>
      </c>
      <c r="D117" s="266" t="s">
        <v>845</v>
      </c>
      <c r="E117" s="267" t="s">
        <v>507</v>
      </c>
      <c r="F117" s="267" t="s">
        <v>121</v>
      </c>
      <c r="G117" s="268">
        <f t="shared" si="7"/>
        <v>1</v>
      </c>
      <c r="H117" s="269" t="s">
        <v>2</v>
      </c>
      <c r="I117" s="151">
        <f t="shared" si="6"/>
        <v>2</v>
      </c>
      <c r="J117" s="151" t="e">
        <f>+IF(#REF!="Issued",1,IF(#REF!="Not Issued",2,"Nil"))</f>
        <v>#REF!</v>
      </c>
      <c r="K117" s="152"/>
      <c r="L117" s="110" t="s">
        <v>866</v>
      </c>
    </row>
    <row r="118" spans="1:12" ht="15.9" customHeight="1" x14ac:dyDescent="0.25">
      <c r="A118" s="150">
        <f t="shared" si="4"/>
        <v>114</v>
      </c>
      <c r="B118" s="264" t="s">
        <v>847</v>
      </c>
      <c r="C118" s="265">
        <v>60051</v>
      </c>
      <c r="D118" s="266" t="s">
        <v>848</v>
      </c>
      <c r="E118" s="267" t="s">
        <v>849</v>
      </c>
      <c r="F118" s="267" t="s">
        <v>121</v>
      </c>
      <c r="G118" s="268">
        <f t="shared" si="7"/>
        <v>1</v>
      </c>
      <c r="H118" s="269" t="s">
        <v>2</v>
      </c>
      <c r="I118" s="151">
        <f t="shared" si="6"/>
        <v>2</v>
      </c>
      <c r="J118" s="151" t="e">
        <f>+IF(#REF!="Issued",1,IF(#REF!="Not Issued",2,"Nil"))</f>
        <v>#REF!</v>
      </c>
      <c r="K118" s="152"/>
      <c r="L118" s="110" t="s">
        <v>870</v>
      </c>
    </row>
    <row r="119" spans="1:12" ht="15.9" customHeight="1" x14ac:dyDescent="0.25">
      <c r="A119" s="150">
        <f t="shared" si="4"/>
        <v>115</v>
      </c>
      <c r="B119" s="264" t="s">
        <v>863</v>
      </c>
      <c r="C119" s="265">
        <v>60055</v>
      </c>
      <c r="D119" s="266" t="s">
        <v>864</v>
      </c>
      <c r="E119" s="267" t="s">
        <v>865</v>
      </c>
      <c r="F119" s="267" t="s">
        <v>192</v>
      </c>
      <c r="G119" s="268">
        <f t="shared" si="7"/>
        <v>2</v>
      </c>
      <c r="H119" s="269" t="s">
        <v>2</v>
      </c>
      <c r="I119" s="151">
        <f t="shared" si="6"/>
        <v>2</v>
      </c>
      <c r="J119" s="151" t="e">
        <f>+IF(#REF!="Issued",1,IF(#REF!="Not Issued",2,"Nil"))</f>
        <v>#REF!</v>
      </c>
      <c r="K119" s="152"/>
      <c r="L119" s="110" t="s">
        <v>873</v>
      </c>
    </row>
    <row r="120" spans="1:12" ht="15.9" customHeight="1" x14ac:dyDescent="0.25">
      <c r="A120" s="150">
        <f t="shared" si="4"/>
        <v>116</v>
      </c>
      <c r="B120" s="264" t="s">
        <v>871</v>
      </c>
      <c r="C120" s="265">
        <v>60057</v>
      </c>
      <c r="D120" s="266" t="s">
        <v>872</v>
      </c>
      <c r="E120" s="267" t="s">
        <v>580</v>
      </c>
      <c r="F120" s="267" t="s">
        <v>121</v>
      </c>
      <c r="G120" s="268">
        <f t="shared" si="7"/>
        <v>1</v>
      </c>
      <c r="H120" s="269" t="s">
        <v>2</v>
      </c>
      <c r="I120" s="151">
        <f t="shared" si="6"/>
        <v>2</v>
      </c>
      <c r="J120" s="151" t="e">
        <f>+IF(#REF!="Issued",1,IF(#REF!="Not Issued",2,"Nil"))</f>
        <v>#REF!</v>
      </c>
      <c r="K120" s="152"/>
      <c r="L120" s="110" t="s">
        <v>877</v>
      </c>
    </row>
    <row r="121" spans="1:12" ht="15.9" customHeight="1" x14ac:dyDescent="0.25">
      <c r="A121" s="150">
        <f t="shared" si="4"/>
        <v>117</v>
      </c>
      <c r="B121" s="264" t="s">
        <v>874</v>
      </c>
      <c r="C121" s="265">
        <v>60058</v>
      </c>
      <c r="D121" s="266" t="s">
        <v>875</v>
      </c>
      <c r="E121" s="267" t="s">
        <v>876</v>
      </c>
      <c r="F121" s="267" t="s">
        <v>121</v>
      </c>
      <c r="G121" s="268">
        <f t="shared" si="7"/>
        <v>1</v>
      </c>
      <c r="H121" s="269" t="s">
        <v>2</v>
      </c>
      <c r="I121" s="151">
        <f t="shared" si="6"/>
        <v>2</v>
      </c>
      <c r="J121" s="151" t="e">
        <f>+IF(#REF!="Issued",1,IF(#REF!="Not Issued",2,"Nil"))</f>
        <v>#REF!</v>
      </c>
      <c r="K121" s="152"/>
      <c r="L121" s="110" t="s">
        <v>881</v>
      </c>
    </row>
    <row r="122" spans="1:12" ht="25.8" thickBot="1" x14ac:dyDescent="0.65">
      <c r="A122" s="365" t="s">
        <v>7062</v>
      </c>
      <c r="B122" s="365"/>
      <c r="C122" s="365"/>
      <c r="D122" s="365"/>
      <c r="E122" s="365"/>
      <c r="F122" s="365"/>
      <c r="G122" s="365"/>
      <c r="H122" s="365"/>
      <c r="I122" s="365"/>
      <c r="J122" s="365"/>
      <c r="K122" s="365"/>
    </row>
    <row r="123" spans="1:12" ht="12.75" customHeight="1" x14ac:dyDescent="0.25">
      <c r="A123" s="366" t="s">
        <v>84</v>
      </c>
      <c r="B123" s="368" t="s">
        <v>85</v>
      </c>
      <c r="C123" s="370" t="s">
        <v>86</v>
      </c>
      <c r="D123" s="370"/>
      <c r="E123" s="372" t="s">
        <v>88</v>
      </c>
      <c r="F123" s="141" t="s">
        <v>423</v>
      </c>
      <c r="G123" s="142"/>
      <c r="H123" s="374" t="s">
        <v>424</v>
      </c>
      <c r="I123" s="143"/>
      <c r="J123" s="144" t="s">
        <v>115</v>
      </c>
      <c r="K123" s="363" t="s">
        <v>91</v>
      </c>
    </row>
    <row r="124" spans="1:12" ht="13.8" thickBot="1" x14ac:dyDescent="0.3">
      <c r="A124" s="367"/>
      <c r="B124" s="369"/>
      <c r="C124" s="371"/>
      <c r="D124" s="371"/>
      <c r="E124" s="373"/>
      <c r="F124" s="146" t="s">
        <v>116</v>
      </c>
      <c r="G124" s="147"/>
      <c r="H124" s="375"/>
      <c r="I124" s="148"/>
      <c r="J124" s="149" t="s">
        <v>117</v>
      </c>
      <c r="K124" s="364"/>
    </row>
    <row r="125" spans="1:12" ht="17.25" customHeight="1" x14ac:dyDescent="0.25">
      <c r="A125" s="150">
        <f t="shared" ref="A125:A156" si="8">+A124+1</f>
        <v>1</v>
      </c>
      <c r="B125" s="264" t="s">
        <v>890</v>
      </c>
      <c r="C125" s="265">
        <v>59917</v>
      </c>
      <c r="D125" s="266" t="s">
        <v>891</v>
      </c>
      <c r="E125" s="267" t="s">
        <v>892</v>
      </c>
      <c r="F125" s="267" t="s">
        <v>121</v>
      </c>
      <c r="G125" s="270">
        <f t="shared" ref="G125:G163" si="9">+IF(F125="M",1,IF(F125="f",2,IF(F125="Civ",3,"Error")))</f>
        <v>1</v>
      </c>
      <c r="H125" s="269" t="s">
        <v>93</v>
      </c>
      <c r="I125" s="151">
        <f t="shared" ref="I125:I163" si="10">+IF(H125="Studying",5,IF(H125="Complete",1,IF(H125="Incomplete",2,IF(H125="Left",3,IF(H125="Dropped",4,"Error")))))</f>
        <v>1</v>
      </c>
      <c r="J125" s="151" t="e">
        <f>+IF(#REF!="Issued",1,IF(#REF!="Not Issued",2,"Nil"))</f>
        <v>#REF!</v>
      </c>
      <c r="K125" s="152"/>
      <c r="L125" s="110" t="s">
        <v>885</v>
      </c>
    </row>
    <row r="126" spans="1:12" ht="17.25" customHeight="1" x14ac:dyDescent="0.25">
      <c r="A126" s="150">
        <f t="shared" si="8"/>
        <v>2</v>
      </c>
      <c r="B126" s="264" t="s">
        <v>894</v>
      </c>
      <c r="C126" s="265">
        <v>59918</v>
      </c>
      <c r="D126" s="266" t="s">
        <v>895</v>
      </c>
      <c r="E126" s="267" t="s">
        <v>896</v>
      </c>
      <c r="F126" s="267" t="s">
        <v>192</v>
      </c>
      <c r="G126" s="268">
        <f t="shared" si="9"/>
        <v>2</v>
      </c>
      <c r="H126" s="269" t="s">
        <v>93</v>
      </c>
      <c r="I126" s="151">
        <f t="shared" si="10"/>
        <v>1</v>
      </c>
      <c r="J126" s="151" t="e">
        <f>+IF(#REF!="Issued",1,IF(#REF!="Not Issued",2,"Nil"))</f>
        <v>#REF!</v>
      </c>
      <c r="K126" s="152"/>
      <c r="L126" s="110" t="s">
        <v>889</v>
      </c>
    </row>
    <row r="127" spans="1:12" ht="17.25" customHeight="1" x14ac:dyDescent="0.25">
      <c r="A127" s="150">
        <f t="shared" si="8"/>
        <v>3</v>
      </c>
      <c r="B127" s="264" t="s">
        <v>898</v>
      </c>
      <c r="C127" s="265">
        <v>59919</v>
      </c>
      <c r="D127" s="266" t="s">
        <v>872</v>
      </c>
      <c r="E127" s="267" t="s">
        <v>899</v>
      </c>
      <c r="F127" s="267" t="s">
        <v>121</v>
      </c>
      <c r="G127" s="268">
        <f t="shared" si="9"/>
        <v>1</v>
      </c>
      <c r="H127" s="269" t="s">
        <v>93</v>
      </c>
      <c r="I127" s="151">
        <f t="shared" si="10"/>
        <v>1</v>
      </c>
      <c r="J127" s="151" t="e">
        <f>+IF(#REF!="Issued",1,IF(#REF!="Not Issued",2,"Nil"))</f>
        <v>#REF!</v>
      </c>
      <c r="K127" s="152"/>
      <c r="L127" s="110" t="s">
        <v>893</v>
      </c>
    </row>
    <row r="128" spans="1:12" ht="17.25" customHeight="1" x14ac:dyDescent="0.25">
      <c r="A128" s="150">
        <f t="shared" si="8"/>
        <v>4</v>
      </c>
      <c r="B128" s="264" t="s">
        <v>905</v>
      </c>
      <c r="C128" s="265">
        <v>59921</v>
      </c>
      <c r="D128" s="266" t="s">
        <v>906</v>
      </c>
      <c r="E128" s="267" t="s">
        <v>907</v>
      </c>
      <c r="F128" s="267" t="s">
        <v>192</v>
      </c>
      <c r="G128" s="268">
        <f t="shared" si="9"/>
        <v>2</v>
      </c>
      <c r="H128" s="269" t="s">
        <v>93</v>
      </c>
      <c r="I128" s="151">
        <f t="shared" si="10"/>
        <v>1</v>
      </c>
      <c r="J128" s="151" t="e">
        <f>+IF(#REF!="Issued",1,IF(#REF!="Not Issued",2,"Nil"))</f>
        <v>#REF!</v>
      </c>
      <c r="K128" s="152"/>
      <c r="L128" s="110" t="s">
        <v>897</v>
      </c>
    </row>
    <row r="129" spans="1:12" ht="17.25" customHeight="1" x14ac:dyDescent="0.25">
      <c r="A129" s="150">
        <f t="shared" si="8"/>
        <v>5</v>
      </c>
      <c r="B129" s="264" t="s">
        <v>909</v>
      </c>
      <c r="C129" s="265">
        <v>59922</v>
      </c>
      <c r="D129" s="266" t="s">
        <v>910</v>
      </c>
      <c r="E129" s="267" t="s">
        <v>911</v>
      </c>
      <c r="F129" s="267" t="s">
        <v>192</v>
      </c>
      <c r="G129" s="268">
        <f t="shared" si="9"/>
        <v>2</v>
      </c>
      <c r="H129" s="269" t="s">
        <v>93</v>
      </c>
      <c r="I129" s="151">
        <f t="shared" si="10"/>
        <v>1</v>
      </c>
      <c r="J129" s="151" t="e">
        <f>+IF(#REF!="Issued",1,IF(#REF!="Not Issued",2,"Nil"))</f>
        <v>#REF!</v>
      </c>
      <c r="K129" s="152"/>
      <c r="L129" s="110" t="s">
        <v>900</v>
      </c>
    </row>
    <row r="130" spans="1:12" ht="17.25" customHeight="1" x14ac:dyDescent="0.25">
      <c r="A130" s="150">
        <f t="shared" si="8"/>
        <v>6</v>
      </c>
      <c r="B130" s="264" t="s">
        <v>921</v>
      </c>
      <c r="C130" s="265">
        <v>59925</v>
      </c>
      <c r="D130" s="266" t="s">
        <v>922</v>
      </c>
      <c r="E130" s="267" t="s">
        <v>923</v>
      </c>
      <c r="F130" s="267" t="s">
        <v>121</v>
      </c>
      <c r="G130" s="268">
        <f t="shared" si="9"/>
        <v>1</v>
      </c>
      <c r="H130" s="269" t="s">
        <v>93</v>
      </c>
      <c r="I130" s="151">
        <f t="shared" si="10"/>
        <v>1</v>
      </c>
      <c r="J130" s="151" t="e">
        <f>+IF(#REF!="Issued",1,IF(#REF!="Not Issued",2,"Nil"))</f>
        <v>#REF!</v>
      </c>
      <c r="K130" s="152"/>
      <c r="L130" s="110" t="s">
        <v>904</v>
      </c>
    </row>
    <row r="131" spans="1:12" ht="17.25" customHeight="1" x14ac:dyDescent="0.25">
      <c r="A131" s="150">
        <f t="shared" si="8"/>
        <v>7</v>
      </c>
      <c r="B131" s="264" t="s">
        <v>929</v>
      </c>
      <c r="C131" s="265">
        <v>59927</v>
      </c>
      <c r="D131" s="266" t="s">
        <v>930</v>
      </c>
      <c r="E131" s="267" t="s">
        <v>931</v>
      </c>
      <c r="F131" s="267" t="s">
        <v>121</v>
      </c>
      <c r="G131" s="268">
        <f t="shared" si="9"/>
        <v>1</v>
      </c>
      <c r="H131" s="269" t="s">
        <v>93</v>
      </c>
      <c r="I131" s="151">
        <f t="shared" si="10"/>
        <v>1</v>
      </c>
      <c r="J131" s="151" t="e">
        <f>+IF(#REF!="Issued",1,IF(#REF!="Not Issued",2,"Nil"))</f>
        <v>#REF!</v>
      </c>
      <c r="K131" s="152"/>
      <c r="L131" s="110" t="s">
        <v>908</v>
      </c>
    </row>
    <row r="132" spans="1:12" ht="17.25" customHeight="1" x14ac:dyDescent="0.25">
      <c r="A132" s="150">
        <f t="shared" si="8"/>
        <v>8</v>
      </c>
      <c r="B132" s="264" t="s">
        <v>941</v>
      </c>
      <c r="C132" s="265">
        <v>59930</v>
      </c>
      <c r="D132" s="266" t="s">
        <v>942</v>
      </c>
      <c r="E132" s="267" t="s">
        <v>943</v>
      </c>
      <c r="F132" s="267" t="s">
        <v>121</v>
      </c>
      <c r="G132" s="268">
        <f t="shared" si="9"/>
        <v>1</v>
      </c>
      <c r="H132" s="269" t="s">
        <v>93</v>
      </c>
      <c r="I132" s="151">
        <f t="shared" si="10"/>
        <v>1</v>
      </c>
      <c r="J132" s="151" t="e">
        <f>+IF(#REF!="Issued",1,IF(#REF!="Not Issued",2,"Nil"))</f>
        <v>#REF!</v>
      </c>
      <c r="K132" s="152"/>
      <c r="L132" s="110" t="s">
        <v>912</v>
      </c>
    </row>
    <row r="133" spans="1:12" ht="17.25" customHeight="1" x14ac:dyDescent="0.25">
      <c r="A133" s="150">
        <f t="shared" si="8"/>
        <v>9</v>
      </c>
      <c r="B133" s="264" t="s">
        <v>956</v>
      </c>
      <c r="C133" s="265">
        <v>57499</v>
      </c>
      <c r="D133" s="266" t="s">
        <v>957</v>
      </c>
      <c r="E133" s="267" t="s">
        <v>958</v>
      </c>
      <c r="F133" s="267" t="s">
        <v>121</v>
      </c>
      <c r="G133" s="268">
        <f t="shared" si="9"/>
        <v>1</v>
      </c>
      <c r="H133" s="269" t="s">
        <v>93</v>
      </c>
      <c r="I133" s="151">
        <f t="shared" si="10"/>
        <v>1</v>
      </c>
      <c r="J133" s="151" t="e">
        <f>+IF(#REF!="Issued",1,IF(#REF!="Not Issued",2,"Nil"))</f>
        <v>#REF!</v>
      </c>
      <c r="K133" s="152"/>
      <c r="L133" s="110" t="s">
        <v>916</v>
      </c>
    </row>
    <row r="134" spans="1:12" ht="17.25" customHeight="1" x14ac:dyDescent="0.25">
      <c r="A134" s="150">
        <f t="shared" si="8"/>
        <v>10</v>
      </c>
      <c r="B134" s="264" t="s">
        <v>960</v>
      </c>
      <c r="C134" s="265">
        <v>59934</v>
      </c>
      <c r="D134" s="266" t="s">
        <v>961</v>
      </c>
      <c r="E134" s="267" t="s">
        <v>962</v>
      </c>
      <c r="F134" s="267" t="s">
        <v>121</v>
      </c>
      <c r="G134" s="268">
        <f t="shared" si="9"/>
        <v>1</v>
      </c>
      <c r="H134" s="269" t="s">
        <v>93</v>
      </c>
      <c r="I134" s="151">
        <f t="shared" si="10"/>
        <v>1</v>
      </c>
      <c r="J134" s="151" t="e">
        <f>+IF(#REF!="Issued",1,IF(#REF!="Not Issued",2,"Nil"))</f>
        <v>#REF!</v>
      </c>
      <c r="K134" s="152"/>
      <c r="L134" s="110" t="s">
        <v>920</v>
      </c>
    </row>
    <row r="135" spans="1:12" ht="17.25" customHeight="1" x14ac:dyDescent="0.25">
      <c r="A135" s="150">
        <f t="shared" si="8"/>
        <v>11</v>
      </c>
      <c r="B135" s="264" t="s">
        <v>964</v>
      </c>
      <c r="C135" s="265">
        <v>46040</v>
      </c>
      <c r="D135" s="266" t="s">
        <v>965</v>
      </c>
      <c r="E135" s="267" t="s">
        <v>966</v>
      </c>
      <c r="F135" s="267" t="s">
        <v>121</v>
      </c>
      <c r="G135" s="268">
        <f t="shared" si="9"/>
        <v>1</v>
      </c>
      <c r="H135" s="269" t="s">
        <v>93</v>
      </c>
      <c r="I135" s="151">
        <f t="shared" si="10"/>
        <v>1</v>
      </c>
      <c r="J135" s="151" t="e">
        <f>+IF(#REF!="Issued",1,IF(#REF!="Not Issued",2,"Nil"))</f>
        <v>#REF!</v>
      </c>
      <c r="K135" s="152"/>
      <c r="L135" s="110" t="s">
        <v>924</v>
      </c>
    </row>
    <row r="136" spans="1:12" ht="17.25" customHeight="1" x14ac:dyDescent="0.25">
      <c r="A136" s="150">
        <f t="shared" si="8"/>
        <v>12</v>
      </c>
      <c r="B136" s="264" t="s">
        <v>968</v>
      </c>
      <c r="C136" s="265">
        <v>59935</v>
      </c>
      <c r="D136" s="266" t="s">
        <v>969</v>
      </c>
      <c r="E136" s="267" t="s">
        <v>970</v>
      </c>
      <c r="F136" s="267" t="s">
        <v>121</v>
      </c>
      <c r="G136" s="268">
        <f t="shared" si="9"/>
        <v>1</v>
      </c>
      <c r="H136" s="269" t="s">
        <v>93</v>
      </c>
      <c r="I136" s="151">
        <f t="shared" si="10"/>
        <v>1</v>
      </c>
      <c r="J136" s="151" t="e">
        <f>+IF(#REF!="Issued",1,IF(#REF!="Not Issued",2,"Nil"))</f>
        <v>#REF!</v>
      </c>
      <c r="K136" s="152"/>
      <c r="L136" s="110" t="s">
        <v>928</v>
      </c>
    </row>
    <row r="137" spans="1:12" ht="17.25" customHeight="1" x14ac:dyDescent="0.25">
      <c r="A137" s="150">
        <f t="shared" si="8"/>
        <v>13</v>
      </c>
      <c r="B137" s="264" t="s">
        <v>972</v>
      </c>
      <c r="C137" s="265">
        <v>46071</v>
      </c>
      <c r="D137" s="266" t="s">
        <v>973</v>
      </c>
      <c r="E137" s="267" t="s">
        <v>652</v>
      </c>
      <c r="F137" s="267" t="s">
        <v>121</v>
      </c>
      <c r="G137" s="268">
        <f t="shared" si="9"/>
        <v>1</v>
      </c>
      <c r="H137" s="269" t="s">
        <v>93</v>
      </c>
      <c r="I137" s="151">
        <f t="shared" si="10"/>
        <v>1</v>
      </c>
      <c r="J137" s="151" t="e">
        <f>+IF(#REF!="Issued",1,IF(#REF!="Not Issued",2,"Nil"))</f>
        <v>#REF!</v>
      </c>
      <c r="K137" s="152"/>
      <c r="L137" s="110" t="s">
        <v>932</v>
      </c>
    </row>
    <row r="138" spans="1:12" ht="17.25" customHeight="1" x14ac:dyDescent="0.25">
      <c r="A138" s="150">
        <f t="shared" si="8"/>
        <v>14</v>
      </c>
      <c r="B138" s="264" t="s">
        <v>975</v>
      </c>
      <c r="C138" s="265">
        <v>59936</v>
      </c>
      <c r="D138" s="266" t="s">
        <v>976</v>
      </c>
      <c r="E138" s="267" t="s">
        <v>580</v>
      </c>
      <c r="F138" s="267" t="s">
        <v>192</v>
      </c>
      <c r="G138" s="268">
        <f t="shared" si="9"/>
        <v>2</v>
      </c>
      <c r="H138" s="269" t="s">
        <v>93</v>
      </c>
      <c r="I138" s="151">
        <f t="shared" si="10"/>
        <v>1</v>
      </c>
      <c r="J138" s="151" t="e">
        <f>+IF(#REF!="Issued",1,IF(#REF!="Not Issued",2,"Nil"))</f>
        <v>#REF!</v>
      </c>
      <c r="K138" s="152"/>
      <c r="L138" s="110" t="s">
        <v>936</v>
      </c>
    </row>
    <row r="139" spans="1:12" ht="17.25" customHeight="1" x14ac:dyDescent="0.25">
      <c r="A139" s="150">
        <f t="shared" si="8"/>
        <v>15</v>
      </c>
      <c r="B139" s="264" t="s">
        <v>978</v>
      </c>
      <c r="C139" s="265">
        <v>59937</v>
      </c>
      <c r="D139" s="266" t="s">
        <v>979</v>
      </c>
      <c r="E139" s="267" t="s">
        <v>980</v>
      </c>
      <c r="F139" s="267" t="s">
        <v>121</v>
      </c>
      <c r="G139" s="268">
        <f t="shared" si="9"/>
        <v>1</v>
      </c>
      <c r="H139" s="269" t="s">
        <v>93</v>
      </c>
      <c r="I139" s="151">
        <f t="shared" si="10"/>
        <v>1</v>
      </c>
      <c r="J139" s="151" t="e">
        <f>+IF(#REF!="Issued",1,IF(#REF!="Not Issued",2,"Nil"))</f>
        <v>#REF!</v>
      </c>
      <c r="K139" s="152"/>
      <c r="L139" s="110" t="s">
        <v>940</v>
      </c>
    </row>
    <row r="140" spans="1:12" ht="17.25" customHeight="1" x14ac:dyDescent="0.25">
      <c r="A140" s="150">
        <f t="shared" si="8"/>
        <v>16</v>
      </c>
      <c r="B140" s="264" t="s">
        <v>982</v>
      </c>
      <c r="C140" s="265">
        <v>59938</v>
      </c>
      <c r="D140" s="266" t="s">
        <v>983</v>
      </c>
      <c r="E140" s="267" t="s">
        <v>984</v>
      </c>
      <c r="F140" s="267" t="s">
        <v>121</v>
      </c>
      <c r="G140" s="268">
        <f t="shared" si="9"/>
        <v>1</v>
      </c>
      <c r="H140" s="269" t="s">
        <v>93</v>
      </c>
      <c r="I140" s="151">
        <f t="shared" si="10"/>
        <v>1</v>
      </c>
      <c r="J140" s="151" t="e">
        <f>+IF(#REF!="Issued",1,IF(#REF!="Not Issued",2,"Nil"))</f>
        <v>#REF!</v>
      </c>
      <c r="K140" s="152"/>
      <c r="L140" s="110" t="s">
        <v>944</v>
      </c>
    </row>
    <row r="141" spans="1:12" ht="17.25" customHeight="1" x14ac:dyDescent="0.25">
      <c r="A141" s="150">
        <f t="shared" si="8"/>
        <v>17</v>
      </c>
      <c r="B141" s="264" t="s">
        <v>990</v>
      </c>
      <c r="C141" s="265">
        <v>59940</v>
      </c>
      <c r="D141" s="266" t="s">
        <v>991</v>
      </c>
      <c r="E141" s="267" t="s">
        <v>992</v>
      </c>
      <c r="F141" s="267" t="s">
        <v>192</v>
      </c>
      <c r="G141" s="268">
        <f t="shared" si="9"/>
        <v>2</v>
      </c>
      <c r="H141" s="269" t="s">
        <v>93</v>
      </c>
      <c r="I141" s="151">
        <f t="shared" si="10"/>
        <v>1</v>
      </c>
      <c r="J141" s="151" t="e">
        <f>+IF(#REF!="Issued",1,IF(#REF!="Not Issued",2,"Nil"))</f>
        <v>#REF!</v>
      </c>
      <c r="K141" s="152"/>
      <c r="L141" s="110" t="s">
        <v>947</v>
      </c>
    </row>
    <row r="142" spans="1:12" ht="17.25" customHeight="1" x14ac:dyDescent="0.25">
      <c r="A142" s="150">
        <f t="shared" si="8"/>
        <v>18</v>
      </c>
      <c r="B142" s="264" t="s">
        <v>998</v>
      </c>
      <c r="C142" s="265">
        <v>59942</v>
      </c>
      <c r="D142" s="266" t="s">
        <v>999</v>
      </c>
      <c r="E142" s="267" t="s">
        <v>1000</v>
      </c>
      <c r="F142" s="267" t="s">
        <v>121</v>
      </c>
      <c r="G142" s="268">
        <f t="shared" si="9"/>
        <v>1</v>
      </c>
      <c r="H142" s="269" t="s">
        <v>93</v>
      </c>
      <c r="I142" s="151">
        <f t="shared" si="10"/>
        <v>1</v>
      </c>
      <c r="J142" s="151" t="e">
        <f>+IF(#REF!="Issued",1,IF(#REF!="Not Issued",2,"Nil"))</f>
        <v>#REF!</v>
      </c>
      <c r="K142" s="152"/>
      <c r="L142" s="110" t="s">
        <v>951</v>
      </c>
    </row>
    <row r="143" spans="1:12" ht="17.25" customHeight="1" x14ac:dyDescent="0.25">
      <c r="A143" s="150">
        <f t="shared" si="8"/>
        <v>19</v>
      </c>
      <c r="B143" s="264" t="s">
        <v>1006</v>
      </c>
      <c r="C143" s="265">
        <v>57500</v>
      </c>
      <c r="D143" s="266" t="s">
        <v>1007</v>
      </c>
      <c r="E143" s="267" t="s">
        <v>1008</v>
      </c>
      <c r="F143" s="267" t="s">
        <v>121</v>
      </c>
      <c r="G143" s="268">
        <f t="shared" si="9"/>
        <v>1</v>
      </c>
      <c r="H143" s="269" t="s">
        <v>93</v>
      </c>
      <c r="I143" s="151">
        <f t="shared" si="10"/>
        <v>1</v>
      </c>
      <c r="J143" s="151" t="e">
        <f>+IF(#REF!="Issued",1,IF(#REF!="Not Issued",2,"Nil"))</f>
        <v>#REF!</v>
      </c>
      <c r="K143" s="152"/>
      <c r="L143" s="110" t="s">
        <v>955</v>
      </c>
    </row>
    <row r="144" spans="1:12" ht="17.25" customHeight="1" x14ac:dyDescent="0.25">
      <c r="A144" s="150">
        <f t="shared" si="8"/>
        <v>20</v>
      </c>
      <c r="B144" s="264" t="s">
        <v>1014</v>
      </c>
      <c r="C144" s="265">
        <v>59945</v>
      </c>
      <c r="D144" s="266" t="s">
        <v>1015</v>
      </c>
      <c r="E144" s="267" t="s">
        <v>1016</v>
      </c>
      <c r="F144" s="267" t="s">
        <v>192</v>
      </c>
      <c r="G144" s="268">
        <f t="shared" si="9"/>
        <v>2</v>
      </c>
      <c r="H144" s="269" t="s">
        <v>93</v>
      </c>
      <c r="I144" s="151">
        <f t="shared" si="10"/>
        <v>1</v>
      </c>
      <c r="J144" s="151" t="e">
        <f>+IF(#REF!="Issued",1,IF(#REF!="Not Issued",2,"Nil"))</f>
        <v>#REF!</v>
      </c>
      <c r="K144" s="152"/>
      <c r="L144" s="110" t="s">
        <v>959</v>
      </c>
    </row>
    <row r="145" spans="1:12" ht="17.25" customHeight="1" x14ac:dyDescent="0.25">
      <c r="A145" s="150">
        <f t="shared" si="8"/>
        <v>21</v>
      </c>
      <c r="B145" s="264" t="s">
        <v>1018</v>
      </c>
      <c r="C145" s="265">
        <v>59946</v>
      </c>
      <c r="D145" s="266" t="s">
        <v>1019</v>
      </c>
      <c r="E145" s="267" t="s">
        <v>915</v>
      </c>
      <c r="F145" s="267" t="s">
        <v>121</v>
      </c>
      <c r="G145" s="268">
        <f t="shared" si="9"/>
        <v>1</v>
      </c>
      <c r="H145" s="269" t="s">
        <v>93</v>
      </c>
      <c r="I145" s="151">
        <f t="shared" si="10"/>
        <v>1</v>
      </c>
      <c r="J145" s="151" t="e">
        <f>+IF(#REF!="Issued",1,IF(#REF!="Not Issued",2,"Nil"))</f>
        <v>#REF!</v>
      </c>
      <c r="K145" s="152"/>
      <c r="L145" s="110" t="s">
        <v>963</v>
      </c>
    </row>
    <row r="146" spans="1:12" ht="17.25" customHeight="1" x14ac:dyDescent="0.25">
      <c r="A146" s="150">
        <f t="shared" si="8"/>
        <v>22</v>
      </c>
      <c r="B146" s="264" t="s">
        <v>1021</v>
      </c>
      <c r="C146" s="265">
        <v>59947</v>
      </c>
      <c r="D146" s="266" t="s">
        <v>1022</v>
      </c>
      <c r="E146" s="267" t="s">
        <v>1023</v>
      </c>
      <c r="F146" s="267" t="s">
        <v>121</v>
      </c>
      <c r="G146" s="268">
        <f t="shared" si="9"/>
        <v>1</v>
      </c>
      <c r="H146" s="269" t="s">
        <v>93</v>
      </c>
      <c r="I146" s="151">
        <f t="shared" si="10"/>
        <v>1</v>
      </c>
      <c r="J146" s="151" t="e">
        <f>+IF(#REF!="Issued",1,IF(#REF!="Not Issued",2,"Nil"))</f>
        <v>#REF!</v>
      </c>
      <c r="K146" s="152"/>
      <c r="L146" s="110" t="s">
        <v>967</v>
      </c>
    </row>
    <row r="147" spans="1:12" ht="17.25" customHeight="1" x14ac:dyDescent="0.25">
      <c r="A147" s="150">
        <f t="shared" si="8"/>
        <v>23</v>
      </c>
      <c r="B147" s="264" t="s">
        <v>882</v>
      </c>
      <c r="C147" s="265">
        <v>59915</v>
      </c>
      <c r="D147" s="266" t="s">
        <v>883</v>
      </c>
      <c r="E147" s="267" t="s">
        <v>884</v>
      </c>
      <c r="F147" s="267" t="s">
        <v>121</v>
      </c>
      <c r="G147" s="268">
        <f t="shared" si="9"/>
        <v>1</v>
      </c>
      <c r="H147" s="269" t="s">
        <v>2</v>
      </c>
      <c r="I147" s="151">
        <f t="shared" si="10"/>
        <v>2</v>
      </c>
      <c r="J147" s="151" t="e">
        <f>+IF(#REF!="Issued",1,IF(#REF!="Not Issued",2,"Nil"))</f>
        <v>#REF!</v>
      </c>
      <c r="K147" s="152"/>
      <c r="L147" s="110" t="s">
        <v>971</v>
      </c>
    </row>
    <row r="148" spans="1:12" ht="17.25" customHeight="1" x14ac:dyDescent="0.25">
      <c r="A148" s="150">
        <f t="shared" si="8"/>
        <v>24</v>
      </c>
      <c r="B148" s="264" t="s">
        <v>886</v>
      </c>
      <c r="C148" s="265">
        <v>59916</v>
      </c>
      <c r="D148" s="266" t="s">
        <v>887</v>
      </c>
      <c r="E148" s="267" t="s">
        <v>888</v>
      </c>
      <c r="F148" s="267" t="s">
        <v>121</v>
      </c>
      <c r="G148" s="268">
        <f t="shared" si="9"/>
        <v>1</v>
      </c>
      <c r="H148" s="269" t="s">
        <v>2</v>
      </c>
      <c r="I148" s="151">
        <f t="shared" si="10"/>
        <v>2</v>
      </c>
      <c r="J148" s="151" t="e">
        <f>+IF(#REF!="Issued",1,IF(#REF!="Not Issued",2,"Nil"))</f>
        <v>#REF!</v>
      </c>
      <c r="K148" s="152"/>
      <c r="L148" s="110" t="s">
        <v>974</v>
      </c>
    </row>
    <row r="149" spans="1:12" ht="17.25" customHeight="1" x14ac:dyDescent="0.25">
      <c r="A149" s="150">
        <f t="shared" si="8"/>
        <v>25</v>
      </c>
      <c r="B149" s="264" t="s">
        <v>901</v>
      </c>
      <c r="C149" s="265">
        <v>59920</v>
      </c>
      <c r="D149" s="266" t="s">
        <v>902</v>
      </c>
      <c r="E149" s="267" t="s">
        <v>903</v>
      </c>
      <c r="F149" s="267" t="s">
        <v>121</v>
      </c>
      <c r="G149" s="268">
        <f t="shared" si="9"/>
        <v>1</v>
      </c>
      <c r="H149" s="269" t="s">
        <v>2</v>
      </c>
      <c r="I149" s="151">
        <f t="shared" si="10"/>
        <v>2</v>
      </c>
      <c r="J149" s="151" t="e">
        <f>+IF(#REF!="Issued",1,IF(#REF!="Not Issued",2,"Nil"))</f>
        <v>#REF!</v>
      </c>
      <c r="K149" s="152"/>
      <c r="L149" s="110" t="s">
        <v>977</v>
      </c>
    </row>
    <row r="150" spans="1:12" ht="17.25" customHeight="1" x14ac:dyDescent="0.25">
      <c r="A150" s="150">
        <f t="shared" si="8"/>
        <v>26</v>
      </c>
      <c r="B150" s="264" t="s">
        <v>913</v>
      </c>
      <c r="C150" s="265">
        <v>59923</v>
      </c>
      <c r="D150" s="266" t="s">
        <v>914</v>
      </c>
      <c r="E150" s="267" t="s">
        <v>915</v>
      </c>
      <c r="F150" s="267" t="s">
        <v>192</v>
      </c>
      <c r="G150" s="268">
        <f t="shared" si="9"/>
        <v>2</v>
      </c>
      <c r="H150" s="269" t="s">
        <v>2</v>
      </c>
      <c r="I150" s="151">
        <f t="shared" si="10"/>
        <v>2</v>
      </c>
      <c r="J150" s="151" t="e">
        <f>+IF(#REF!="Issued",1,IF(#REF!="Not Issued",2,"Nil"))</f>
        <v>#REF!</v>
      </c>
      <c r="K150" s="152"/>
      <c r="L150" s="110" t="s">
        <v>981</v>
      </c>
    </row>
    <row r="151" spans="1:12" ht="17.25" customHeight="1" x14ac:dyDescent="0.25">
      <c r="A151" s="150">
        <f t="shared" si="8"/>
        <v>27</v>
      </c>
      <c r="B151" s="264" t="s">
        <v>917</v>
      </c>
      <c r="C151" s="265">
        <v>59924</v>
      </c>
      <c r="D151" s="266" t="s">
        <v>918</v>
      </c>
      <c r="E151" s="267" t="s">
        <v>919</v>
      </c>
      <c r="F151" s="267" t="s">
        <v>121</v>
      </c>
      <c r="G151" s="268">
        <f t="shared" si="9"/>
        <v>1</v>
      </c>
      <c r="H151" s="269" t="s">
        <v>2</v>
      </c>
      <c r="I151" s="151">
        <f t="shared" si="10"/>
        <v>2</v>
      </c>
      <c r="J151" s="151" t="e">
        <f>+IF(#REF!="Issued",1,IF(#REF!="Not Issued",2,"Nil"))</f>
        <v>#REF!</v>
      </c>
      <c r="K151" s="152"/>
      <c r="L151" s="110" t="s">
        <v>985</v>
      </c>
    </row>
    <row r="152" spans="1:12" ht="17.25" customHeight="1" x14ac:dyDescent="0.25">
      <c r="A152" s="150">
        <f t="shared" si="8"/>
        <v>28</v>
      </c>
      <c r="B152" s="264" t="s">
        <v>925</v>
      </c>
      <c r="C152" s="265">
        <v>59926</v>
      </c>
      <c r="D152" s="266" t="s">
        <v>926</v>
      </c>
      <c r="E152" s="267" t="s">
        <v>927</v>
      </c>
      <c r="F152" s="267" t="s">
        <v>121</v>
      </c>
      <c r="G152" s="268">
        <f t="shared" si="9"/>
        <v>1</v>
      </c>
      <c r="H152" s="269" t="s">
        <v>2</v>
      </c>
      <c r="I152" s="151">
        <f t="shared" si="10"/>
        <v>2</v>
      </c>
      <c r="J152" s="151" t="e">
        <f>+IF(#REF!="Issued",1,IF(#REF!="Not Issued",2,"Nil"))</f>
        <v>#REF!</v>
      </c>
      <c r="K152" s="152"/>
      <c r="L152" s="110" t="s">
        <v>989</v>
      </c>
    </row>
    <row r="153" spans="1:12" ht="17.25" customHeight="1" x14ac:dyDescent="0.25">
      <c r="A153" s="150">
        <f t="shared" si="8"/>
        <v>29</v>
      </c>
      <c r="B153" s="264" t="s">
        <v>933</v>
      </c>
      <c r="C153" s="265">
        <v>59928</v>
      </c>
      <c r="D153" s="266" t="s">
        <v>934</v>
      </c>
      <c r="E153" s="267" t="s">
        <v>935</v>
      </c>
      <c r="F153" s="267" t="s">
        <v>121</v>
      </c>
      <c r="G153" s="268">
        <f t="shared" si="9"/>
        <v>1</v>
      </c>
      <c r="H153" s="269" t="s">
        <v>2</v>
      </c>
      <c r="I153" s="151">
        <f t="shared" si="10"/>
        <v>2</v>
      </c>
      <c r="J153" s="151" t="e">
        <f>+IF(#REF!="Issued",1,IF(#REF!="Not Issued",2,"Nil"))</f>
        <v>#REF!</v>
      </c>
      <c r="K153" s="152"/>
      <c r="L153" s="110" t="s">
        <v>993</v>
      </c>
    </row>
    <row r="154" spans="1:12" ht="17.25" customHeight="1" x14ac:dyDescent="0.25">
      <c r="A154" s="150">
        <f t="shared" si="8"/>
        <v>30</v>
      </c>
      <c r="B154" s="264" t="s">
        <v>937</v>
      </c>
      <c r="C154" s="265">
        <v>59929</v>
      </c>
      <c r="D154" s="266" t="s">
        <v>938</v>
      </c>
      <c r="E154" s="267" t="s">
        <v>939</v>
      </c>
      <c r="F154" s="267" t="s">
        <v>121</v>
      </c>
      <c r="G154" s="268">
        <f t="shared" si="9"/>
        <v>1</v>
      </c>
      <c r="H154" s="269" t="s">
        <v>2</v>
      </c>
      <c r="I154" s="151">
        <f t="shared" si="10"/>
        <v>2</v>
      </c>
      <c r="J154" s="151" t="e">
        <f>+IF(#REF!="Issued",1,IF(#REF!="Not Issued",2,"Nil"))</f>
        <v>#REF!</v>
      </c>
      <c r="K154" s="152"/>
      <c r="L154" s="110" t="s">
        <v>997</v>
      </c>
    </row>
    <row r="155" spans="1:12" ht="17.25" customHeight="1" x14ac:dyDescent="0.25">
      <c r="A155" s="150">
        <f t="shared" si="8"/>
        <v>31</v>
      </c>
      <c r="B155" s="264" t="s">
        <v>945</v>
      </c>
      <c r="C155" s="265">
        <v>59931</v>
      </c>
      <c r="D155" s="266" t="s">
        <v>946</v>
      </c>
      <c r="E155" s="267" t="s">
        <v>129</v>
      </c>
      <c r="F155" s="267" t="s">
        <v>121</v>
      </c>
      <c r="G155" s="268">
        <f t="shared" si="9"/>
        <v>1</v>
      </c>
      <c r="H155" s="269" t="s">
        <v>2</v>
      </c>
      <c r="I155" s="151">
        <f t="shared" si="10"/>
        <v>2</v>
      </c>
      <c r="J155" s="151" t="e">
        <f>+IF(#REF!="Issued",1,IF(#REF!="Not Issued",2,"Nil"))</f>
        <v>#REF!</v>
      </c>
      <c r="K155" s="152"/>
      <c r="L155" s="110" t="s">
        <v>1001</v>
      </c>
    </row>
    <row r="156" spans="1:12" ht="17.25" customHeight="1" x14ac:dyDescent="0.25">
      <c r="A156" s="150">
        <f t="shared" si="8"/>
        <v>32</v>
      </c>
      <c r="B156" s="264" t="s">
        <v>948</v>
      </c>
      <c r="C156" s="265">
        <v>48432</v>
      </c>
      <c r="D156" s="266" t="s">
        <v>949</v>
      </c>
      <c r="E156" s="267" t="s">
        <v>950</v>
      </c>
      <c r="F156" s="267" t="s">
        <v>121</v>
      </c>
      <c r="G156" s="268">
        <f t="shared" si="9"/>
        <v>1</v>
      </c>
      <c r="H156" s="269" t="s">
        <v>2</v>
      </c>
      <c r="I156" s="151">
        <f t="shared" si="10"/>
        <v>2</v>
      </c>
      <c r="J156" s="151" t="e">
        <f>+IF(#REF!="Issued",1,IF(#REF!="Not Issued",2,"Nil"))</f>
        <v>#REF!</v>
      </c>
      <c r="K156" s="152"/>
      <c r="L156" s="110" t="s">
        <v>1005</v>
      </c>
    </row>
    <row r="157" spans="1:12" ht="17.25" customHeight="1" x14ac:dyDescent="0.25">
      <c r="A157" s="150">
        <f>+'[3]BS FALL-18'!A434+1</f>
        <v>34</v>
      </c>
      <c r="B157" s="264" t="s">
        <v>952</v>
      </c>
      <c r="C157" s="265">
        <v>59932</v>
      </c>
      <c r="D157" s="266" t="s">
        <v>953</v>
      </c>
      <c r="E157" s="267" t="s">
        <v>954</v>
      </c>
      <c r="F157" s="267" t="s">
        <v>121</v>
      </c>
      <c r="G157" s="268">
        <f t="shared" si="9"/>
        <v>1</v>
      </c>
      <c r="H157" s="269" t="s">
        <v>2</v>
      </c>
      <c r="I157" s="151">
        <f t="shared" si="10"/>
        <v>2</v>
      </c>
      <c r="J157" s="151" t="e">
        <f>+IF(#REF!="Issued",1,IF(#REF!="Not Issued",2,"Nil"))</f>
        <v>#REF!</v>
      </c>
      <c r="K157" s="152"/>
      <c r="L157" s="110" t="s">
        <v>1009</v>
      </c>
    </row>
    <row r="158" spans="1:12" ht="17.25" customHeight="1" x14ac:dyDescent="0.25">
      <c r="A158" s="150">
        <f t="shared" ref="A158:A163" si="11">+A157+1</f>
        <v>35</v>
      </c>
      <c r="B158" s="264" t="s">
        <v>986</v>
      </c>
      <c r="C158" s="265">
        <v>53584</v>
      </c>
      <c r="D158" s="266" t="s">
        <v>987</v>
      </c>
      <c r="E158" s="267" t="s">
        <v>988</v>
      </c>
      <c r="F158" s="267" t="s">
        <v>192</v>
      </c>
      <c r="G158" s="268">
        <f t="shared" si="9"/>
        <v>2</v>
      </c>
      <c r="H158" s="269" t="s">
        <v>2</v>
      </c>
      <c r="I158" s="151">
        <f t="shared" si="10"/>
        <v>2</v>
      </c>
      <c r="J158" s="151" t="e">
        <f>+IF(#REF!="Issued",1,IF(#REF!="Not Issued",2,"Nil"))</f>
        <v>#REF!</v>
      </c>
      <c r="K158" s="152"/>
      <c r="L158" s="110" t="s">
        <v>1013</v>
      </c>
    </row>
    <row r="159" spans="1:12" ht="17.25" customHeight="1" x14ac:dyDescent="0.25">
      <c r="A159" s="150">
        <f t="shared" si="11"/>
        <v>36</v>
      </c>
      <c r="B159" s="264" t="s">
        <v>994</v>
      </c>
      <c r="C159" s="265">
        <v>59941</v>
      </c>
      <c r="D159" s="266" t="s">
        <v>995</v>
      </c>
      <c r="E159" s="267" t="s">
        <v>996</v>
      </c>
      <c r="F159" s="267" t="s">
        <v>121</v>
      </c>
      <c r="G159" s="268">
        <f t="shared" si="9"/>
        <v>1</v>
      </c>
      <c r="H159" s="269" t="s">
        <v>2</v>
      </c>
      <c r="I159" s="151">
        <f t="shared" si="10"/>
        <v>2</v>
      </c>
      <c r="J159" s="151" t="e">
        <f>+IF(#REF!="Issued",1,IF(#REF!="Not Issued",2,"Nil"))</f>
        <v>#REF!</v>
      </c>
      <c r="K159" s="152"/>
      <c r="L159" s="110" t="s">
        <v>1017</v>
      </c>
    </row>
    <row r="160" spans="1:12" ht="17.25" customHeight="1" x14ac:dyDescent="0.25">
      <c r="A160" s="150">
        <f t="shared" si="11"/>
        <v>37</v>
      </c>
      <c r="B160" s="264" t="s">
        <v>1002</v>
      </c>
      <c r="C160" s="265">
        <v>59943</v>
      </c>
      <c r="D160" s="266" t="s">
        <v>1003</v>
      </c>
      <c r="E160" s="267" t="s">
        <v>1004</v>
      </c>
      <c r="F160" s="267" t="s">
        <v>121</v>
      </c>
      <c r="G160" s="268">
        <f t="shared" si="9"/>
        <v>1</v>
      </c>
      <c r="H160" s="269" t="s">
        <v>2</v>
      </c>
      <c r="I160" s="151">
        <f t="shared" si="10"/>
        <v>2</v>
      </c>
      <c r="J160" s="151" t="e">
        <f>+IF(#REF!="Issued",1,IF(#REF!="Not Issued",2,"Nil"))</f>
        <v>#REF!</v>
      </c>
      <c r="K160" s="152"/>
      <c r="L160" s="110" t="s">
        <v>1020</v>
      </c>
    </row>
    <row r="161" spans="1:12" ht="17.25" customHeight="1" x14ac:dyDescent="0.25">
      <c r="A161" s="150">
        <f t="shared" si="11"/>
        <v>38</v>
      </c>
      <c r="B161" s="264" t="s">
        <v>1010</v>
      </c>
      <c r="C161" s="265">
        <v>59944</v>
      </c>
      <c r="D161" s="266" t="s">
        <v>1011</v>
      </c>
      <c r="E161" s="267" t="s">
        <v>1012</v>
      </c>
      <c r="F161" s="267" t="s">
        <v>121</v>
      </c>
      <c r="G161" s="268">
        <f t="shared" si="9"/>
        <v>1</v>
      </c>
      <c r="H161" s="269" t="s">
        <v>2</v>
      </c>
      <c r="I161" s="151">
        <f t="shared" si="10"/>
        <v>2</v>
      </c>
      <c r="J161" s="151" t="e">
        <f>+IF(#REF!="Issued",1,IF(#REF!="Not Issued",2,"Nil"))</f>
        <v>#REF!</v>
      </c>
      <c r="K161" s="152"/>
      <c r="L161" s="110" t="s">
        <v>1024</v>
      </c>
    </row>
    <row r="162" spans="1:12" ht="17.25" customHeight="1" x14ac:dyDescent="0.25">
      <c r="A162" s="150">
        <f t="shared" si="11"/>
        <v>39</v>
      </c>
      <c r="B162" s="264" t="s">
        <v>1025</v>
      </c>
      <c r="C162" s="265">
        <v>59948</v>
      </c>
      <c r="D162" s="266" t="s">
        <v>1026</v>
      </c>
      <c r="E162" s="267" t="s">
        <v>1027</v>
      </c>
      <c r="F162" s="267" t="s">
        <v>121</v>
      </c>
      <c r="G162" s="268">
        <f t="shared" si="9"/>
        <v>1</v>
      </c>
      <c r="H162" s="269" t="s">
        <v>2</v>
      </c>
      <c r="I162" s="151">
        <f t="shared" si="10"/>
        <v>2</v>
      </c>
      <c r="J162" s="151" t="e">
        <f>+IF(#REF!="Issued",1,IF(#REF!="Not Issued",2,"Nil"))</f>
        <v>#REF!</v>
      </c>
      <c r="K162" s="152"/>
      <c r="L162" s="110" t="s">
        <v>1028</v>
      </c>
    </row>
    <row r="163" spans="1:12" ht="17.25" customHeight="1" x14ac:dyDescent="0.25">
      <c r="A163" s="150">
        <f t="shared" si="11"/>
        <v>40</v>
      </c>
      <c r="B163" s="264" t="s">
        <v>1029</v>
      </c>
      <c r="C163" s="265">
        <v>60586</v>
      </c>
      <c r="D163" s="266" t="s">
        <v>1030</v>
      </c>
      <c r="E163" s="267" t="s">
        <v>1031</v>
      </c>
      <c r="F163" s="267" t="s">
        <v>121</v>
      </c>
      <c r="G163" s="268">
        <f t="shared" si="9"/>
        <v>1</v>
      </c>
      <c r="H163" s="269" t="s">
        <v>2</v>
      </c>
      <c r="I163" s="151">
        <f t="shared" si="10"/>
        <v>2</v>
      </c>
      <c r="J163" s="151" t="e">
        <f>+IF(#REF!="Issued",1,IF(#REF!="Not Issued",2,"Nil"))</f>
        <v>#REF!</v>
      </c>
      <c r="K163" s="152"/>
      <c r="L163" s="110" t="s">
        <v>1032</v>
      </c>
    </row>
  </sheetData>
  <sortState xmlns:xlrd2="http://schemas.microsoft.com/office/spreadsheetml/2017/richdata2" ref="B125:H163">
    <sortCondition ref="H125:H163"/>
  </sortState>
  <mergeCells count="17">
    <mergeCell ref="A1:K1"/>
    <mergeCell ref="A2:K2"/>
    <mergeCell ref="A3:A4"/>
    <mergeCell ref="B3:B4"/>
    <mergeCell ref="C3:C4"/>
    <mergeCell ref="D3:D4"/>
    <mergeCell ref="E3:E4"/>
    <mergeCell ref="H3:H4"/>
    <mergeCell ref="K123:K124"/>
    <mergeCell ref="K3:K4"/>
    <mergeCell ref="A122:K122"/>
    <mergeCell ref="A123:A124"/>
    <mergeCell ref="B123:B124"/>
    <mergeCell ref="C123:C124"/>
    <mergeCell ref="D123:D124"/>
    <mergeCell ref="E123:E124"/>
    <mergeCell ref="H123:H124"/>
  </mergeCells>
  <conditionalFormatting sqref="H5:H121">
    <cfRule type="cellIs" dxfId="199" priority="11" stopIfTrue="1" operator="equal">
      <formula>"Dropped"</formula>
    </cfRule>
    <cfRule type="cellIs" dxfId="198" priority="12" stopIfTrue="1" operator="equal">
      <formula>"Left"</formula>
    </cfRule>
    <cfRule type="cellIs" dxfId="197" priority="13" stopIfTrue="1" operator="equal">
      <formula>"Incomplete"</formula>
    </cfRule>
    <cfRule type="cellIs" dxfId="196" priority="14" stopIfTrue="1" operator="equal">
      <formula>"Complete"</formula>
    </cfRule>
  </conditionalFormatting>
  <conditionalFormatting sqref="H125:H163">
    <cfRule type="cellIs" dxfId="195" priority="5" stopIfTrue="1" operator="equal">
      <formula>"Dropped"</formula>
    </cfRule>
    <cfRule type="cellIs" dxfId="194" priority="6" stopIfTrue="1" operator="equal">
      <formula>"Left"</formula>
    </cfRule>
    <cfRule type="cellIs" dxfId="193" priority="7" stopIfTrue="1" operator="equal">
      <formula>"Incomplete"</formula>
    </cfRule>
    <cfRule type="cellIs" dxfId="192" priority="8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L413"/>
  <sheetViews>
    <sheetView topLeftCell="A79" workbookViewId="0">
      <selection activeCell="D373" sqref="D373"/>
    </sheetView>
  </sheetViews>
  <sheetFormatPr defaultColWidth="9.109375" defaultRowHeight="15.6" x14ac:dyDescent="0.3"/>
  <cols>
    <col min="1" max="1" width="6.109375" style="155" customWidth="1"/>
    <col min="2" max="2" width="12.5546875" style="156" bestFit="1" customWidth="1"/>
    <col min="3" max="3" width="8" style="158" customWidth="1"/>
    <col min="4" max="4" width="34.44140625" style="160" customWidth="1"/>
    <col min="5" max="5" width="27.44140625" style="159" hidden="1" customWidth="1"/>
    <col min="6" max="6" width="2.33203125" style="161" hidden="1" customWidth="1"/>
    <col min="7" max="7" width="5.44140625" style="140" hidden="1" customWidth="1"/>
    <col min="8" max="8" width="12.33203125" style="155" customWidth="1"/>
    <col min="9" max="9" width="2" style="155" hidden="1" customWidth="1"/>
    <col min="10" max="10" width="6.109375" style="155" hidden="1" customWidth="1"/>
    <col min="11" max="11" width="12.5546875" style="155" hidden="1" customWidth="1"/>
    <col min="12" max="12" width="25.33203125" style="157" bestFit="1" customWidth="1"/>
    <col min="13" max="13" width="9.88671875" style="140" bestFit="1" customWidth="1"/>
    <col min="14" max="16384" width="9.109375" style="140"/>
  </cols>
  <sheetData>
    <row r="1" spans="1:12" ht="25.2" x14ac:dyDescent="0.6">
      <c r="A1" s="376" t="s">
        <v>82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spans="1:12" ht="30" thickBot="1" x14ac:dyDescent="0.75">
      <c r="A2" s="377" t="s">
        <v>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</row>
    <row r="3" spans="1:12" s="145" customFormat="1" ht="12.75" customHeight="1" x14ac:dyDescent="0.25">
      <c r="A3" s="366" t="s">
        <v>84</v>
      </c>
      <c r="B3" s="378" t="s">
        <v>85</v>
      </c>
      <c r="C3" s="380" t="s">
        <v>86</v>
      </c>
      <c r="D3" s="370" t="s">
        <v>87</v>
      </c>
      <c r="E3" s="372" t="s">
        <v>88</v>
      </c>
      <c r="F3" s="141" t="s">
        <v>423</v>
      </c>
      <c r="G3" s="142"/>
      <c r="H3" s="374" t="s">
        <v>424</v>
      </c>
      <c r="I3" s="143"/>
      <c r="J3" s="144" t="s">
        <v>115</v>
      </c>
      <c r="K3" s="144"/>
      <c r="L3" s="363" t="s">
        <v>91</v>
      </c>
    </row>
    <row r="4" spans="1:12" s="145" customFormat="1" ht="13.8" thickBot="1" x14ac:dyDescent="0.3">
      <c r="A4" s="367"/>
      <c r="B4" s="379"/>
      <c r="C4" s="381"/>
      <c r="D4" s="371"/>
      <c r="E4" s="373"/>
      <c r="F4" s="146" t="s">
        <v>116</v>
      </c>
      <c r="G4" s="147"/>
      <c r="H4" s="375"/>
      <c r="I4" s="148"/>
      <c r="J4" s="149" t="s">
        <v>117</v>
      </c>
      <c r="K4" s="149"/>
      <c r="L4" s="364"/>
    </row>
    <row r="5" spans="1:12" ht="15.9" customHeight="1" x14ac:dyDescent="0.25">
      <c r="A5" s="150">
        <v>1</v>
      </c>
      <c r="B5" s="264" t="s">
        <v>1033</v>
      </c>
      <c r="C5" s="265">
        <v>57038</v>
      </c>
      <c r="D5" s="266" t="s">
        <v>1034</v>
      </c>
      <c r="E5" s="267" t="s">
        <v>1035</v>
      </c>
      <c r="F5" s="267" t="s">
        <v>121</v>
      </c>
      <c r="G5" s="268">
        <f t="shared" ref="G5:G36" si="0">+IF(F5="M",1,IF(F5="f",2,IF(F5="Civ",3,"Error")))</f>
        <v>1</v>
      </c>
      <c r="H5" s="269" t="s">
        <v>93</v>
      </c>
      <c r="I5" s="151">
        <f t="shared" ref="I5:I49" si="1">+IF(H5="Studying",5,IF(H5="Complete",1,IF(H5="Incomplete",2,IF(H5="Left",3,IF(H5="Dropped",4,"Error")))))</f>
        <v>1</v>
      </c>
      <c r="J5" s="151" t="e">
        <f>+IF(#REF!="Issued",1,IF(#REF!="Not Issued",2,"Nil"))</f>
        <v>#REF!</v>
      </c>
      <c r="K5" s="151" t="s">
        <v>1036</v>
      </c>
      <c r="L5" s="162"/>
    </row>
    <row r="6" spans="1:12" ht="15.9" customHeight="1" x14ac:dyDescent="0.25">
      <c r="A6" s="150">
        <v>2</v>
      </c>
      <c r="B6" s="264" t="s">
        <v>1040</v>
      </c>
      <c r="C6" s="265">
        <v>57039</v>
      </c>
      <c r="D6" s="266" t="s">
        <v>1041</v>
      </c>
      <c r="E6" s="267" t="s">
        <v>1042</v>
      </c>
      <c r="F6" s="267" t="s">
        <v>192</v>
      </c>
      <c r="G6" s="268">
        <f t="shared" si="0"/>
        <v>2</v>
      </c>
      <c r="H6" s="269" t="s">
        <v>93</v>
      </c>
      <c r="I6" s="151">
        <f t="shared" si="1"/>
        <v>1</v>
      </c>
      <c r="J6" s="151" t="e">
        <f>+IF(#REF!="Issued",1,IF(#REF!="Not Issued",2,"Nil"))</f>
        <v>#REF!</v>
      </c>
      <c r="K6" s="151" t="s">
        <v>1039</v>
      </c>
      <c r="L6" s="162"/>
    </row>
    <row r="7" spans="1:12" ht="15.75" customHeight="1" x14ac:dyDescent="0.25">
      <c r="A7" s="150">
        <f t="shared" ref="A7:A70" si="2">+A6+1</f>
        <v>3</v>
      </c>
      <c r="B7" s="264" t="s">
        <v>1044</v>
      </c>
      <c r="C7" s="265">
        <v>57040</v>
      </c>
      <c r="D7" s="266" t="s">
        <v>1045</v>
      </c>
      <c r="E7" s="267" t="s">
        <v>1046</v>
      </c>
      <c r="F7" s="267" t="s">
        <v>121</v>
      </c>
      <c r="G7" s="268">
        <f t="shared" si="0"/>
        <v>1</v>
      </c>
      <c r="H7" s="269" t="s">
        <v>93</v>
      </c>
      <c r="I7" s="151">
        <f t="shared" si="1"/>
        <v>1</v>
      </c>
      <c r="J7" s="151" t="e">
        <f>+IF(#REF!="Issued",1,IF(#REF!="Not Issued",2,"Nil"))</f>
        <v>#REF!</v>
      </c>
      <c r="K7" s="151" t="s">
        <v>1043</v>
      </c>
      <c r="L7" s="162"/>
    </row>
    <row r="8" spans="1:12" ht="15.9" customHeight="1" x14ac:dyDescent="0.25">
      <c r="A8" s="150">
        <f t="shared" si="2"/>
        <v>4</v>
      </c>
      <c r="B8" s="264" t="s">
        <v>1048</v>
      </c>
      <c r="C8" s="265">
        <v>51135</v>
      </c>
      <c r="D8" s="266" t="s">
        <v>1049</v>
      </c>
      <c r="E8" s="267" t="s">
        <v>1050</v>
      </c>
      <c r="F8" s="267" t="s">
        <v>121</v>
      </c>
      <c r="G8" s="268">
        <f t="shared" si="0"/>
        <v>1</v>
      </c>
      <c r="H8" s="269" t="s">
        <v>93</v>
      </c>
      <c r="I8" s="151">
        <f t="shared" si="1"/>
        <v>1</v>
      </c>
      <c r="J8" s="151" t="e">
        <f>+IF(#REF!="Issued",1,IF(#REF!="Not Issued",2,"Nil"))</f>
        <v>#REF!</v>
      </c>
      <c r="K8" s="151" t="s">
        <v>1047</v>
      </c>
      <c r="L8" s="162"/>
    </row>
    <row r="9" spans="1:12" ht="15.9" customHeight="1" x14ac:dyDescent="0.25">
      <c r="A9" s="150">
        <f t="shared" si="2"/>
        <v>5</v>
      </c>
      <c r="B9" s="264" t="s">
        <v>1052</v>
      </c>
      <c r="C9" s="265">
        <v>57041</v>
      </c>
      <c r="D9" s="266" t="s">
        <v>1053</v>
      </c>
      <c r="E9" s="267" t="s">
        <v>1054</v>
      </c>
      <c r="F9" s="267" t="s">
        <v>121</v>
      </c>
      <c r="G9" s="268">
        <f t="shared" si="0"/>
        <v>1</v>
      </c>
      <c r="H9" s="269" t="s">
        <v>93</v>
      </c>
      <c r="I9" s="151">
        <f t="shared" si="1"/>
        <v>1</v>
      </c>
      <c r="J9" s="151" t="e">
        <f>+IF(#REF!="Issued",1,IF(#REF!="Not Issued",2,"Nil"))</f>
        <v>#REF!</v>
      </c>
      <c r="K9" s="151" t="s">
        <v>1051</v>
      </c>
      <c r="L9" s="162"/>
    </row>
    <row r="10" spans="1:12" ht="15.9" customHeight="1" x14ac:dyDescent="0.25">
      <c r="A10" s="150">
        <f t="shared" si="2"/>
        <v>6</v>
      </c>
      <c r="B10" s="264" t="s">
        <v>1056</v>
      </c>
      <c r="C10" s="265">
        <v>57042</v>
      </c>
      <c r="D10" s="266" t="s">
        <v>455</v>
      </c>
      <c r="E10" s="267" t="s">
        <v>1057</v>
      </c>
      <c r="F10" s="267" t="s">
        <v>121</v>
      </c>
      <c r="G10" s="268">
        <f t="shared" si="0"/>
        <v>1</v>
      </c>
      <c r="H10" s="269" t="s">
        <v>93</v>
      </c>
      <c r="I10" s="151">
        <f t="shared" si="1"/>
        <v>1</v>
      </c>
      <c r="J10" s="151" t="e">
        <f>+IF(#REF!="Issued",1,IF(#REF!="Not Issued",2,"Nil"))</f>
        <v>#REF!</v>
      </c>
      <c r="K10" s="151" t="s">
        <v>1055</v>
      </c>
      <c r="L10" s="162"/>
    </row>
    <row r="11" spans="1:12" ht="15.9" customHeight="1" x14ac:dyDescent="0.25">
      <c r="A11" s="150">
        <f t="shared" si="2"/>
        <v>7</v>
      </c>
      <c r="B11" s="264" t="s">
        <v>1059</v>
      </c>
      <c r="C11" s="265">
        <v>57043</v>
      </c>
      <c r="D11" s="266" t="s">
        <v>1060</v>
      </c>
      <c r="E11" s="267" t="s">
        <v>1061</v>
      </c>
      <c r="F11" s="267" t="s">
        <v>121</v>
      </c>
      <c r="G11" s="268">
        <f t="shared" si="0"/>
        <v>1</v>
      </c>
      <c r="H11" s="269" t="s">
        <v>93</v>
      </c>
      <c r="I11" s="151">
        <f t="shared" si="1"/>
        <v>1</v>
      </c>
      <c r="J11" s="151" t="e">
        <f>+IF(#REF!="Issued",1,IF(#REF!="Not Issued",2,"Nil"))</f>
        <v>#REF!</v>
      </c>
      <c r="K11" s="151" t="s">
        <v>1058</v>
      </c>
      <c r="L11" s="162"/>
    </row>
    <row r="12" spans="1:12" ht="15.9" customHeight="1" x14ac:dyDescent="0.25">
      <c r="A12" s="150">
        <f t="shared" si="2"/>
        <v>8</v>
      </c>
      <c r="B12" s="264" t="s">
        <v>1063</v>
      </c>
      <c r="C12" s="265">
        <v>54014</v>
      </c>
      <c r="D12" s="266" t="s">
        <v>1064</v>
      </c>
      <c r="E12" s="267" t="s">
        <v>1065</v>
      </c>
      <c r="F12" s="267" t="s">
        <v>121</v>
      </c>
      <c r="G12" s="268">
        <f t="shared" si="0"/>
        <v>1</v>
      </c>
      <c r="H12" s="269" t="s">
        <v>93</v>
      </c>
      <c r="I12" s="151">
        <f t="shared" si="1"/>
        <v>1</v>
      </c>
      <c r="J12" s="151" t="e">
        <f>+IF(#REF!="Issued",1,IF(#REF!="Not Issued",2,"Nil"))</f>
        <v>#REF!</v>
      </c>
      <c r="K12" s="151" t="s">
        <v>1062</v>
      </c>
      <c r="L12" s="162"/>
    </row>
    <row r="13" spans="1:12" ht="15.9" customHeight="1" x14ac:dyDescent="0.25">
      <c r="A13" s="150">
        <f t="shared" si="2"/>
        <v>9</v>
      </c>
      <c r="B13" s="264" t="s">
        <v>1071</v>
      </c>
      <c r="C13" s="265">
        <v>57045</v>
      </c>
      <c r="D13" s="266" t="s">
        <v>1072</v>
      </c>
      <c r="E13" s="267" t="s">
        <v>822</v>
      </c>
      <c r="F13" s="267" t="s">
        <v>121</v>
      </c>
      <c r="G13" s="268">
        <f t="shared" si="0"/>
        <v>1</v>
      </c>
      <c r="H13" s="269" t="s">
        <v>93</v>
      </c>
      <c r="I13" s="151">
        <f t="shared" si="1"/>
        <v>1</v>
      </c>
      <c r="J13" s="151" t="e">
        <f>+IF(#REF!="Issued",1,IF(#REF!="Not Issued",2,"Nil"))</f>
        <v>#REF!</v>
      </c>
      <c r="K13" s="151" t="s">
        <v>1066</v>
      </c>
      <c r="L13" s="162"/>
    </row>
    <row r="14" spans="1:12" ht="15.9" customHeight="1" x14ac:dyDescent="0.25">
      <c r="A14" s="150">
        <f t="shared" si="2"/>
        <v>10</v>
      </c>
      <c r="B14" s="264" t="s">
        <v>1077</v>
      </c>
      <c r="C14" s="265">
        <v>57047</v>
      </c>
      <c r="D14" s="266" t="s">
        <v>1078</v>
      </c>
      <c r="E14" s="267" t="s">
        <v>1079</v>
      </c>
      <c r="F14" s="267" t="s">
        <v>121</v>
      </c>
      <c r="G14" s="268">
        <f t="shared" si="0"/>
        <v>1</v>
      </c>
      <c r="H14" s="269" t="s">
        <v>93</v>
      </c>
      <c r="I14" s="151">
        <f t="shared" si="1"/>
        <v>1</v>
      </c>
      <c r="J14" s="151" t="e">
        <f>+IF(#REF!="Issued",1,IF(#REF!="Not Issued",2,"Nil"))</f>
        <v>#REF!</v>
      </c>
      <c r="K14" s="151" t="s">
        <v>1070</v>
      </c>
      <c r="L14" s="162"/>
    </row>
    <row r="15" spans="1:12" ht="15.9" customHeight="1" x14ac:dyDescent="0.25">
      <c r="A15" s="150">
        <f t="shared" si="2"/>
        <v>11</v>
      </c>
      <c r="B15" s="264" t="s">
        <v>1085</v>
      </c>
      <c r="C15" s="265">
        <v>57049</v>
      </c>
      <c r="D15" s="266" t="s">
        <v>1086</v>
      </c>
      <c r="E15" s="267" t="s">
        <v>1087</v>
      </c>
      <c r="F15" s="267" t="s">
        <v>121</v>
      </c>
      <c r="G15" s="268">
        <f t="shared" si="0"/>
        <v>1</v>
      </c>
      <c r="H15" s="269" t="s">
        <v>93</v>
      </c>
      <c r="I15" s="151">
        <f t="shared" si="1"/>
        <v>1</v>
      </c>
      <c r="J15" s="151" t="e">
        <f>+IF(#REF!="Issued",1,IF(#REF!="Not Issued",2,"Nil"))</f>
        <v>#REF!</v>
      </c>
      <c r="K15" s="151" t="s">
        <v>1073</v>
      </c>
      <c r="L15" s="162"/>
    </row>
    <row r="16" spans="1:12" ht="15.9" customHeight="1" x14ac:dyDescent="0.25">
      <c r="A16" s="150">
        <f t="shared" si="2"/>
        <v>12</v>
      </c>
      <c r="B16" s="264" t="s">
        <v>1089</v>
      </c>
      <c r="C16" s="265">
        <v>57306</v>
      </c>
      <c r="D16" s="266" t="s">
        <v>1090</v>
      </c>
      <c r="E16" s="267" t="s">
        <v>1091</v>
      </c>
      <c r="F16" s="267" t="s">
        <v>192</v>
      </c>
      <c r="G16" s="268">
        <f t="shared" si="0"/>
        <v>2</v>
      </c>
      <c r="H16" s="269" t="s">
        <v>93</v>
      </c>
      <c r="I16" s="151">
        <f t="shared" si="1"/>
        <v>1</v>
      </c>
      <c r="J16" s="151" t="e">
        <f>+IF(#REF!="Issued",1,IF(#REF!="Not Issued",2,"Nil"))</f>
        <v>#REF!</v>
      </c>
      <c r="K16" s="151" t="s">
        <v>1076</v>
      </c>
      <c r="L16" s="162"/>
    </row>
    <row r="17" spans="1:12" ht="15.9" customHeight="1" x14ac:dyDescent="0.25">
      <c r="A17" s="150">
        <f t="shared" si="2"/>
        <v>13</v>
      </c>
      <c r="B17" s="264" t="s">
        <v>1097</v>
      </c>
      <c r="C17" s="265">
        <v>57050</v>
      </c>
      <c r="D17" s="266" t="s">
        <v>1098</v>
      </c>
      <c r="E17" s="267" t="s">
        <v>1099</v>
      </c>
      <c r="F17" s="267" t="s">
        <v>121</v>
      </c>
      <c r="G17" s="268">
        <f t="shared" si="0"/>
        <v>1</v>
      </c>
      <c r="H17" s="269" t="s">
        <v>93</v>
      </c>
      <c r="I17" s="151">
        <f t="shared" si="1"/>
        <v>1</v>
      </c>
      <c r="J17" s="151" t="e">
        <f>+IF(#REF!="Issued",1,IF(#REF!="Not Issued",2,"Nil"))</f>
        <v>#REF!</v>
      </c>
      <c r="K17" s="151" t="s">
        <v>1080</v>
      </c>
      <c r="L17" s="162"/>
    </row>
    <row r="18" spans="1:12" ht="15.9" customHeight="1" x14ac:dyDescent="0.25">
      <c r="A18" s="150">
        <f t="shared" si="2"/>
        <v>14</v>
      </c>
      <c r="B18" s="264" t="s">
        <v>1104</v>
      </c>
      <c r="C18" s="265">
        <v>57051</v>
      </c>
      <c r="D18" s="266" t="s">
        <v>1105</v>
      </c>
      <c r="E18" s="267" t="s">
        <v>1106</v>
      </c>
      <c r="F18" s="267" t="s">
        <v>121</v>
      </c>
      <c r="G18" s="268">
        <f t="shared" si="0"/>
        <v>1</v>
      </c>
      <c r="H18" s="269" t="s">
        <v>93</v>
      </c>
      <c r="I18" s="151">
        <f t="shared" si="1"/>
        <v>1</v>
      </c>
      <c r="J18" s="151" t="e">
        <f>+IF(#REF!="Issued",1,IF(#REF!="Not Issued",2,"Nil"))</f>
        <v>#REF!</v>
      </c>
      <c r="K18" s="151" t="s">
        <v>1084</v>
      </c>
      <c r="L18" s="162"/>
    </row>
    <row r="19" spans="1:12" ht="15.9" customHeight="1" x14ac:dyDescent="0.25">
      <c r="A19" s="150">
        <f t="shared" si="2"/>
        <v>15</v>
      </c>
      <c r="B19" s="264" t="s">
        <v>1108</v>
      </c>
      <c r="C19" s="265">
        <v>57052</v>
      </c>
      <c r="D19" s="266" t="s">
        <v>1109</v>
      </c>
      <c r="E19" s="267" t="s">
        <v>1110</v>
      </c>
      <c r="F19" s="267" t="s">
        <v>192</v>
      </c>
      <c r="G19" s="268">
        <f t="shared" si="0"/>
        <v>2</v>
      </c>
      <c r="H19" s="269" t="s">
        <v>93</v>
      </c>
      <c r="I19" s="151">
        <f t="shared" si="1"/>
        <v>1</v>
      </c>
      <c r="J19" s="151" t="e">
        <f>+IF(#REF!="Issued",1,IF(#REF!="Not Issued",2,"Nil"))</f>
        <v>#REF!</v>
      </c>
      <c r="K19" s="151" t="s">
        <v>1088</v>
      </c>
      <c r="L19" s="162"/>
    </row>
    <row r="20" spans="1:12" ht="15.9" customHeight="1" x14ac:dyDescent="0.25">
      <c r="A20" s="150">
        <f t="shared" si="2"/>
        <v>16</v>
      </c>
      <c r="B20" s="264" t="s">
        <v>1112</v>
      </c>
      <c r="C20" s="265">
        <v>57053</v>
      </c>
      <c r="D20" s="266" t="s">
        <v>1113</v>
      </c>
      <c r="E20" s="267" t="s">
        <v>1114</v>
      </c>
      <c r="F20" s="267" t="s">
        <v>192</v>
      </c>
      <c r="G20" s="268">
        <f t="shared" si="0"/>
        <v>2</v>
      </c>
      <c r="H20" s="269" t="s">
        <v>93</v>
      </c>
      <c r="I20" s="151">
        <f t="shared" si="1"/>
        <v>1</v>
      </c>
      <c r="J20" s="151" t="e">
        <f>+IF(#REF!="Issued",1,IF(#REF!="Not Issued",2,"Nil"))</f>
        <v>#REF!</v>
      </c>
      <c r="K20" s="151" t="s">
        <v>1092</v>
      </c>
      <c r="L20" s="162"/>
    </row>
    <row r="21" spans="1:12" ht="15.9" customHeight="1" x14ac:dyDescent="0.25">
      <c r="A21" s="150">
        <f t="shared" si="2"/>
        <v>17</v>
      </c>
      <c r="B21" s="264" t="s">
        <v>1116</v>
      </c>
      <c r="C21" s="265">
        <v>51128</v>
      </c>
      <c r="D21" s="266" t="s">
        <v>1117</v>
      </c>
      <c r="E21" s="267" t="s">
        <v>1118</v>
      </c>
      <c r="F21" s="267" t="s">
        <v>121</v>
      </c>
      <c r="G21" s="268">
        <f t="shared" si="0"/>
        <v>1</v>
      </c>
      <c r="H21" s="269" t="s">
        <v>93</v>
      </c>
      <c r="I21" s="151">
        <f t="shared" si="1"/>
        <v>1</v>
      </c>
      <c r="J21" s="151" t="e">
        <f>+IF(#REF!="Issued",1,IF(#REF!="Not Issued",2,"Nil"))</f>
        <v>#REF!</v>
      </c>
      <c r="K21" s="151" t="s">
        <v>1096</v>
      </c>
      <c r="L21" s="162"/>
    </row>
    <row r="22" spans="1:12" ht="15.9" customHeight="1" x14ac:dyDescent="0.25">
      <c r="A22" s="150">
        <f t="shared" si="2"/>
        <v>18</v>
      </c>
      <c r="B22" s="264" t="s">
        <v>1120</v>
      </c>
      <c r="C22" s="265">
        <v>57054</v>
      </c>
      <c r="D22" s="266" t="s">
        <v>1121</v>
      </c>
      <c r="E22" s="267" t="s">
        <v>1122</v>
      </c>
      <c r="F22" s="267" t="s">
        <v>121</v>
      </c>
      <c r="G22" s="268">
        <f t="shared" si="0"/>
        <v>1</v>
      </c>
      <c r="H22" s="269" t="s">
        <v>93</v>
      </c>
      <c r="I22" s="151">
        <f t="shared" si="1"/>
        <v>1</v>
      </c>
      <c r="J22" s="151" t="e">
        <f>+IF(#REF!="Issued",1,IF(#REF!="Not Issued",2,"Nil"))</f>
        <v>#REF!</v>
      </c>
      <c r="K22" s="151" t="s">
        <v>1100</v>
      </c>
      <c r="L22" s="162"/>
    </row>
    <row r="23" spans="1:12" ht="15.9" customHeight="1" x14ac:dyDescent="0.25">
      <c r="A23" s="150">
        <f t="shared" si="2"/>
        <v>19</v>
      </c>
      <c r="B23" s="264" t="s">
        <v>1128</v>
      </c>
      <c r="C23" s="265">
        <v>57055</v>
      </c>
      <c r="D23" s="266" t="s">
        <v>1129</v>
      </c>
      <c r="E23" s="267" t="s">
        <v>1130</v>
      </c>
      <c r="F23" s="267" t="s">
        <v>121</v>
      </c>
      <c r="G23" s="268">
        <f t="shared" si="0"/>
        <v>1</v>
      </c>
      <c r="H23" s="269" t="s">
        <v>93</v>
      </c>
      <c r="I23" s="151">
        <f t="shared" si="1"/>
        <v>1</v>
      </c>
      <c r="J23" s="151" t="e">
        <f>+IF(#REF!="Issued",1,IF(#REF!="Not Issued",2,"Nil"))</f>
        <v>#REF!</v>
      </c>
      <c r="K23" s="151" t="s">
        <v>1103</v>
      </c>
      <c r="L23" s="162"/>
    </row>
    <row r="24" spans="1:12" ht="15.9" customHeight="1" x14ac:dyDescent="0.25">
      <c r="A24" s="150">
        <f t="shared" si="2"/>
        <v>20</v>
      </c>
      <c r="B24" s="264" t="s">
        <v>1136</v>
      </c>
      <c r="C24" s="265">
        <v>57057</v>
      </c>
      <c r="D24" s="266" t="s">
        <v>1137</v>
      </c>
      <c r="E24" s="267" t="s">
        <v>1138</v>
      </c>
      <c r="F24" s="267" t="s">
        <v>121</v>
      </c>
      <c r="G24" s="268">
        <f t="shared" si="0"/>
        <v>1</v>
      </c>
      <c r="H24" s="269" t="s">
        <v>93</v>
      </c>
      <c r="I24" s="151">
        <f t="shared" si="1"/>
        <v>1</v>
      </c>
      <c r="J24" s="151" t="e">
        <f>+IF(#REF!="Issued",1,IF(#REF!="Not Issued",2,"Nil"))</f>
        <v>#REF!</v>
      </c>
      <c r="K24" s="151" t="s">
        <v>1107</v>
      </c>
      <c r="L24" s="162"/>
    </row>
    <row r="25" spans="1:12" ht="15.9" customHeight="1" x14ac:dyDescent="0.25">
      <c r="A25" s="150">
        <f t="shared" si="2"/>
        <v>21</v>
      </c>
      <c r="B25" s="264" t="s">
        <v>1144</v>
      </c>
      <c r="C25" s="265">
        <v>57059</v>
      </c>
      <c r="D25" s="266" t="s">
        <v>1145</v>
      </c>
      <c r="E25" s="267" t="s">
        <v>1146</v>
      </c>
      <c r="F25" s="267" t="s">
        <v>121</v>
      </c>
      <c r="G25" s="268">
        <f t="shared" si="0"/>
        <v>1</v>
      </c>
      <c r="H25" s="269" t="s">
        <v>93</v>
      </c>
      <c r="I25" s="151">
        <f t="shared" si="1"/>
        <v>1</v>
      </c>
      <c r="J25" s="151" t="e">
        <f>+IF(#REF!="Issued",1,IF(#REF!="Not Issued",2,"Nil"))</f>
        <v>#REF!</v>
      </c>
      <c r="K25" s="151" t="s">
        <v>1111</v>
      </c>
      <c r="L25" s="162"/>
    </row>
    <row r="26" spans="1:12" ht="15.9" customHeight="1" x14ac:dyDescent="0.25">
      <c r="A26" s="150">
        <f t="shared" si="2"/>
        <v>22</v>
      </c>
      <c r="B26" s="264" t="s">
        <v>1148</v>
      </c>
      <c r="C26" s="265">
        <v>57060</v>
      </c>
      <c r="D26" s="266" t="s">
        <v>1149</v>
      </c>
      <c r="E26" s="267" t="s">
        <v>1150</v>
      </c>
      <c r="F26" s="267" t="s">
        <v>121</v>
      </c>
      <c r="G26" s="268">
        <f t="shared" si="0"/>
        <v>1</v>
      </c>
      <c r="H26" s="269" t="s">
        <v>93</v>
      </c>
      <c r="I26" s="151">
        <f t="shared" si="1"/>
        <v>1</v>
      </c>
      <c r="J26" s="151" t="e">
        <f>+IF(#REF!="Issued",1,IF(#REF!="Not Issued",2,"Nil"))</f>
        <v>#REF!</v>
      </c>
      <c r="K26" s="151" t="s">
        <v>1115</v>
      </c>
      <c r="L26" s="162"/>
    </row>
    <row r="27" spans="1:12" ht="15.9" customHeight="1" x14ac:dyDescent="0.25">
      <c r="A27" s="150">
        <f t="shared" si="2"/>
        <v>23</v>
      </c>
      <c r="B27" s="264" t="s">
        <v>1156</v>
      </c>
      <c r="C27" s="265">
        <v>57309</v>
      </c>
      <c r="D27" s="266" t="s">
        <v>1157</v>
      </c>
      <c r="E27" s="267" t="s">
        <v>1158</v>
      </c>
      <c r="F27" s="267" t="s">
        <v>121</v>
      </c>
      <c r="G27" s="268">
        <f t="shared" si="0"/>
        <v>1</v>
      </c>
      <c r="H27" s="269" t="s">
        <v>93</v>
      </c>
      <c r="I27" s="151">
        <f t="shared" si="1"/>
        <v>1</v>
      </c>
      <c r="J27" s="151" t="e">
        <f>+IF(#REF!="Issued",1,IF(#REF!="Not Issued",2,"Nil"))</f>
        <v>#REF!</v>
      </c>
      <c r="K27" s="151" t="s">
        <v>1119</v>
      </c>
      <c r="L27" s="162"/>
    </row>
    <row r="28" spans="1:12" ht="15.9" customHeight="1" x14ac:dyDescent="0.25">
      <c r="A28" s="150">
        <f t="shared" si="2"/>
        <v>24</v>
      </c>
      <c r="B28" s="264" t="s">
        <v>1164</v>
      </c>
      <c r="C28" s="265">
        <v>57063</v>
      </c>
      <c r="D28" s="266" t="s">
        <v>1165</v>
      </c>
      <c r="E28" s="267" t="s">
        <v>413</v>
      </c>
      <c r="F28" s="267" t="s">
        <v>192</v>
      </c>
      <c r="G28" s="268">
        <f t="shared" si="0"/>
        <v>2</v>
      </c>
      <c r="H28" s="269" t="s">
        <v>93</v>
      </c>
      <c r="I28" s="151">
        <f t="shared" si="1"/>
        <v>1</v>
      </c>
      <c r="J28" s="151" t="e">
        <f>+IF(#REF!="Issued",1,IF(#REF!="Not Issued",2,"Nil"))</f>
        <v>#REF!</v>
      </c>
      <c r="K28" s="151" t="s">
        <v>1123</v>
      </c>
      <c r="L28" s="162"/>
    </row>
    <row r="29" spans="1:12" ht="15.9" customHeight="1" x14ac:dyDescent="0.25">
      <c r="A29" s="150">
        <f t="shared" si="2"/>
        <v>25</v>
      </c>
      <c r="B29" s="264" t="s">
        <v>1167</v>
      </c>
      <c r="C29" s="265">
        <v>57064</v>
      </c>
      <c r="D29" s="266" t="s">
        <v>1168</v>
      </c>
      <c r="E29" s="267" t="s">
        <v>1169</v>
      </c>
      <c r="F29" s="267" t="s">
        <v>192</v>
      </c>
      <c r="G29" s="268">
        <f t="shared" si="0"/>
        <v>2</v>
      </c>
      <c r="H29" s="269" t="s">
        <v>93</v>
      </c>
      <c r="I29" s="151">
        <f t="shared" si="1"/>
        <v>1</v>
      </c>
      <c r="J29" s="151" t="e">
        <f>+IF(#REF!="Issued",1,IF(#REF!="Not Issued",2,"Nil"))</f>
        <v>#REF!</v>
      </c>
      <c r="K29" s="151" t="s">
        <v>1127</v>
      </c>
      <c r="L29" s="162"/>
    </row>
    <row r="30" spans="1:12" ht="15.9" customHeight="1" x14ac:dyDescent="0.25">
      <c r="A30" s="150">
        <f t="shared" si="2"/>
        <v>26</v>
      </c>
      <c r="B30" s="264" t="s">
        <v>1171</v>
      </c>
      <c r="C30" s="265">
        <v>57310</v>
      </c>
      <c r="D30" s="266" t="s">
        <v>1172</v>
      </c>
      <c r="E30" s="267" t="s">
        <v>1173</v>
      </c>
      <c r="F30" s="267" t="s">
        <v>121</v>
      </c>
      <c r="G30" s="268">
        <f t="shared" si="0"/>
        <v>1</v>
      </c>
      <c r="H30" s="269" t="s">
        <v>93</v>
      </c>
      <c r="I30" s="151">
        <f t="shared" si="1"/>
        <v>1</v>
      </c>
      <c r="J30" s="151" t="e">
        <f>+IF(#REF!="Issued",1,IF(#REF!="Not Issued",2,"Nil"))</f>
        <v>#REF!</v>
      </c>
      <c r="K30" s="151" t="s">
        <v>1131</v>
      </c>
      <c r="L30" s="163"/>
    </row>
    <row r="31" spans="1:12" ht="15.9" customHeight="1" x14ac:dyDescent="0.25">
      <c r="A31" s="150">
        <f t="shared" si="2"/>
        <v>27</v>
      </c>
      <c r="B31" s="264" t="s">
        <v>1179</v>
      </c>
      <c r="C31" s="265">
        <v>57311</v>
      </c>
      <c r="D31" s="266" t="s">
        <v>1180</v>
      </c>
      <c r="E31" s="267" t="s">
        <v>323</v>
      </c>
      <c r="F31" s="267" t="s">
        <v>121</v>
      </c>
      <c r="G31" s="268">
        <f t="shared" si="0"/>
        <v>1</v>
      </c>
      <c r="H31" s="269" t="s">
        <v>93</v>
      </c>
      <c r="I31" s="151">
        <f t="shared" si="1"/>
        <v>1</v>
      </c>
      <c r="J31" s="151" t="e">
        <f>+IF(#REF!="Issued",1,IF(#REF!="Not Issued",2,"Nil"))</f>
        <v>#REF!</v>
      </c>
      <c r="K31" s="151" t="s">
        <v>1135</v>
      </c>
      <c r="L31" s="162"/>
    </row>
    <row r="32" spans="1:12" ht="15.9" customHeight="1" x14ac:dyDescent="0.25">
      <c r="A32" s="150">
        <f t="shared" si="2"/>
        <v>28</v>
      </c>
      <c r="B32" s="264" t="s">
        <v>1182</v>
      </c>
      <c r="C32" s="265">
        <v>57312</v>
      </c>
      <c r="D32" s="266" t="s">
        <v>1183</v>
      </c>
      <c r="E32" s="267" t="s">
        <v>1184</v>
      </c>
      <c r="F32" s="267" t="s">
        <v>121</v>
      </c>
      <c r="G32" s="268">
        <f t="shared" si="0"/>
        <v>1</v>
      </c>
      <c r="H32" s="269" t="s">
        <v>93</v>
      </c>
      <c r="I32" s="151">
        <f t="shared" si="1"/>
        <v>1</v>
      </c>
      <c r="J32" s="151" t="e">
        <f>+IF(#REF!="Issued",1,IF(#REF!="Not Issued",2,"Nil"))</f>
        <v>#REF!</v>
      </c>
      <c r="K32" s="151" t="s">
        <v>1139</v>
      </c>
      <c r="L32" s="162"/>
    </row>
    <row r="33" spans="1:12" ht="15.9" customHeight="1" x14ac:dyDescent="0.25">
      <c r="A33" s="150">
        <f t="shared" si="2"/>
        <v>29</v>
      </c>
      <c r="B33" s="264" t="s">
        <v>1186</v>
      </c>
      <c r="C33" s="265">
        <v>57066</v>
      </c>
      <c r="D33" s="266" t="s">
        <v>719</v>
      </c>
      <c r="E33" s="267" t="s">
        <v>514</v>
      </c>
      <c r="F33" s="267" t="s">
        <v>121</v>
      </c>
      <c r="G33" s="268">
        <f t="shared" si="0"/>
        <v>1</v>
      </c>
      <c r="H33" s="269" t="s">
        <v>93</v>
      </c>
      <c r="I33" s="151">
        <f t="shared" si="1"/>
        <v>1</v>
      </c>
      <c r="J33" s="151" t="e">
        <f>+IF(#REF!="Issued",1,IF(#REF!="Not Issued",2,"Nil"))</f>
        <v>#REF!</v>
      </c>
      <c r="K33" s="151" t="s">
        <v>1143</v>
      </c>
      <c r="L33" s="162"/>
    </row>
    <row r="34" spans="1:12" ht="15.9" customHeight="1" x14ac:dyDescent="0.25">
      <c r="A34" s="150">
        <f t="shared" si="2"/>
        <v>30</v>
      </c>
      <c r="B34" s="264" t="s">
        <v>1188</v>
      </c>
      <c r="C34" s="265">
        <v>57067</v>
      </c>
      <c r="D34" s="266" t="s">
        <v>1189</v>
      </c>
      <c r="E34" s="267" t="s">
        <v>1190</v>
      </c>
      <c r="F34" s="267" t="s">
        <v>121</v>
      </c>
      <c r="G34" s="268">
        <f t="shared" si="0"/>
        <v>1</v>
      </c>
      <c r="H34" s="269" t="s">
        <v>93</v>
      </c>
      <c r="I34" s="151">
        <f t="shared" si="1"/>
        <v>1</v>
      </c>
      <c r="J34" s="151" t="e">
        <f>+IF(#REF!="Issued",1,IF(#REF!="Not Issued",2,"Nil"))</f>
        <v>#REF!</v>
      </c>
      <c r="K34" s="151" t="s">
        <v>1147</v>
      </c>
      <c r="L34" s="162"/>
    </row>
    <row r="35" spans="1:12" ht="15.9" customHeight="1" x14ac:dyDescent="0.25">
      <c r="A35" s="150">
        <f t="shared" si="2"/>
        <v>31</v>
      </c>
      <c r="B35" s="264" t="s">
        <v>1192</v>
      </c>
      <c r="C35" s="265">
        <v>57068</v>
      </c>
      <c r="D35" s="266" t="s">
        <v>1193</v>
      </c>
      <c r="E35" s="267" t="s">
        <v>1194</v>
      </c>
      <c r="F35" s="267" t="s">
        <v>121</v>
      </c>
      <c r="G35" s="268">
        <f t="shared" si="0"/>
        <v>1</v>
      </c>
      <c r="H35" s="269" t="s">
        <v>93</v>
      </c>
      <c r="I35" s="151">
        <f t="shared" si="1"/>
        <v>1</v>
      </c>
      <c r="J35" s="151" t="e">
        <f>+IF(#REF!="Issued",1,IF(#REF!="Not Issued",2,"Nil"))</f>
        <v>#REF!</v>
      </c>
      <c r="K35" s="151" t="s">
        <v>1151</v>
      </c>
      <c r="L35" s="163"/>
    </row>
    <row r="36" spans="1:12" ht="15.9" customHeight="1" x14ac:dyDescent="0.25">
      <c r="A36" s="150">
        <f t="shared" si="2"/>
        <v>32</v>
      </c>
      <c r="B36" s="264" t="s">
        <v>1200</v>
      </c>
      <c r="C36" s="265">
        <v>57313</v>
      </c>
      <c r="D36" s="266" t="s">
        <v>1201</v>
      </c>
      <c r="E36" s="267" t="s">
        <v>1202</v>
      </c>
      <c r="F36" s="267" t="s">
        <v>121</v>
      </c>
      <c r="G36" s="268">
        <f t="shared" si="0"/>
        <v>1</v>
      </c>
      <c r="H36" s="269" t="s">
        <v>93</v>
      </c>
      <c r="I36" s="151">
        <f t="shared" si="1"/>
        <v>1</v>
      </c>
      <c r="J36" s="151" t="e">
        <f>+IF(#REF!="Issued",1,IF(#REF!="Not Issued",2,"Nil"))</f>
        <v>#REF!</v>
      </c>
      <c r="K36" s="151" t="s">
        <v>1155</v>
      </c>
      <c r="L36" s="162"/>
    </row>
    <row r="37" spans="1:12" ht="15.9" customHeight="1" x14ac:dyDescent="0.25">
      <c r="A37" s="150">
        <f t="shared" si="2"/>
        <v>33</v>
      </c>
      <c r="B37" s="264" t="s">
        <v>1216</v>
      </c>
      <c r="C37" s="265">
        <v>57072</v>
      </c>
      <c r="D37" s="266" t="s">
        <v>1217</v>
      </c>
      <c r="E37" s="267" t="s">
        <v>1218</v>
      </c>
      <c r="F37" s="267" t="s">
        <v>121</v>
      </c>
      <c r="G37" s="268">
        <f t="shared" ref="G37:G68" si="3">+IF(F37="M",1,IF(F37="f",2,IF(F37="Civ",3,"Error")))</f>
        <v>1</v>
      </c>
      <c r="H37" s="269" t="s">
        <v>93</v>
      </c>
      <c r="I37" s="151">
        <f t="shared" si="1"/>
        <v>1</v>
      </c>
      <c r="J37" s="151" t="e">
        <f>+IF(#REF!="Issued",1,IF(#REF!="Not Issued",2,"Nil"))</f>
        <v>#REF!</v>
      </c>
      <c r="K37" s="151" t="s">
        <v>1159</v>
      </c>
      <c r="L37" s="162"/>
    </row>
    <row r="38" spans="1:12" ht="15.9" customHeight="1" x14ac:dyDescent="0.25">
      <c r="A38" s="150">
        <f t="shared" si="2"/>
        <v>34</v>
      </c>
      <c r="B38" s="264" t="s">
        <v>1220</v>
      </c>
      <c r="C38" s="265">
        <v>57315</v>
      </c>
      <c r="D38" s="266" t="s">
        <v>1221</v>
      </c>
      <c r="E38" s="267" t="s">
        <v>1222</v>
      </c>
      <c r="F38" s="267" t="s">
        <v>121</v>
      </c>
      <c r="G38" s="268">
        <f t="shared" si="3"/>
        <v>1</v>
      </c>
      <c r="H38" s="269" t="s">
        <v>93</v>
      </c>
      <c r="I38" s="151">
        <f t="shared" si="1"/>
        <v>1</v>
      </c>
      <c r="J38" s="151" t="e">
        <f>+IF(#REF!="Issued",1,IF(#REF!="Not Issued",2,"Nil"))</f>
        <v>#REF!</v>
      </c>
      <c r="K38" s="151" t="s">
        <v>1163</v>
      </c>
      <c r="L38" s="162"/>
    </row>
    <row r="39" spans="1:12" ht="15.9" customHeight="1" x14ac:dyDescent="0.25">
      <c r="A39" s="150">
        <f t="shared" si="2"/>
        <v>35</v>
      </c>
      <c r="B39" s="264" t="s">
        <v>1224</v>
      </c>
      <c r="C39" s="265">
        <v>57073</v>
      </c>
      <c r="D39" s="266" t="s">
        <v>1225</v>
      </c>
      <c r="E39" s="267" t="s">
        <v>1226</v>
      </c>
      <c r="F39" s="267" t="s">
        <v>121</v>
      </c>
      <c r="G39" s="268">
        <f t="shared" si="3"/>
        <v>1</v>
      </c>
      <c r="H39" s="269" t="s">
        <v>93</v>
      </c>
      <c r="I39" s="151">
        <f t="shared" si="1"/>
        <v>1</v>
      </c>
      <c r="J39" s="151" t="e">
        <f>+IF(#REF!="Issued",1,IF(#REF!="Not Issued",2,"Nil"))</f>
        <v>#REF!</v>
      </c>
      <c r="K39" s="151" t="s">
        <v>1166</v>
      </c>
      <c r="L39" s="162"/>
    </row>
    <row r="40" spans="1:12" ht="15.9" customHeight="1" x14ac:dyDescent="0.25">
      <c r="A40" s="150">
        <f t="shared" si="2"/>
        <v>36</v>
      </c>
      <c r="B40" s="264" t="s">
        <v>1228</v>
      </c>
      <c r="C40" s="265">
        <v>57074</v>
      </c>
      <c r="D40" s="266" t="s">
        <v>1229</v>
      </c>
      <c r="E40" s="267" t="s">
        <v>1230</v>
      </c>
      <c r="F40" s="267" t="s">
        <v>121</v>
      </c>
      <c r="G40" s="268">
        <f t="shared" si="3"/>
        <v>1</v>
      </c>
      <c r="H40" s="269" t="s">
        <v>93</v>
      </c>
      <c r="I40" s="151">
        <f t="shared" si="1"/>
        <v>1</v>
      </c>
      <c r="J40" s="151" t="e">
        <f>+IF(#REF!="Issued",1,IF(#REF!="Not Issued",2,"Nil"))</f>
        <v>#REF!</v>
      </c>
      <c r="K40" s="151" t="s">
        <v>1170</v>
      </c>
      <c r="L40" s="162"/>
    </row>
    <row r="41" spans="1:12" ht="15.9" customHeight="1" x14ac:dyDescent="0.25">
      <c r="A41" s="150">
        <f t="shared" si="2"/>
        <v>37</v>
      </c>
      <c r="B41" s="264" t="s">
        <v>1235</v>
      </c>
      <c r="C41" s="265">
        <v>57076</v>
      </c>
      <c r="D41" s="266" t="s">
        <v>1236</v>
      </c>
      <c r="E41" s="267" t="s">
        <v>1237</v>
      </c>
      <c r="F41" s="267" t="s">
        <v>121</v>
      </c>
      <c r="G41" s="268">
        <f t="shared" si="3"/>
        <v>1</v>
      </c>
      <c r="H41" s="269" t="s">
        <v>93</v>
      </c>
      <c r="I41" s="151">
        <f t="shared" si="1"/>
        <v>1</v>
      </c>
      <c r="J41" s="151" t="e">
        <f>+IF(#REF!="Issued",1,IF(#REF!="Not Issued",2,"Nil"))</f>
        <v>#REF!</v>
      </c>
      <c r="K41" s="151" t="s">
        <v>1174</v>
      </c>
      <c r="L41" s="162"/>
    </row>
    <row r="42" spans="1:12" ht="15.9" customHeight="1" x14ac:dyDescent="0.25">
      <c r="A42" s="150">
        <f t="shared" si="2"/>
        <v>38</v>
      </c>
      <c r="B42" s="264" t="s">
        <v>1239</v>
      </c>
      <c r="C42" s="265">
        <v>57077</v>
      </c>
      <c r="D42" s="266" t="s">
        <v>1240</v>
      </c>
      <c r="E42" s="267" t="s">
        <v>1241</v>
      </c>
      <c r="F42" s="267" t="s">
        <v>121</v>
      </c>
      <c r="G42" s="268">
        <f t="shared" si="3"/>
        <v>1</v>
      </c>
      <c r="H42" s="269" t="s">
        <v>93</v>
      </c>
      <c r="I42" s="151">
        <f t="shared" si="1"/>
        <v>1</v>
      </c>
      <c r="J42" s="151" t="e">
        <f>+IF(#REF!="Issued",1,IF(#REF!="Not Issued",2,"Nil"))</f>
        <v>#REF!</v>
      </c>
      <c r="K42" s="151" t="s">
        <v>1178</v>
      </c>
      <c r="L42" s="162"/>
    </row>
    <row r="43" spans="1:12" ht="15.9" customHeight="1" x14ac:dyDescent="0.25">
      <c r="A43" s="150">
        <f t="shared" si="2"/>
        <v>39</v>
      </c>
      <c r="B43" s="264" t="s">
        <v>1243</v>
      </c>
      <c r="C43" s="265">
        <v>57078</v>
      </c>
      <c r="D43" s="266" t="s">
        <v>1244</v>
      </c>
      <c r="E43" s="267" t="s">
        <v>1245</v>
      </c>
      <c r="F43" s="267" t="s">
        <v>121</v>
      </c>
      <c r="G43" s="268">
        <f t="shared" si="3"/>
        <v>1</v>
      </c>
      <c r="H43" s="269" t="s">
        <v>93</v>
      </c>
      <c r="I43" s="151">
        <f t="shared" si="1"/>
        <v>1</v>
      </c>
      <c r="J43" s="151" t="e">
        <f>+IF(#REF!="Issued",1,IF(#REF!="Not Issued",2,"Nil"))</f>
        <v>#REF!</v>
      </c>
      <c r="K43" s="151" t="s">
        <v>1181</v>
      </c>
      <c r="L43" s="162"/>
    </row>
    <row r="44" spans="1:12" ht="15.9" customHeight="1" x14ac:dyDescent="0.25">
      <c r="A44" s="150">
        <f t="shared" si="2"/>
        <v>40</v>
      </c>
      <c r="B44" s="264" t="s">
        <v>1247</v>
      </c>
      <c r="C44" s="265">
        <v>57079</v>
      </c>
      <c r="D44" s="266" t="s">
        <v>1248</v>
      </c>
      <c r="E44" s="267" t="s">
        <v>1249</v>
      </c>
      <c r="F44" s="267" t="s">
        <v>121</v>
      </c>
      <c r="G44" s="268">
        <f t="shared" si="3"/>
        <v>1</v>
      </c>
      <c r="H44" s="269" t="s">
        <v>93</v>
      </c>
      <c r="I44" s="151">
        <f t="shared" si="1"/>
        <v>1</v>
      </c>
      <c r="J44" s="151" t="e">
        <f>+IF(#REF!="Issued",1,IF(#REF!="Not Issued",2,"Nil"))</f>
        <v>#REF!</v>
      </c>
      <c r="K44" s="151" t="s">
        <v>1185</v>
      </c>
      <c r="L44" s="162"/>
    </row>
    <row r="45" spans="1:12" ht="15.9" customHeight="1" x14ac:dyDescent="0.25">
      <c r="A45" s="150">
        <f t="shared" si="2"/>
        <v>41</v>
      </c>
      <c r="B45" s="264" t="s">
        <v>1251</v>
      </c>
      <c r="C45" s="265">
        <v>57080</v>
      </c>
      <c r="D45" s="266" t="s">
        <v>1252</v>
      </c>
      <c r="E45" s="267" t="s">
        <v>1253</v>
      </c>
      <c r="F45" s="267" t="s">
        <v>192</v>
      </c>
      <c r="G45" s="268">
        <f t="shared" si="3"/>
        <v>2</v>
      </c>
      <c r="H45" s="269" t="s">
        <v>93</v>
      </c>
      <c r="I45" s="151">
        <f t="shared" si="1"/>
        <v>1</v>
      </c>
      <c r="J45" s="151" t="e">
        <f>+IF(#REF!="Issued",1,IF(#REF!="Not Issued",2,"Nil"))</f>
        <v>#REF!</v>
      </c>
      <c r="K45" s="151" t="s">
        <v>1187</v>
      </c>
      <c r="L45" s="162"/>
    </row>
    <row r="46" spans="1:12" ht="15.9" customHeight="1" x14ac:dyDescent="0.25">
      <c r="A46" s="150">
        <f t="shared" si="2"/>
        <v>42</v>
      </c>
      <c r="B46" s="264" t="s">
        <v>1263</v>
      </c>
      <c r="C46" s="265">
        <v>57083</v>
      </c>
      <c r="D46" s="266" t="s">
        <v>1264</v>
      </c>
      <c r="E46" s="267" t="s">
        <v>580</v>
      </c>
      <c r="F46" s="267" t="s">
        <v>121</v>
      </c>
      <c r="G46" s="268">
        <f t="shared" si="3"/>
        <v>1</v>
      </c>
      <c r="H46" s="269" t="s">
        <v>93</v>
      </c>
      <c r="I46" s="151">
        <f t="shared" si="1"/>
        <v>1</v>
      </c>
      <c r="J46" s="151" t="e">
        <f>+IF(#REF!="Issued",1,IF(#REF!="Not Issued",2,"Nil"))</f>
        <v>#REF!</v>
      </c>
      <c r="K46" s="151" t="s">
        <v>1191</v>
      </c>
      <c r="L46" s="162"/>
    </row>
    <row r="47" spans="1:12" ht="15.9" customHeight="1" x14ac:dyDescent="0.25">
      <c r="A47" s="150">
        <f t="shared" si="2"/>
        <v>43</v>
      </c>
      <c r="B47" s="264" t="s">
        <v>1266</v>
      </c>
      <c r="C47" s="265">
        <v>57084</v>
      </c>
      <c r="D47" s="266" t="s">
        <v>1267</v>
      </c>
      <c r="E47" s="267" t="s">
        <v>1268</v>
      </c>
      <c r="F47" s="267" t="s">
        <v>121</v>
      </c>
      <c r="G47" s="268">
        <f t="shared" si="3"/>
        <v>1</v>
      </c>
      <c r="H47" s="269" t="s">
        <v>93</v>
      </c>
      <c r="I47" s="151">
        <f t="shared" si="1"/>
        <v>1</v>
      </c>
      <c r="J47" s="151" t="e">
        <f>+IF(#REF!="Issued",1,IF(#REF!="Not Issued",2,"Nil"))</f>
        <v>#REF!</v>
      </c>
      <c r="K47" s="151" t="s">
        <v>1195</v>
      </c>
      <c r="L47" s="162"/>
    </row>
    <row r="48" spans="1:12" ht="15.9" customHeight="1" x14ac:dyDescent="0.25">
      <c r="A48" s="150">
        <f t="shared" si="2"/>
        <v>44</v>
      </c>
      <c r="B48" s="264" t="s">
        <v>1270</v>
      </c>
      <c r="C48" s="265">
        <v>57085</v>
      </c>
      <c r="D48" s="266" t="s">
        <v>1271</v>
      </c>
      <c r="E48" s="267" t="s">
        <v>1268</v>
      </c>
      <c r="F48" s="267" t="s">
        <v>192</v>
      </c>
      <c r="G48" s="268">
        <f t="shared" si="3"/>
        <v>2</v>
      </c>
      <c r="H48" s="269" t="s">
        <v>93</v>
      </c>
      <c r="I48" s="151">
        <f t="shared" si="1"/>
        <v>1</v>
      </c>
      <c r="J48" s="151" t="e">
        <f>+IF(#REF!="Issued",1,IF(#REF!="Not Issued",2,"Nil"))</f>
        <v>#REF!</v>
      </c>
      <c r="K48" s="151" t="s">
        <v>1199</v>
      </c>
      <c r="L48" s="162"/>
    </row>
    <row r="49" spans="1:12" ht="15.9" customHeight="1" x14ac:dyDescent="0.25">
      <c r="A49" s="150">
        <f t="shared" si="2"/>
        <v>45</v>
      </c>
      <c r="B49" s="264" t="s">
        <v>1273</v>
      </c>
      <c r="C49" s="265">
        <v>57086</v>
      </c>
      <c r="D49" s="266" t="s">
        <v>1274</v>
      </c>
      <c r="E49" s="267" t="s">
        <v>1275</v>
      </c>
      <c r="F49" s="267" t="s">
        <v>121</v>
      </c>
      <c r="G49" s="268">
        <f t="shared" si="3"/>
        <v>1</v>
      </c>
      <c r="H49" s="269" t="s">
        <v>93</v>
      </c>
      <c r="I49" s="151">
        <f t="shared" si="1"/>
        <v>1</v>
      </c>
      <c r="J49" s="151" t="e">
        <f>+IF(#REF!="Issued",1,IF(#REF!="Not Issued",2,"Nil"))</f>
        <v>#REF!</v>
      </c>
      <c r="K49" s="151" t="s">
        <v>1203</v>
      </c>
      <c r="L49" s="162"/>
    </row>
    <row r="50" spans="1:12" ht="15.9" customHeight="1" x14ac:dyDescent="0.25">
      <c r="A50" s="150">
        <f t="shared" si="2"/>
        <v>46</v>
      </c>
      <c r="B50" s="264" t="s">
        <v>1277</v>
      </c>
      <c r="C50" s="265">
        <v>57087</v>
      </c>
      <c r="D50" s="266" t="s">
        <v>1278</v>
      </c>
      <c r="E50" s="267" t="s">
        <v>1279</v>
      </c>
      <c r="F50" s="267" t="s">
        <v>121</v>
      </c>
      <c r="G50" s="268">
        <f t="shared" si="3"/>
        <v>1</v>
      </c>
      <c r="H50" s="269" t="s">
        <v>93</v>
      </c>
      <c r="I50" s="151">
        <f>+IF(H50="Studying",5,IF(H50="Complete",1,IF(H50="Incomplete",2,IF(H50="Left",3,IF(H50="Dropped",4,"Error")))))</f>
        <v>1</v>
      </c>
      <c r="J50" s="151" t="e">
        <f>+IF(#REF!="Issued",1,IF(#REF!="Not Issued",2,"Nil"))</f>
        <v>#REF!</v>
      </c>
      <c r="K50" s="151" t="s">
        <v>1207</v>
      </c>
      <c r="L50" s="162"/>
    </row>
    <row r="51" spans="1:12" ht="15.9" customHeight="1" x14ac:dyDescent="0.25">
      <c r="A51" s="150">
        <f t="shared" si="2"/>
        <v>47</v>
      </c>
      <c r="B51" s="264" t="s">
        <v>1281</v>
      </c>
      <c r="C51" s="265">
        <v>57316</v>
      </c>
      <c r="D51" s="266" t="s">
        <v>1282</v>
      </c>
      <c r="E51" s="267" t="s">
        <v>1283</v>
      </c>
      <c r="F51" s="267" t="s">
        <v>121</v>
      </c>
      <c r="G51" s="268">
        <f t="shared" si="3"/>
        <v>1</v>
      </c>
      <c r="H51" s="269" t="s">
        <v>93</v>
      </c>
      <c r="I51" s="151">
        <f t="shared" ref="I51:I114" si="4">+IF(H51="Studying",5,IF(H51="Complete",1,IF(H51="Incomplete",2,IF(H51="Left",3,IF(H51="Dropped",4,"Error")))))</f>
        <v>1</v>
      </c>
      <c r="J51" s="151" t="e">
        <f>+IF(#REF!="Issued",1,IF(#REF!="Not Issued",2,"Nil"))</f>
        <v>#REF!</v>
      </c>
      <c r="K51" s="151" t="s">
        <v>1211</v>
      </c>
      <c r="L51" s="162"/>
    </row>
    <row r="52" spans="1:12" ht="15.9" customHeight="1" x14ac:dyDescent="0.25">
      <c r="A52" s="150">
        <f t="shared" si="2"/>
        <v>48</v>
      </c>
      <c r="B52" s="264" t="s">
        <v>1285</v>
      </c>
      <c r="C52" s="265">
        <v>57317</v>
      </c>
      <c r="D52" s="266" t="s">
        <v>1286</v>
      </c>
      <c r="E52" s="267" t="s">
        <v>1287</v>
      </c>
      <c r="F52" s="267" t="s">
        <v>121</v>
      </c>
      <c r="G52" s="268">
        <f t="shared" si="3"/>
        <v>1</v>
      </c>
      <c r="H52" s="269" t="s">
        <v>93</v>
      </c>
      <c r="I52" s="151">
        <f t="shared" si="4"/>
        <v>1</v>
      </c>
      <c r="J52" s="151" t="e">
        <f>+IF(#REF!="Issued",1,IF(#REF!="Not Issued",2,"Nil"))</f>
        <v>#REF!</v>
      </c>
      <c r="K52" s="151" t="s">
        <v>1215</v>
      </c>
      <c r="L52" s="162"/>
    </row>
    <row r="53" spans="1:12" ht="15.9" customHeight="1" x14ac:dyDescent="0.25">
      <c r="A53" s="150">
        <f t="shared" si="2"/>
        <v>49</v>
      </c>
      <c r="B53" s="264" t="s">
        <v>1289</v>
      </c>
      <c r="C53" s="265">
        <v>57088</v>
      </c>
      <c r="D53" s="266" t="s">
        <v>1290</v>
      </c>
      <c r="E53" s="267" t="s">
        <v>455</v>
      </c>
      <c r="F53" s="267" t="s">
        <v>121</v>
      </c>
      <c r="G53" s="268">
        <f t="shared" si="3"/>
        <v>1</v>
      </c>
      <c r="H53" s="269" t="s">
        <v>93</v>
      </c>
      <c r="I53" s="151">
        <f t="shared" si="4"/>
        <v>1</v>
      </c>
      <c r="J53" s="151" t="e">
        <f>+IF(#REF!="Issued",1,IF(#REF!="Not Issued",2,"Nil"))</f>
        <v>#REF!</v>
      </c>
      <c r="K53" s="151" t="s">
        <v>1219</v>
      </c>
      <c r="L53" s="162"/>
    </row>
    <row r="54" spans="1:12" ht="15.9" customHeight="1" x14ac:dyDescent="0.25">
      <c r="A54" s="150">
        <f t="shared" si="2"/>
        <v>50</v>
      </c>
      <c r="B54" s="264" t="s">
        <v>1292</v>
      </c>
      <c r="C54" s="265">
        <v>57089</v>
      </c>
      <c r="D54" s="266" t="s">
        <v>1293</v>
      </c>
      <c r="E54" s="267" t="s">
        <v>1294</v>
      </c>
      <c r="F54" s="267" t="s">
        <v>121</v>
      </c>
      <c r="G54" s="268">
        <f t="shared" si="3"/>
        <v>1</v>
      </c>
      <c r="H54" s="269" t="s">
        <v>93</v>
      </c>
      <c r="I54" s="151">
        <f t="shared" si="4"/>
        <v>1</v>
      </c>
      <c r="J54" s="151" t="e">
        <f>+IF(#REF!="Issued",1,IF(#REF!="Not Issued",2,"Nil"))</f>
        <v>#REF!</v>
      </c>
      <c r="K54" s="151" t="s">
        <v>1223</v>
      </c>
      <c r="L54" s="162"/>
    </row>
    <row r="55" spans="1:12" ht="15.9" customHeight="1" x14ac:dyDescent="0.25">
      <c r="A55" s="150">
        <f t="shared" si="2"/>
        <v>51</v>
      </c>
      <c r="B55" s="264" t="s">
        <v>1296</v>
      </c>
      <c r="C55" s="265">
        <v>57318</v>
      </c>
      <c r="D55" s="266" t="s">
        <v>1297</v>
      </c>
      <c r="E55" s="267" t="s">
        <v>842</v>
      </c>
      <c r="F55" s="267" t="s">
        <v>121</v>
      </c>
      <c r="G55" s="268">
        <f t="shared" si="3"/>
        <v>1</v>
      </c>
      <c r="H55" s="269" t="s">
        <v>93</v>
      </c>
      <c r="I55" s="151">
        <f t="shared" si="4"/>
        <v>1</v>
      </c>
      <c r="J55" s="151" t="e">
        <f>+IF(#REF!="Issued",1,IF(#REF!="Not Issued",2,"Nil"))</f>
        <v>#REF!</v>
      </c>
      <c r="K55" s="151" t="s">
        <v>1227</v>
      </c>
      <c r="L55" s="162"/>
    </row>
    <row r="56" spans="1:12" ht="15.9" customHeight="1" x14ac:dyDescent="0.25">
      <c r="A56" s="150">
        <f t="shared" si="2"/>
        <v>52</v>
      </c>
      <c r="B56" s="264" t="s">
        <v>1299</v>
      </c>
      <c r="C56" s="265">
        <v>57090</v>
      </c>
      <c r="D56" s="266" t="s">
        <v>1300</v>
      </c>
      <c r="E56" s="267" t="s">
        <v>1301</v>
      </c>
      <c r="F56" s="267" t="s">
        <v>121</v>
      </c>
      <c r="G56" s="268">
        <f t="shared" si="3"/>
        <v>1</v>
      </c>
      <c r="H56" s="269" t="s">
        <v>93</v>
      </c>
      <c r="I56" s="151">
        <f t="shared" si="4"/>
        <v>1</v>
      </c>
      <c r="J56" s="151" t="e">
        <f>+IF(#REF!="Issued",1,IF(#REF!="Not Issued",2,"Nil"))</f>
        <v>#REF!</v>
      </c>
      <c r="K56" s="151" t="s">
        <v>1231</v>
      </c>
      <c r="L56" s="162"/>
    </row>
    <row r="57" spans="1:12" ht="15.9" customHeight="1" x14ac:dyDescent="0.25">
      <c r="A57" s="150">
        <f t="shared" si="2"/>
        <v>53</v>
      </c>
      <c r="B57" s="264" t="s">
        <v>1303</v>
      </c>
      <c r="C57" s="265">
        <v>57091</v>
      </c>
      <c r="D57" s="266" t="s">
        <v>1304</v>
      </c>
      <c r="E57" s="267" t="s">
        <v>1305</v>
      </c>
      <c r="F57" s="267" t="s">
        <v>121</v>
      </c>
      <c r="G57" s="268">
        <f t="shared" si="3"/>
        <v>1</v>
      </c>
      <c r="H57" s="269" t="s">
        <v>93</v>
      </c>
      <c r="I57" s="151">
        <f t="shared" si="4"/>
        <v>1</v>
      </c>
      <c r="J57" s="151" t="e">
        <f>+IF(#REF!="Issued",1,IF(#REF!="Not Issued",2,"Nil"))</f>
        <v>#REF!</v>
      </c>
      <c r="K57" s="151" t="s">
        <v>1234</v>
      </c>
      <c r="L57" s="162"/>
    </row>
    <row r="58" spans="1:12" ht="15.9" customHeight="1" x14ac:dyDescent="0.25">
      <c r="A58" s="150">
        <f t="shared" si="2"/>
        <v>54</v>
      </c>
      <c r="B58" s="264" t="s">
        <v>1307</v>
      </c>
      <c r="C58" s="265">
        <v>57092</v>
      </c>
      <c r="D58" s="266" t="s">
        <v>1308</v>
      </c>
      <c r="E58" s="267" t="s">
        <v>1309</v>
      </c>
      <c r="F58" s="267" t="s">
        <v>121</v>
      </c>
      <c r="G58" s="268">
        <f t="shared" si="3"/>
        <v>1</v>
      </c>
      <c r="H58" s="269" t="s">
        <v>93</v>
      </c>
      <c r="I58" s="151">
        <f t="shared" si="4"/>
        <v>1</v>
      </c>
      <c r="J58" s="151" t="e">
        <f>+IF(#REF!="Issued",1,IF(#REF!="Not Issued",2,"Nil"))</f>
        <v>#REF!</v>
      </c>
      <c r="K58" s="151" t="s">
        <v>1238</v>
      </c>
      <c r="L58" s="162"/>
    </row>
    <row r="59" spans="1:12" ht="15.9" customHeight="1" x14ac:dyDescent="0.25">
      <c r="A59" s="150">
        <f t="shared" si="2"/>
        <v>55</v>
      </c>
      <c r="B59" s="264" t="s">
        <v>1311</v>
      </c>
      <c r="C59" s="265">
        <v>57798</v>
      </c>
      <c r="D59" s="266" t="s">
        <v>1312</v>
      </c>
      <c r="E59" s="267" t="s">
        <v>1313</v>
      </c>
      <c r="F59" s="267" t="s">
        <v>121</v>
      </c>
      <c r="G59" s="268">
        <f t="shared" si="3"/>
        <v>1</v>
      </c>
      <c r="H59" s="269" t="s">
        <v>93</v>
      </c>
      <c r="I59" s="151">
        <f t="shared" si="4"/>
        <v>1</v>
      </c>
      <c r="J59" s="151" t="e">
        <f>+IF(#REF!="Issued",1,IF(#REF!="Not Issued",2,"Nil"))</f>
        <v>#REF!</v>
      </c>
      <c r="K59" s="151" t="s">
        <v>1242</v>
      </c>
      <c r="L59" s="162"/>
    </row>
    <row r="60" spans="1:12" ht="15.9" customHeight="1" x14ac:dyDescent="0.25">
      <c r="A60" s="150">
        <f t="shared" si="2"/>
        <v>56</v>
      </c>
      <c r="B60" s="264" t="s">
        <v>1326</v>
      </c>
      <c r="C60" s="265">
        <v>57095</v>
      </c>
      <c r="D60" s="266" t="s">
        <v>1327</v>
      </c>
      <c r="E60" s="267" t="s">
        <v>1328</v>
      </c>
      <c r="F60" s="267" t="s">
        <v>121</v>
      </c>
      <c r="G60" s="268">
        <f t="shared" si="3"/>
        <v>1</v>
      </c>
      <c r="H60" s="269" t="s">
        <v>93</v>
      </c>
      <c r="I60" s="151">
        <f t="shared" si="4"/>
        <v>1</v>
      </c>
      <c r="J60" s="151" t="e">
        <f>+IF(#REF!="Issued",1,IF(#REF!="Not Issued",2,"Nil"))</f>
        <v>#REF!</v>
      </c>
      <c r="K60" s="151" t="s">
        <v>1246</v>
      </c>
      <c r="L60" s="162"/>
    </row>
    <row r="61" spans="1:12" ht="15.9" customHeight="1" x14ac:dyDescent="0.25">
      <c r="A61" s="150">
        <f t="shared" si="2"/>
        <v>57</v>
      </c>
      <c r="B61" s="264" t="s">
        <v>1330</v>
      </c>
      <c r="C61" s="265">
        <v>57320</v>
      </c>
      <c r="D61" s="266" t="s">
        <v>1331</v>
      </c>
      <c r="E61" s="267" t="s">
        <v>1332</v>
      </c>
      <c r="F61" s="267" t="s">
        <v>192</v>
      </c>
      <c r="G61" s="268">
        <f t="shared" si="3"/>
        <v>2</v>
      </c>
      <c r="H61" s="269" t="s">
        <v>93</v>
      </c>
      <c r="I61" s="151">
        <f t="shared" si="4"/>
        <v>1</v>
      </c>
      <c r="J61" s="151" t="e">
        <f>+IF(#REF!="Issued",1,IF(#REF!="Not Issued",2,"Nil"))</f>
        <v>#REF!</v>
      </c>
      <c r="K61" s="151" t="s">
        <v>1250</v>
      </c>
      <c r="L61" s="162"/>
    </row>
    <row r="62" spans="1:12" ht="15.9" customHeight="1" x14ac:dyDescent="0.25">
      <c r="A62" s="150">
        <f t="shared" si="2"/>
        <v>58</v>
      </c>
      <c r="B62" s="264" t="s">
        <v>1334</v>
      </c>
      <c r="C62" s="265">
        <v>57096</v>
      </c>
      <c r="D62" s="266" t="s">
        <v>1335</v>
      </c>
      <c r="E62" s="267" t="s">
        <v>580</v>
      </c>
      <c r="F62" s="267" t="s">
        <v>192</v>
      </c>
      <c r="G62" s="268">
        <f t="shared" si="3"/>
        <v>2</v>
      </c>
      <c r="H62" s="269" t="s">
        <v>93</v>
      </c>
      <c r="I62" s="151">
        <f t="shared" si="4"/>
        <v>1</v>
      </c>
      <c r="J62" s="151" t="e">
        <f>+IF(#REF!="Issued",1,IF(#REF!="Not Issued",2,"Nil"))</f>
        <v>#REF!</v>
      </c>
      <c r="K62" s="151" t="s">
        <v>1254</v>
      </c>
      <c r="L62" s="162"/>
    </row>
    <row r="63" spans="1:12" ht="15.9" customHeight="1" x14ac:dyDescent="0.25">
      <c r="A63" s="150">
        <f t="shared" si="2"/>
        <v>59</v>
      </c>
      <c r="B63" s="264" t="s">
        <v>1337</v>
      </c>
      <c r="C63" s="265">
        <v>57321</v>
      </c>
      <c r="D63" s="266" t="s">
        <v>1338</v>
      </c>
      <c r="E63" s="267" t="s">
        <v>201</v>
      </c>
      <c r="F63" s="267" t="s">
        <v>121</v>
      </c>
      <c r="G63" s="268">
        <f t="shared" si="3"/>
        <v>1</v>
      </c>
      <c r="H63" s="269" t="s">
        <v>93</v>
      </c>
      <c r="I63" s="151">
        <f t="shared" si="4"/>
        <v>1</v>
      </c>
      <c r="J63" s="151" t="e">
        <f>+IF(#REF!="Issued",1,IF(#REF!="Not Issued",2,"Nil"))</f>
        <v>#REF!</v>
      </c>
      <c r="K63" s="151" t="s">
        <v>1258</v>
      </c>
      <c r="L63" s="162"/>
    </row>
    <row r="64" spans="1:12" ht="15.9" customHeight="1" x14ac:dyDescent="0.25">
      <c r="A64" s="150">
        <f t="shared" si="2"/>
        <v>60</v>
      </c>
      <c r="B64" s="264" t="s">
        <v>1340</v>
      </c>
      <c r="C64" s="265">
        <v>57322</v>
      </c>
      <c r="D64" s="266" t="s">
        <v>1341</v>
      </c>
      <c r="E64" s="267" t="s">
        <v>1342</v>
      </c>
      <c r="F64" s="267" t="s">
        <v>121</v>
      </c>
      <c r="G64" s="268">
        <f t="shared" si="3"/>
        <v>1</v>
      </c>
      <c r="H64" s="269" t="s">
        <v>93</v>
      </c>
      <c r="I64" s="151">
        <f t="shared" si="4"/>
        <v>1</v>
      </c>
      <c r="J64" s="151" t="e">
        <f>+IF(#REF!="Issued",1,IF(#REF!="Not Issued",2,"Nil"))</f>
        <v>#REF!</v>
      </c>
      <c r="K64" s="151" t="s">
        <v>1262</v>
      </c>
      <c r="L64" s="162"/>
    </row>
    <row r="65" spans="1:12" ht="15.9" customHeight="1" x14ac:dyDescent="0.25">
      <c r="A65" s="150">
        <f t="shared" si="2"/>
        <v>61</v>
      </c>
      <c r="B65" s="264" t="s">
        <v>1344</v>
      </c>
      <c r="C65" s="265">
        <v>57097</v>
      </c>
      <c r="D65" s="266" t="s">
        <v>1345</v>
      </c>
      <c r="E65" s="267" t="s">
        <v>1346</v>
      </c>
      <c r="F65" s="267" t="s">
        <v>121</v>
      </c>
      <c r="G65" s="268">
        <f t="shared" si="3"/>
        <v>1</v>
      </c>
      <c r="H65" s="269" t="s">
        <v>93</v>
      </c>
      <c r="I65" s="151">
        <f t="shared" si="4"/>
        <v>1</v>
      </c>
      <c r="J65" s="151" t="e">
        <f>+IF(#REF!="Issued",1,IF(#REF!="Not Issued",2,"Nil"))</f>
        <v>#REF!</v>
      </c>
      <c r="K65" s="151" t="s">
        <v>1265</v>
      </c>
      <c r="L65" s="162"/>
    </row>
    <row r="66" spans="1:12" ht="15.9" customHeight="1" x14ac:dyDescent="0.25">
      <c r="A66" s="150">
        <f t="shared" si="2"/>
        <v>62</v>
      </c>
      <c r="B66" s="264" t="s">
        <v>1351</v>
      </c>
      <c r="C66" s="265">
        <v>57098</v>
      </c>
      <c r="D66" s="266" t="s">
        <v>848</v>
      </c>
      <c r="E66" s="267" t="s">
        <v>1352</v>
      </c>
      <c r="F66" s="267" t="s">
        <v>121</v>
      </c>
      <c r="G66" s="268">
        <f t="shared" si="3"/>
        <v>1</v>
      </c>
      <c r="H66" s="269" t="s">
        <v>93</v>
      </c>
      <c r="I66" s="151">
        <f t="shared" si="4"/>
        <v>1</v>
      </c>
      <c r="J66" s="151" t="e">
        <f>+IF(#REF!="Issued",1,IF(#REF!="Not Issued",2,"Nil"))</f>
        <v>#REF!</v>
      </c>
      <c r="K66" s="151" t="s">
        <v>1269</v>
      </c>
      <c r="L66" s="162"/>
    </row>
    <row r="67" spans="1:12" ht="15.9" customHeight="1" x14ac:dyDescent="0.25">
      <c r="A67" s="150">
        <f t="shared" si="2"/>
        <v>63</v>
      </c>
      <c r="B67" s="264" t="s">
        <v>1354</v>
      </c>
      <c r="C67" s="265">
        <v>57099</v>
      </c>
      <c r="D67" s="266" t="s">
        <v>1355</v>
      </c>
      <c r="E67" s="267" t="s">
        <v>1356</v>
      </c>
      <c r="F67" s="267" t="s">
        <v>121</v>
      </c>
      <c r="G67" s="268">
        <f t="shared" si="3"/>
        <v>1</v>
      </c>
      <c r="H67" s="269" t="s">
        <v>93</v>
      </c>
      <c r="I67" s="151">
        <f t="shared" si="4"/>
        <v>1</v>
      </c>
      <c r="J67" s="151" t="e">
        <f>+IF(#REF!="Issued",1,IF(#REF!="Not Issued",2,"Nil"))</f>
        <v>#REF!</v>
      </c>
      <c r="K67" s="151" t="s">
        <v>1272</v>
      </c>
      <c r="L67" s="162"/>
    </row>
    <row r="68" spans="1:12" ht="15.9" customHeight="1" x14ac:dyDescent="0.25">
      <c r="A68" s="150">
        <f t="shared" si="2"/>
        <v>64</v>
      </c>
      <c r="B68" s="264" t="s">
        <v>1361</v>
      </c>
      <c r="C68" s="265">
        <v>57100</v>
      </c>
      <c r="D68" s="266" t="s">
        <v>1362</v>
      </c>
      <c r="E68" s="267" t="s">
        <v>1363</v>
      </c>
      <c r="F68" s="267" t="s">
        <v>192</v>
      </c>
      <c r="G68" s="268">
        <f t="shared" si="3"/>
        <v>2</v>
      </c>
      <c r="H68" s="269" t="s">
        <v>93</v>
      </c>
      <c r="I68" s="151">
        <f t="shared" si="4"/>
        <v>1</v>
      </c>
      <c r="J68" s="151" t="e">
        <f>+IF(#REF!="Issued",1,IF(#REF!="Not Issued",2,"Nil"))</f>
        <v>#REF!</v>
      </c>
      <c r="K68" s="151" t="s">
        <v>1276</v>
      </c>
      <c r="L68" s="162"/>
    </row>
    <row r="69" spans="1:12" x14ac:dyDescent="0.25">
      <c r="A69" s="150">
        <f t="shared" si="2"/>
        <v>65</v>
      </c>
      <c r="B69" s="264" t="s">
        <v>1369</v>
      </c>
      <c r="C69" s="265">
        <v>57101</v>
      </c>
      <c r="D69" s="266" t="s">
        <v>1370</v>
      </c>
      <c r="E69" s="267" t="s">
        <v>1371</v>
      </c>
      <c r="F69" s="267" t="s">
        <v>192</v>
      </c>
      <c r="G69" s="268">
        <f t="shared" ref="G69:G100" si="5">+IF(F69="M",1,IF(F69="f",2,IF(F69="Civ",3,"Error")))</f>
        <v>2</v>
      </c>
      <c r="H69" s="269" t="s">
        <v>93</v>
      </c>
      <c r="I69" s="151">
        <f t="shared" si="4"/>
        <v>1</v>
      </c>
      <c r="J69" s="151" t="e">
        <f>+IF(#REF!="Issued",1,IF(#REF!="Not Issued",2,"Nil"))</f>
        <v>#REF!</v>
      </c>
      <c r="K69" s="151" t="s">
        <v>1280</v>
      </c>
      <c r="L69" s="162"/>
    </row>
    <row r="70" spans="1:12" ht="15.9" customHeight="1" x14ac:dyDescent="0.25">
      <c r="A70" s="150">
        <f t="shared" si="2"/>
        <v>66</v>
      </c>
      <c r="B70" s="264" t="s">
        <v>1373</v>
      </c>
      <c r="C70" s="265">
        <v>57102</v>
      </c>
      <c r="D70" s="266" t="s">
        <v>1374</v>
      </c>
      <c r="E70" s="267" t="s">
        <v>1375</v>
      </c>
      <c r="F70" s="267" t="s">
        <v>121</v>
      </c>
      <c r="G70" s="268">
        <f t="shared" si="5"/>
        <v>1</v>
      </c>
      <c r="H70" s="269" t="s">
        <v>93</v>
      </c>
      <c r="I70" s="151">
        <f t="shared" si="4"/>
        <v>1</v>
      </c>
      <c r="J70" s="151" t="e">
        <f>+IF(#REF!="Issued",1,IF(#REF!="Not Issued",2,"Nil"))</f>
        <v>#REF!</v>
      </c>
      <c r="K70" s="151" t="s">
        <v>1284</v>
      </c>
      <c r="L70" s="164"/>
    </row>
    <row r="71" spans="1:12" ht="15.9" customHeight="1" x14ac:dyDescent="0.25">
      <c r="A71" s="150">
        <f t="shared" ref="A71:A126" si="6">+A70+1</f>
        <v>67</v>
      </c>
      <c r="B71" s="264" t="s">
        <v>1377</v>
      </c>
      <c r="C71" s="265">
        <v>57103</v>
      </c>
      <c r="D71" s="266" t="s">
        <v>1378</v>
      </c>
      <c r="E71" s="267" t="s">
        <v>1379</v>
      </c>
      <c r="F71" s="267" t="s">
        <v>121</v>
      </c>
      <c r="G71" s="268">
        <f t="shared" si="5"/>
        <v>1</v>
      </c>
      <c r="H71" s="269" t="s">
        <v>93</v>
      </c>
      <c r="I71" s="151">
        <f t="shared" si="4"/>
        <v>1</v>
      </c>
      <c r="J71" s="151" t="e">
        <f>+IF(#REF!="Issued",1,IF(#REF!="Not Issued",2,"Nil"))</f>
        <v>#REF!</v>
      </c>
      <c r="K71" s="151" t="s">
        <v>1288</v>
      </c>
      <c r="L71" s="162"/>
    </row>
    <row r="72" spans="1:12" ht="26.25" customHeight="1" x14ac:dyDescent="0.25">
      <c r="A72" s="150">
        <f t="shared" si="6"/>
        <v>68</v>
      </c>
      <c r="B72" s="264" t="s">
        <v>1381</v>
      </c>
      <c r="C72" s="265">
        <v>57104</v>
      </c>
      <c r="D72" s="266" t="s">
        <v>1382</v>
      </c>
      <c r="E72" s="267" t="s">
        <v>1383</v>
      </c>
      <c r="F72" s="267" t="s">
        <v>121</v>
      </c>
      <c r="G72" s="268">
        <f t="shared" si="5"/>
        <v>1</v>
      </c>
      <c r="H72" s="269" t="s">
        <v>93</v>
      </c>
      <c r="I72" s="151">
        <f t="shared" si="4"/>
        <v>1</v>
      </c>
      <c r="J72" s="151" t="e">
        <f>+IF(#REF!="Issued",1,IF(#REF!="Not Issued",2,"Nil"))</f>
        <v>#REF!</v>
      </c>
      <c r="K72" s="151" t="s">
        <v>1291</v>
      </c>
      <c r="L72" s="162"/>
    </row>
    <row r="73" spans="1:12" ht="15.9" customHeight="1" x14ac:dyDescent="0.25">
      <c r="A73" s="150">
        <f t="shared" si="6"/>
        <v>69</v>
      </c>
      <c r="B73" s="264" t="s">
        <v>1389</v>
      </c>
      <c r="C73" s="265">
        <v>57105</v>
      </c>
      <c r="D73" s="266" t="s">
        <v>1390</v>
      </c>
      <c r="E73" s="267" t="s">
        <v>1391</v>
      </c>
      <c r="F73" s="267" t="s">
        <v>121</v>
      </c>
      <c r="G73" s="268">
        <f t="shared" si="5"/>
        <v>1</v>
      </c>
      <c r="H73" s="269" t="s">
        <v>93</v>
      </c>
      <c r="I73" s="151">
        <f t="shared" si="4"/>
        <v>1</v>
      </c>
      <c r="J73" s="151" t="e">
        <f>+IF(#REF!="Issued",1,IF(#REF!="Not Issued",2,"Nil"))</f>
        <v>#REF!</v>
      </c>
      <c r="K73" s="151" t="s">
        <v>1295</v>
      </c>
      <c r="L73" s="163"/>
    </row>
    <row r="74" spans="1:12" ht="15.9" customHeight="1" x14ac:dyDescent="0.25">
      <c r="A74" s="150">
        <f t="shared" si="6"/>
        <v>70</v>
      </c>
      <c r="B74" s="264" t="s">
        <v>1393</v>
      </c>
      <c r="C74" s="265">
        <v>57106</v>
      </c>
      <c r="D74" s="266" t="s">
        <v>1394</v>
      </c>
      <c r="E74" s="267" t="s">
        <v>1395</v>
      </c>
      <c r="F74" s="267" t="s">
        <v>121</v>
      </c>
      <c r="G74" s="268">
        <f t="shared" si="5"/>
        <v>1</v>
      </c>
      <c r="H74" s="269" t="s">
        <v>93</v>
      </c>
      <c r="I74" s="151">
        <f t="shared" si="4"/>
        <v>1</v>
      </c>
      <c r="J74" s="151" t="e">
        <f>+IF(#REF!="Issued",1,IF(#REF!="Not Issued",2,"Nil"))</f>
        <v>#REF!</v>
      </c>
      <c r="K74" s="151" t="s">
        <v>1298</v>
      </c>
      <c r="L74" s="162"/>
    </row>
    <row r="75" spans="1:12" ht="15.9" customHeight="1" x14ac:dyDescent="0.25">
      <c r="A75" s="150">
        <f t="shared" si="6"/>
        <v>71</v>
      </c>
      <c r="B75" s="264" t="s">
        <v>1401</v>
      </c>
      <c r="C75" s="265">
        <v>57108</v>
      </c>
      <c r="D75" s="266" t="s">
        <v>1402</v>
      </c>
      <c r="E75" s="267" t="s">
        <v>1403</v>
      </c>
      <c r="F75" s="267" t="s">
        <v>121</v>
      </c>
      <c r="G75" s="268">
        <f t="shared" si="5"/>
        <v>1</v>
      </c>
      <c r="H75" s="269" t="s">
        <v>93</v>
      </c>
      <c r="I75" s="151">
        <f t="shared" si="4"/>
        <v>1</v>
      </c>
      <c r="J75" s="151" t="e">
        <f>+IF(#REF!="Issued",1,IF(#REF!="Not Issued",2,"Nil"))</f>
        <v>#REF!</v>
      </c>
      <c r="K75" s="151" t="s">
        <v>1302</v>
      </c>
      <c r="L75" s="162"/>
    </row>
    <row r="76" spans="1:12" ht="15.9" customHeight="1" x14ac:dyDescent="0.25">
      <c r="A76" s="150">
        <f t="shared" si="6"/>
        <v>72</v>
      </c>
      <c r="B76" s="264" t="s">
        <v>1405</v>
      </c>
      <c r="C76" s="265">
        <v>54187</v>
      </c>
      <c r="D76" s="266" t="s">
        <v>1406</v>
      </c>
      <c r="E76" s="267" t="s">
        <v>1407</v>
      </c>
      <c r="F76" s="267" t="s">
        <v>192</v>
      </c>
      <c r="G76" s="268">
        <f t="shared" si="5"/>
        <v>2</v>
      </c>
      <c r="H76" s="269" t="s">
        <v>93</v>
      </c>
      <c r="I76" s="151">
        <f t="shared" si="4"/>
        <v>1</v>
      </c>
      <c r="J76" s="151" t="e">
        <f>+IF(#REF!="Issued",1,IF(#REF!="Not Issued",2,"Nil"))</f>
        <v>#REF!</v>
      </c>
      <c r="K76" s="151" t="s">
        <v>1306</v>
      </c>
      <c r="L76" s="162"/>
    </row>
    <row r="77" spans="1:12" ht="15.9" customHeight="1" x14ac:dyDescent="0.25">
      <c r="A77" s="150">
        <f t="shared" si="6"/>
        <v>73</v>
      </c>
      <c r="B77" s="264" t="s">
        <v>1409</v>
      </c>
      <c r="C77" s="265">
        <v>57109</v>
      </c>
      <c r="D77" s="266" t="s">
        <v>1410</v>
      </c>
      <c r="E77" s="267" t="s">
        <v>1411</v>
      </c>
      <c r="F77" s="267" t="s">
        <v>121</v>
      </c>
      <c r="G77" s="268">
        <f t="shared" si="5"/>
        <v>1</v>
      </c>
      <c r="H77" s="269" t="s">
        <v>93</v>
      </c>
      <c r="I77" s="151">
        <f t="shared" si="4"/>
        <v>1</v>
      </c>
      <c r="J77" s="151" t="e">
        <f>+IF(#REF!="Issued",1,IF(#REF!="Not Issued",2,"Nil"))</f>
        <v>#REF!</v>
      </c>
      <c r="K77" s="151" t="s">
        <v>1310</v>
      </c>
      <c r="L77" s="162"/>
    </row>
    <row r="78" spans="1:12" ht="15.9" customHeight="1" x14ac:dyDescent="0.25">
      <c r="A78" s="150">
        <f t="shared" si="6"/>
        <v>74</v>
      </c>
      <c r="B78" s="264" t="s">
        <v>1417</v>
      </c>
      <c r="C78" s="265">
        <v>57326</v>
      </c>
      <c r="D78" s="266" t="s">
        <v>1418</v>
      </c>
      <c r="E78" s="267" t="s">
        <v>1419</v>
      </c>
      <c r="F78" s="267" t="s">
        <v>121</v>
      </c>
      <c r="G78" s="268">
        <f t="shared" si="5"/>
        <v>1</v>
      </c>
      <c r="H78" s="269" t="s">
        <v>93</v>
      </c>
      <c r="I78" s="151">
        <f t="shared" si="4"/>
        <v>1</v>
      </c>
      <c r="J78" s="151" t="e">
        <f>+IF(#REF!="Issued",1,IF(#REF!="Not Issued",2,"Nil"))</f>
        <v>#REF!</v>
      </c>
      <c r="K78" s="151" t="s">
        <v>1314</v>
      </c>
      <c r="L78" s="162"/>
    </row>
    <row r="79" spans="1:12" ht="15.9" customHeight="1" x14ac:dyDescent="0.25">
      <c r="A79" s="150">
        <f t="shared" si="6"/>
        <v>75</v>
      </c>
      <c r="B79" s="264" t="s">
        <v>1425</v>
      </c>
      <c r="C79" s="265">
        <v>57111</v>
      </c>
      <c r="D79" s="266" t="s">
        <v>1426</v>
      </c>
      <c r="E79" s="267" t="s">
        <v>1427</v>
      </c>
      <c r="F79" s="267" t="s">
        <v>192</v>
      </c>
      <c r="G79" s="268">
        <f t="shared" si="5"/>
        <v>2</v>
      </c>
      <c r="H79" s="269" t="s">
        <v>93</v>
      </c>
      <c r="I79" s="151">
        <f t="shared" si="4"/>
        <v>1</v>
      </c>
      <c r="J79" s="151" t="e">
        <f>+IF(#REF!="Issued",1,IF(#REF!="Not Issued",2,"Nil"))</f>
        <v>#REF!</v>
      </c>
      <c r="K79" s="151" t="s">
        <v>1317</v>
      </c>
      <c r="L79" s="162"/>
    </row>
    <row r="80" spans="1:12" ht="15.9" customHeight="1" x14ac:dyDescent="0.25">
      <c r="A80" s="150">
        <f t="shared" si="6"/>
        <v>76</v>
      </c>
      <c r="B80" s="264" t="s">
        <v>1432</v>
      </c>
      <c r="C80" s="265">
        <v>57113</v>
      </c>
      <c r="D80" s="266" t="s">
        <v>1433</v>
      </c>
      <c r="E80" s="267" t="s">
        <v>1434</v>
      </c>
      <c r="F80" s="267" t="s">
        <v>121</v>
      </c>
      <c r="G80" s="268">
        <f t="shared" si="5"/>
        <v>1</v>
      </c>
      <c r="H80" s="269" t="s">
        <v>93</v>
      </c>
      <c r="I80" s="151">
        <f t="shared" si="4"/>
        <v>1</v>
      </c>
      <c r="J80" s="151" t="e">
        <f>+IF(#REF!="Issued",1,IF(#REF!="Not Issued",2,"Nil"))</f>
        <v>#REF!</v>
      </c>
      <c r="K80" s="151" t="s">
        <v>1321</v>
      </c>
      <c r="L80" s="162"/>
    </row>
    <row r="81" spans="1:12" ht="15.9" customHeight="1" x14ac:dyDescent="0.25">
      <c r="A81" s="150">
        <f t="shared" si="6"/>
        <v>77</v>
      </c>
      <c r="B81" s="264" t="s">
        <v>1436</v>
      </c>
      <c r="C81" s="265">
        <v>57114</v>
      </c>
      <c r="D81" s="266" t="s">
        <v>1437</v>
      </c>
      <c r="E81" s="267" t="s">
        <v>1438</v>
      </c>
      <c r="F81" s="267" t="s">
        <v>121</v>
      </c>
      <c r="G81" s="268">
        <f t="shared" si="5"/>
        <v>1</v>
      </c>
      <c r="H81" s="269" t="s">
        <v>93</v>
      </c>
      <c r="I81" s="151">
        <f t="shared" si="4"/>
        <v>1</v>
      </c>
      <c r="J81" s="151" t="e">
        <f>+IF(#REF!="Issued",1,IF(#REF!="Not Issued",2,"Nil"))</f>
        <v>#REF!</v>
      </c>
      <c r="K81" s="151" t="s">
        <v>1325</v>
      </c>
      <c r="L81" s="162"/>
    </row>
    <row r="82" spans="1:12" x14ac:dyDescent="0.25">
      <c r="A82" s="150">
        <f t="shared" si="6"/>
        <v>78</v>
      </c>
      <c r="B82" s="264" t="s">
        <v>1440</v>
      </c>
      <c r="C82" s="265">
        <v>57327</v>
      </c>
      <c r="D82" s="266" t="s">
        <v>1441</v>
      </c>
      <c r="E82" s="267" t="s">
        <v>1442</v>
      </c>
      <c r="F82" s="267" t="s">
        <v>121</v>
      </c>
      <c r="G82" s="268">
        <f t="shared" si="5"/>
        <v>1</v>
      </c>
      <c r="H82" s="269" t="s">
        <v>93</v>
      </c>
      <c r="I82" s="151">
        <f t="shared" si="4"/>
        <v>1</v>
      </c>
      <c r="J82" s="151" t="e">
        <f>+IF(#REF!="Issued",1,IF(#REF!="Not Issued",2,"Nil"))</f>
        <v>#REF!</v>
      </c>
      <c r="K82" s="151" t="s">
        <v>1329</v>
      </c>
      <c r="L82" s="162"/>
    </row>
    <row r="83" spans="1:12" x14ac:dyDescent="0.25">
      <c r="A83" s="150">
        <f t="shared" si="6"/>
        <v>79</v>
      </c>
      <c r="B83" s="264" t="s">
        <v>1444</v>
      </c>
      <c r="C83" s="265">
        <v>57115</v>
      </c>
      <c r="D83" s="266" t="s">
        <v>1445</v>
      </c>
      <c r="E83" s="267" t="s">
        <v>1446</v>
      </c>
      <c r="F83" s="267" t="s">
        <v>121</v>
      </c>
      <c r="G83" s="268">
        <f t="shared" si="5"/>
        <v>1</v>
      </c>
      <c r="H83" s="269" t="s">
        <v>93</v>
      </c>
      <c r="I83" s="151">
        <f t="shared" si="4"/>
        <v>1</v>
      </c>
      <c r="J83" s="151" t="e">
        <f>+IF(#REF!="Issued",1,IF(#REF!="Not Issued",2,"Nil"))</f>
        <v>#REF!</v>
      </c>
      <c r="K83" s="151" t="s">
        <v>1333</v>
      </c>
      <c r="L83" s="162"/>
    </row>
    <row r="84" spans="1:12" ht="15.9" customHeight="1" x14ac:dyDescent="0.25">
      <c r="A84" s="150">
        <f t="shared" si="6"/>
        <v>80</v>
      </c>
      <c r="B84" s="264" t="s">
        <v>1452</v>
      </c>
      <c r="C84" s="265">
        <v>57329</v>
      </c>
      <c r="D84" s="266" t="s">
        <v>1453</v>
      </c>
      <c r="E84" s="267" t="s">
        <v>341</v>
      </c>
      <c r="F84" s="267" t="s">
        <v>121</v>
      </c>
      <c r="G84" s="268">
        <f t="shared" si="5"/>
        <v>1</v>
      </c>
      <c r="H84" s="269" t="s">
        <v>93</v>
      </c>
      <c r="I84" s="151">
        <f t="shared" si="4"/>
        <v>1</v>
      </c>
      <c r="J84" s="151" t="e">
        <f>+IF(#REF!="Issued",1,IF(#REF!="Not Issued",2,"Nil"))</f>
        <v>#REF!</v>
      </c>
      <c r="K84" s="151" t="s">
        <v>1336</v>
      </c>
      <c r="L84" s="162"/>
    </row>
    <row r="85" spans="1:12" ht="15.9" customHeight="1" x14ac:dyDescent="0.25">
      <c r="A85" s="150">
        <f t="shared" si="6"/>
        <v>81</v>
      </c>
      <c r="B85" s="264" t="s">
        <v>1455</v>
      </c>
      <c r="C85" s="265">
        <v>57328</v>
      </c>
      <c r="D85" s="266" t="s">
        <v>1456</v>
      </c>
      <c r="E85" s="267" t="s">
        <v>1457</v>
      </c>
      <c r="F85" s="267" t="s">
        <v>121</v>
      </c>
      <c r="G85" s="268">
        <f t="shared" si="5"/>
        <v>1</v>
      </c>
      <c r="H85" s="269" t="s">
        <v>93</v>
      </c>
      <c r="I85" s="151">
        <f t="shared" si="4"/>
        <v>1</v>
      </c>
      <c r="J85" s="151" t="e">
        <f>+IF(#REF!="Issued",1,IF(#REF!="Not Issued",2,"Nil"))</f>
        <v>#REF!</v>
      </c>
      <c r="K85" s="151" t="s">
        <v>1339</v>
      </c>
      <c r="L85" s="162"/>
    </row>
    <row r="86" spans="1:12" x14ac:dyDescent="0.25">
      <c r="A86" s="150">
        <f t="shared" si="6"/>
        <v>82</v>
      </c>
      <c r="B86" s="264" t="s">
        <v>1459</v>
      </c>
      <c r="C86" s="265">
        <v>57117</v>
      </c>
      <c r="D86" s="266" t="s">
        <v>1460</v>
      </c>
      <c r="E86" s="267" t="s">
        <v>1461</v>
      </c>
      <c r="F86" s="267" t="s">
        <v>121</v>
      </c>
      <c r="G86" s="268">
        <f t="shared" si="5"/>
        <v>1</v>
      </c>
      <c r="H86" s="269" t="s">
        <v>93</v>
      </c>
      <c r="I86" s="151">
        <f t="shared" si="4"/>
        <v>1</v>
      </c>
      <c r="J86" s="151" t="e">
        <f>+IF(#REF!="Issued",1,IF(#REF!="Not Issued",2,"Nil"))</f>
        <v>#REF!</v>
      </c>
      <c r="K86" s="151" t="s">
        <v>1343</v>
      </c>
      <c r="L86" s="162"/>
    </row>
    <row r="87" spans="1:12" ht="15.9" customHeight="1" x14ac:dyDescent="0.25">
      <c r="A87" s="150">
        <f t="shared" si="6"/>
        <v>83</v>
      </c>
      <c r="B87" s="264" t="s">
        <v>1463</v>
      </c>
      <c r="C87" s="265">
        <v>57118</v>
      </c>
      <c r="D87" s="266" t="s">
        <v>1464</v>
      </c>
      <c r="E87" s="267" t="s">
        <v>1465</v>
      </c>
      <c r="F87" s="267" t="s">
        <v>192</v>
      </c>
      <c r="G87" s="268">
        <f t="shared" si="5"/>
        <v>2</v>
      </c>
      <c r="H87" s="269" t="s">
        <v>93</v>
      </c>
      <c r="I87" s="151">
        <f t="shared" si="4"/>
        <v>1</v>
      </c>
      <c r="J87" s="151" t="e">
        <f>+IF(#REF!="Issued",1,IF(#REF!="Not Issued",2,"Nil"))</f>
        <v>#REF!</v>
      </c>
      <c r="K87" s="151" t="s">
        <v>1347</v>
      </c>
      <c r="L87" s="162"/>
    </row>
    <row r="88" spans="1:12" ht="15.9" customHeight="1" x14ac:dyDescent="0.25">
      <c r="A88" s="150">
        <f t="shared" si="6"/>
        <v>84</v>
      </c>
      <c r="B88" s="264" t="s">
        <v>1475</v>
      </c>
      <c r="C88" s="265">
        <v>57120</v>
      </c>
      <c r="D88" s="266" t="s">
        <v>1476</v>
      </c>
      <c r="E88" s="267" t="s">
        <v>1477</v>
      </c>
      <c r="F88" s="267" t="s">
        <v>121</v>
      </c>
      <c r="G88" s="268">
        <f t="shared" si="5"/>
        <v>1</v>
      </c>
      <c r="H88" s="269" t="s">
        <v>93</v>
      </c>
      <c r="I88" s="151">
        <f t="shared" si="4"/>
        <v>1</v>
      </c>
      <c r="J88" s="151" t="e">
        <f>+IF(#REF!="Issued",1,IF(#REF!="Not Issued",2,"Nil"))</f>
        <v>#REF!</v>
      </c>
      <c r="K88" s="151" t="s">
        <v>1350</v>
      </c>
      <c r="L88" s="162"/>
    </row>
    <row r="89" spans="1:12" ht="15.9" customHeight="1" x14ac:dyDescent="0.25">
      <c r="A89" s="150">
        <f t="shared" si="6"/>
        <v>85</v>
      </c>
      <c r="B89" s="264" t="s">
        <v>1486</v>
      </c>
      <c r="C89" s="265">
        <v>57332</v>
      </c>
      <c r="D89" s="266" t="s">
        <v>1487</v>
      </c>
      <c r="E89" s="267" t="s">
        <v>1488</v>
      </c>
      <c r="F89" s="267" t="s">
        <v>192</v>
      </c>
      <c r="G89" s="268">
        <f t="shared" si="5"/>
        <v>2</v>
      </c>
      <c r="H89" s="269" t="s">
        <v>93</v>
      </c>
      <c r="I89" s="151">
        <f t="shared" si="4"/>
        <v>1</v>
      </c>
      <c r="J89" s="151" t="e">
        <f>+IF(#REF!="Issued",1,IF(#REF!="Not Issued",2,"Nil"))</f>
        <v>#REF!</v>
      </c>
      <c r="K89" s="151" t="s">
        <v>1353</v>
      </c>
      <c r="L89" s="162"/>
    </row>
    <row r="90" spans="1:12" ht="15.9" customHeight="1" x14ac:dyDescent="0.25">
      <c r="A90" s="150">
        <f t="shared" si="6"/>
        <v>86</v>
      </c>
      <c r="B90" s="264" t="s">
        <v>1494</v>
      </c>
      <c r="C90" s="265">
        <v>58537</v>
      </c>
      <c r="D90" s="266" t="s">
        <v>1495</v>
      </c>
      <c r="E90" s="267" t="s">
        <v>1492</v>
      </c>
      <c r="F90" s="267" t="s">
        <v>121</v>
      </c>
      <c r="G90" s="268">
        <f t="shared" si="5"/>
        <v>1</v>
      </c>
      <c r="H90" s="269" t="s">
        <v>93</v>
      </c>
      <c r="I90" s="151">
        <f t="shared" si="4"/>
        <v>1</v>
      </c>
      <c r="J90" s="151" t="e">
        <f>+IF(#REF!="Issued",1,IF(#REF!="Not Issued",2,"Nil"))</f>
        <v>#REF!</v>
      </c>
      <c r="K90" s="151" t="s">
        <v>1357</v>
      </c>
      <c r="L90" s="162"/>
    </row>
    <row r="91" spans="1:12" ht="15.9" customHeight="1" x14ac:dyDescent="0.25">
      <c r="A91" s="150">
        <f t="shared" si="6"/>
        <v>87</v>
      </c>
      <c r="B91" s="264" t="s">
        <v>1497</v>
      </c>
      <c r="C91" s="265">
        <v>57123</v>
      </c>
      <c r="D91" s="266" t="s">
        <v>1498</v>
      </c>
      <c r="E91" s="267" t="s">
        <v>1499</v>
      </c>
      <c r="F91" s="267" t="s">
        <v>121</v>
      </c>
      <c r="G91" s="268">
        <f t="shared" si="5"/>
        <v>1</v>
      </c>
      <c r="H91" s="269" t="s">
        <v>93</v>
      </c>
      <c r="I91" s="151">
        <f t="shared" si="4"/>
        <v>1</v>
      </c>
      <c r="J91" s="151" t="e">
        <f>+IF(#REF!="Issued",1,IF(#REF!="Not Issued",2,"Nil"))</f>
        <v>#REF!</v>
      </c>
      <c r="K91" s="151" t="s">
        <v>1360</v>
      </c>
      <c r="L91" s="162"/>
    </row>
    <row r="92" spans="1:12" ht="15.9" customHeight="1" x14ac:dyDescent="0.25">
      <c r="A92" s="150">
        <f t="shared" si="6"/>
        <v>88</v>
      </c>
      <c r="B92" s="264" t="s">
        <v>1037</v>
      </c>
      <c r="C92" s="265">
        <v>57305</v>
      </c>
      <c r="D92" s="266" t="s">
        <v>455</v>
      </c>
      <c r="E92" s="267" t="s">
        <v>1038</v>
      </c>
      <c r="F92" s="267" t="s">
        <v>121</v>
      </c>
      <c r="G92" s="268">
        <f t="shared" si="5"/>
        <v>1</v>
      </c>
      <c r="H92" s="269" t="s">
        <v>2</v>
      </c>
      <c r="I92" s="151">
        <f t="shared" si="4"/>
        <v>2</v>
      </c>
      <c r="J92" s="151" t="e">
        <f>+IF(#REF!="Issued",1,IF(#REF!="Not Issued",2,"Nil"))</f>
        <v>#REF!</v>
      </c>
      <c r="K92" s="151" t="s">
        <v>1364</v>
      </c>
      <c r="L92" s="162"/>
    </row>
    <row r="93" spans="1:12" ht="15.9" customHeight="1" x14ac:dyDescent="0.25">
      <c r="A93" s="150">
        <f t="shared" si="6"/>
        <v>89</v>
      </c>
      <c r="B93" s="264" t="s">
        <v>1067</v>
      </c>
      <c r="C93" s="265">
        <v>57044</v>
      </c>
      <c r="D93" s="266" t="s">
        <v>1068</v>
      </c>
      <c r="E93" s="267" t="s">
        <v>1069</v>
      </c>
      <c r="F93" s="267" t="s">
        <v>121</v>
      </c>
      <c r="G93" s="268">
        <f t="shared" si="5"/>
        <v>1</v>
      </c>
      <c r="H93" s="269" t="s">
        <v>2</v>
      </c>
      <c r="I93" s="151">
        <f t="shared" si="4"/>
        <v>2</v>
      </c>
      <c r="J93" s="151" t="e">
        <f>+IF(#REF!="Issued",1,IF(#REF!="Not Issued",2,"Nil"))</f>
        <v>#REF!</v>
      </c>
      <c r="K93" s="151" t="s">
        <v>1368</v>
      </c>
      <c r="L93" s="162"/>
    </row>
    <row r="94" spans="1:12" ht="15.9" customHeight="1" x14ac:dyDescent="0.25">
      <c r="A94" s="150">
        <f t="shared" si="6"/>
        <v>90</v>
      </c>
      <c r="B94" s="264" t="s">
        <v>1074</v>
      </c>
      <c r="C94" s="265">
        <v>57046</v>
      </c>
      <c r="D94" s="266" t="s">
        <v>660</v>
      </c>
      <c r="E94" s="267" t="s">
        <v>1075</v>
      </c>
      <c r="F94" s="267" t="s">
        <v>121</v>
      </c>
      <c r="G94" s="268">
        <f t="shared" si="5"/>
        <v>1</v>
      </c>
      <c r="H94" s="269" t="s">
        <v>2</v>
      </c>
      <c r="I94" s="151">
        <f t="shared" si="4"/>
        <v>2</v>
      </c>
      <c r="J94" s="151" t="e">
        <f>+IF(#REF!="Issued",1,IF(#REF!="Not Issued",2,"Nil"))</f>
        <v>#REF!</v>
      </c>
      <c r="K94" s="151" t="s">
        <v>1372</v>
      </c>
      <c r="L94" s="162"/>
    </row>
    <row r="95" spans="1:12" ht="15.9" customHeight="1" x14ac:dyDescent="0.25">
      <c r="A95" s="150">
        <f t="shared" si="6"/>
        <v>91</v>
      </c>
      <c r="B95" s="264" t="s">
        <v>1081</v>
      </c>
      <c r="C95" s="265">
        <v>57048</v>
      </c>
      <c r="D95" s="266" t="s">
        <v>1082</v>
      </c>
      <c r="E95" s="267" t="s">
        <v>1083</v>
      </c>
      <c r="F95" s="267" t="s">
        <v>121</v>
      </c>
      <c r="G95" s="268">
        <f t="shared" si="5"/>
        <v>1</v>
      </c>
      <c r="H95" s="269" t="s">
        <v>2</v>
      </c>
      <c r="I95" s="151">
        <f t="shared" si="4"/>
        <v>2</v>
      </c>
      <c r="J95" s="151" t="e">
        <f>+IF(#REF!="Issued",1,IF(#REF!="Not Issued",2,"Nil"))</f>
        <v>#REF!</v>
      </c>
      <c r="K95" s="151" t="s">
        <v>1376</v>
      </c>
      <c r="L95" s="162"/>
    </row>
    <row r="96" spans="1:12" ht="15.9" customHeight="1" x14ac:dyDescent="0.25">
      <c r="A96" s="150">
        <f t="shared" si="6"/>
        <v>92</v>
      </c>
      <c r="B96" s="264" t="s">
        <v>1093</v>
      </c>
      <c r="C96" s="265">
        <v>57308</v>
      </c>
      <c r="D96" s="266" t="s">
        <v>1094</v>
      </c>
      <c r="E96" s="267" t="s">
        <v>1095</v>
      </c>
      <c r="F96" s="267" t="s">
        <v>121</v>
      </c>
      <c r="G96" s="268">
        <f t="shared" si="5"/>
        <v>1</v>
      </c>
      <c r="H96" s="269" t="s">
        <v>2</v>
      </c>
      <c r="I96" s="151">
        <f t="shared" si="4"/>
        <v>2</v>
      </c>
      <c r="J96" s="151" t="e">
        <f>+IF(#REF!="Issued",1,IF(#REF!="Not Issued",2,"Nil"))</f>
        <v>#REF!</v>
      </c>
      <c r="K96" s="151" t="s">
        <v>1380</v>
      </c>
      <c r="L96" s="162"/>
    </row>
    <row r="97" spans="1:12" ht="15.9" customHeight="1" x14ac:dyDescent="0.25">
      <c r="A97" s="150">
        <f t="shared" si="6"/>
        <v>93</v>
      </c>
      <c r="B97" s="264" t="s">
        <v>1101</v>
      </c>
      <c r="C97" s="265">
        <v>57368</v>
      </c>
      <c r="D97" s="266" t="s">
        <v>1102</v>
      </c>
      <c r="E97" s="267" t="s">
        <v>962</v>
      </c>
      <c r="F97" s="267" t="s">
        <v>121</v>
      </c>
      <c r="G97" s="268">
        <f t="shared" si="5"/>
        <v>1</v>
      </c>
      <c r="H97" s="269" t="s">
        <v>2</v>
      </c>
      <c r="I97" s="151">
        <f t="shared" si="4"/>
        <v>2</v>
      </c>
      <c r="J97" s="151" t="e">
        <f>+IF(#REF!="Issued",1,IF(#REF!="Not Issued",2,"Nil"))</f>
        <v>#REF!</v>
      </c>
      <c r="K97" s="151" t="s">
        <v>1384</v>
      </c>
      <c r="L97" s="162"/>
    </row>
    <row r="98" spans="1:12" ht="15.9" customHeight="1" x14ac:dyDescent="0.25">
      <c r="A98" s="150">
        <f t="shared" si="6"/>
        <v>94</v>
      </c>
      <c r="B98" s="264" t="s">
        <v>1124</v>
      </c>
      <c r="C98" s="265">
        <v>57797</v>
      </c>
      <c r="D98" s="266" t="s">
        <v>1125</v>
      </c>
      <c r="E98" s="267" t="s">
        <v>1126</v>
      </c>
      <c r="F98" s="267" t="s">
        <v>121</v>
      </c>
      <c r="G98" s="268">
        <f t="shared" si="5"/>
        <v>1</v>
      </c>
      <c r="H98" s="269" t="s">
        <v>2</v>
      </c>
      <c r="I98" s="151">
        <f t="shared" si="4"/>
        <v>2</v>
      </c>
      <c r="J98" s="151" t="e">
        <f>+IF(#REF!="Issued",1,IF(#REF!="Not Issued",2,"Nil"))</f>
        <v>#REF!</v>
      </c>
      <c r="K98" s="151" t="s">
        <v>1388</v>
      </c>
      <c r="L98" s="162"/>
    </row>
    <row r="99" spans="1:12" ht="15.9" customHeight="1" x14ac:dyDescent="0.25">
      <c r="A99" s="150">
        <f t="shared" si="6"/>
        <v>95</v>
      </c>
      <c r="B99" s="264" t="s">
        <v>1132</v>
      </c>
      <c r="C99" s="265">
        <v>57056</v>
      </c>
      <c r="D99" s="266" t="s">
        <v>1133</v>
      </c>
      <c r="E99" s="267" t="s">
        <v>1134</v>
      </c>
      <c r="F99" s="267" t="s">
        <v>121</v>
      </c>
      <c r="G99" s="268">
        <f t="shared" si="5"/>
        <v>1</v>
      </c>
      <c r="H99" s="269" t="s">
        <v>2</v>
      </c>
      <c r="I99" s="151">
        <f t="shared" si="4"/>
        <v>2</v>
      </c>
      <c r="J99" s="151" t="e">
        <f>+IF(#REF!="Issued",1,IF(#REF!="Not Issued",2,"Nil"))</f>
        <v>#REF!</v>
      </c>
      <c r="K99" s="151" t="s">
        <v>1392</v>
      </c>
      <c r="L99" s="162"/>
    </row>
    <row r="100" spans="1:12" ht="15.9" customHeight="1" x14ac:dyDescent="0.25">
      <c r="A100" s="150">
        <f t="shared" si="6"/>
        <v>96</v>
      </c>
      <c r="B100" s="264" t="s">
        <v>1140</v>
      </c>
      <c r="C100" s="265">
        <v>57058</v>
      </c>
      <c r="D100" s="266" t="s">
        <v>1141</v>
      </c>
      <c r="E100" s="267" t="s">
        <v>1142</v>
      </c>
      <c r="F100" s="267" t="s">
        <v>121</v>
      </c>
      <c r="G100" s="268">
        <f t="shared" si="5"/>
        <v>1</v>
      </c>
      <c r="H100" s="269" t="s">
        <v>2</v>
      </c>
      <c r="I100" s="151">
        <f t="shared" si="4"/>
        <v>2</v>
      </c>
      <c r="J100" s="151" t="e">
        <f>+IF(#REF!="Issued",1,IF(#REF!="Not Issued",2,"Nil"))</f>
        <v>#REF!</v>
      </c>
      <c r="K100" s="151" t="s">
        <v>1396</v>
      </c>
      <c r="L100" s="162"/>
    </row>
    <row r="101" spans="1:12" ht="15.9" customHeight="1" x14ac:dyDescent="0.25">
      <c r="A101" s="150">
        <f t="shared" si="6"/>
        <v>97</v>
      </c>
      <c r="B101" s="264" t="s">
        <v>1152</v>
      </c>
      <c r="C101" s="265">
        <v>57061</v>
      </c>
      <c r="D101" s="266" t="s">
        <v>1153</v>
      </c>
      <c r="E101" s="267" t="s">
        <v>1154</v>
      </c>
      <c r="F101" s="267" t="s">
        <v>121</v>
      </c>
      <c r="G101" s="268">
        <f t="shared" ref="G101:G127" si="7">+IF(F101="M",1,IF(F101="f",2,IF(F101="Civ",3,"Error")))</f>
        <v>1</v>
      </c>
      <c r="H101" s="269" t="s">
        <v>2</v>
      </c>
      <c r="I101" s="151">
        <f t="shared" si="4"/>
        <v>2</v>
      </c>
      <c r="J101" s="151" t="e">
        <f>+IF(#REF!="Issued",1,IF(#REF!="Not Issued",2,"Nil"))</f>
        <v>#REF!</v>
      </c>
      <c r="K101" s="151" t="s">
        <v>1400</v>
      </c>
      <c r="L101" s="162"/>
    </row>
    <row r="102" spans="1:12" ht="15.9" customHeight="1" x14ac:dyDescent="0.25">
      <c r="A102" s="150">
        <f t="shared" si="6"/>
        <v>98</v>
      </c>
      <c r="B102" s="264" t="s">
        <v>1160</v>
      </c>
      <c r="C102" s="265">
        <v>57062</v>
      </c>
      <c r="D102" s="266" t="s">
        <v>1161</v>
      </c>
      <c r="E102" s="267" t="s">
        <v>1162</v>
      </c>
      <c r="F102" s="267" t="s">
        <v>121</v>
      </c>
      <c r="G102" s="268">
        <f t="shared" si="7"/>
        <v>1</v>
      </c>
      <c r="H102" s="269" t="s">
        <v>2</v>
      </c>
      <c r="I102" s="151">
        <f t="shared" si="4"/>
        <v>2</v>
      </c>
      <c r="J102" s="151" t="e">
        <f>+IF(#REF!="Issued",1,IF(#REF!="Not Issued",2,"Nil"))</f>
        <v>#REF!</v>
      </c>
      <c r="K102" s="151" t="s">
        <v>1404</v>
      </c>
      <c r="L102" s="162"/>
    </row>
    <row r="103" spans="1:12" ht="15.9" customHeight="1" x14ac:dyDescent="0.25">
      <c r="A103" s="150">
        <f t="shared" si="6"/>
        <v>99</v>
      </c>
      <c r="B103" s="264" t="s">
        <v>1175</v>
      </c>
      <c r="C103" s="265">
        <v>57065</v>
      </c>
      <c r="D103" s="266" t="s">
        <v>1176</v>
      </c>
      <c r="E103" s="267" t="s">
        <v>1177</v>
      </c>
      <c r="F103" s="267" t="s">
        <v>121</v>
      </c>
      <c r="G103" s="268">
        <f t="shared" si="7"/>
        <v>1</v>
      </c>
      <c r="H103" s="269" t="s">
        <v>2</v>
      </c>
      <c r="I103" s="151">
        <f t="shared" si="4"/>
        <v>2</v>
      </c>
      <c r="J103" s="151" t="e">
        <f>+IF(#REF!="Issued",1,IF(#REF!="Not Issued",2,"Nil"))</f>
        <v>#REF!</v>
      </c>
      <c r="K103" s="151" t="s">
        <v>1408</v>
      </c>
      <c r="L103" s="162"/>
    </row>
    <row r="104" spans="1:12" ht="15.9" customHeight="1" x14ac:dyDescent="0.25">
      <c r="A104" s="150">
        <f t="shared" si="6"/>
        <v>100</v>
      </c>
      <c r="B104" s="264" t="s">
        <v>1196</v>
      </c>
      <c r="C104" s="265">
        <v>57069</v>
      </c>
      <c r="D104" s="266" t="s">
        <v>1197</v>
      </c>
      <c r="E104" s="267" t="s">
        <v>1198</v>
      </c>
      <c r="F104" s="267" t="s">
        <v>121</v>
      </c>
      <c r="G104" s="268">
        <f t="shared" si="7"/>
        <v>1</v>
      </c>
      <c r="H104" s="269" t="s">
        <v>2</v>
      </c>
      <c r="I104" s="151">
        <f t="shared" si="4"/>
        <v>2</v>
      </c>
      <c r="J104" s="151" t="e">
        <f>+IF(#REF!="Issued",1,IF(#REF!="Not Issued",2,"Nil"))</f>
        <v>#REF!</v>
      </c>
      <c r="K104" s="151" t="s">
        <v>1412</v>
      </c>
      <c r="L104" s="162"/>
    </row>
    <row r="105" spans="1:12" ht="15.9" customHeight="1" x14ac:dyDescent="0.25">
      <c r="A105" s="150">
        <f t="shared" si="6"/>
        <v>101</v>
      </c>
      <c r="B105" s="264" t="s">
        <v>1204</v>
      </c>
      <c r="C105" s="265">
        <v>57314</v>
      </c>
      <c r="D105" s="266" t="s">
        <v>1205</v>
      </c>
      <c r="E105" s="267" t="s">
        <v>1206</v>
      </c>
      <c r="F105" s="267" t="s">
        <v>121</v>
      </c>
      <c r="G105" s="268">
        <f t="shared" si="7"/>
        <v>1</v>
      </c>
      <c r="H105" s="269" t="s">
        <v>2</v>
      </c>
      <c r="I105" s="151">
        <f t="shared" si="4"/>
        <v>2</v>
      </c>
      <c r="J105" s="151" t="e">
        <f>+IF(#REF!="Issued",1,IF(#REF!="Not Issued",2,"Nil"))</f>
        <v>#REF!</v>
      </c>
      <c r="K105" s="151" t="s">
        <v>1416</v>
      </c>
      <c r="L105" s="162"/>
    </row>
    <row r="106" spans="1:12" ht="15.9" customHeight="1" x14ac:dyDescent="0.25">
      <c r="A106" s="150">
        <f t="shared" si="6"/>
        <v>102</v>
      </c>
      <c r="B106" s="264" t="s">
        <v>1208</v>
      </c>
      <c r="C106" s="265">
        <v>57070</v>
      </c>
      <c r="D106" s="266" t="s">
        <v>1209</v>
      </c>
      <c r="E106" s="267" t="s">
        <v>1210</v>
      </c>
      <c r="F106" s="267" t="s">
        <v>121</v>
      </c>
      <c r="G106" s="268">
        <f t="shared" si="7"/>
        <v>1</v>
      </c>
      <c r="H106" s="269" t="s">
        <v>2</v>
      </c>
      <c r="I106" s="151">
        <f t="shared" si="4"/>
        <v>2</v>
      </c>
      <c r="J106" s="151" t="e">
        <f>+IF(#REF!="Issued",1,IF(#REF!="Not Issued",2,"Nil"))</f>
        <v>#REF!</v>
      </c>
      <c r="K106" s="151" t="s">
        <v>1420</v>
      </c>
      <c r="L106" s="162"/>
    </row>
    <row r="107" spans="1:12" ht="15.9" customHeight="1" x14ac:dyDescent="0.25">
      <c r="A107" s="150">
        <f t="shared" si="6"/>
        <v>103</v>
      </c>
      <c r="B107" s="264" t="s">
        <v>1212</v>
      </c>
      <c r="C107" s="265">
        <v>57071</v>
      </c>
      <c r="D107" s="266" t="s">
        <v>1213</v>
      </c>
      <c r="E107" s="267" t="s">
        <v>1214</v>
      </c>
      <c r="F107" s="267" t="s">
        <v>121</v>
      </c>
      <c r="G107" s="268">
        <f t="shared" si="7"/>
        <v>1</v>
      </c>
      <c r="H107" s="269" t="s">
        <v>2</v>
      </c>
      <c r="I107" s="151">
        <f t="shared" si="4"/>
        <v>2</v>
      </c>
      <c r="J107" s="151" t="e">
        <f>+IF(#REF!="Issued",1,IF(#REF!="Not Issued",2,"Nil"))</f>
        <v>#REF!</v>
      </c>
      <c r="K107" s="151" t="s">
        <v>1424</v>
      </c>
      <c r="L107" s="162"/>
    </row>
    <row r="108" spans="1:12" ht="15.9" customHeight="1" x14ac:dyDescent="0.25">
      <c r="A108" s="150">
        <f t="shared" si="6"/>
        <v>104</v>
      </c>
      <c r="B108" s="264" t="s">
        <v>1232</v>
      </c>
      <c r="C108" s="265">
        <v>57075</v>
      </c>
      <c r="D108" s="266" t="s">
        <v>1233</v>
      </c>
      <c r="E108" s="267" t="s">
        <v>133</v>
      </c>
      <c r="F108" s="267" t="s">
        <v>121</v>
      </c>
      <c r="G108" s="268">
        <f t="shared" si="7"/>
        <v>1</v>
      </c>
      <c r="H108" s="269" t="s">
        <v>2</v>
      </c>
      <c r="I108" s="151">
        <f t="shared" si="4"/>
        <v>2</v>
      </c>
      <c r="J108" s="151" t="e">
        <f>+IF(#REF!="Issued",1,IF(#REF!="Not Issued",2,"Nil"))</f>
        <v>#REF!</v>
      </c>
      <c r="K108" s="151" t="s">
        <v>1428</v>
      </c>
      <c r="L108" s="162"/>
    </row>
    <row r="109" spans="1:12" ht="15.9" customHeight="1" x14ac:dyDescent="0.25">
      <c r="A109" s="150">
        <f t="shared" si="6"/>
        <v>105</v>
      </c>
      <c r="B109" s="264" t="s">
        <v>1255</v>
      </c>
      <c r="C109" s="265">
        <v>57081</v>
      </c>
      <c r="D109" s="266" t="s">
        <v>1256</v>
      </c>
      <c r="E109" s="267" t="s">
        <v>1257</v>
      </c>
      <c r="F109" s="267" t="s">
        <v>121</v>
      </c>
      <c r="G109" s="268">
        <f t="shared" si="7"/>
        <v>1</v>
      </c>
      <c r="H109" s="269" t="s">
        <v>2</v>
      </c>
      <c r="I109" s="151">
        <f t="shared" si="4"/>
        <v>2</v>
      </c>
      <c r="J109" s="151" t="e">
        <f>+IF(#REF!="Issued",1,IF(#REF!="Not Issued",2,"Nil"))</f>
        <v>#REF!</v>
      </c>
      <c r="K109" s="151" t="s">
        <v>1431</v>
      </c>
      <c r="L109" s="162"/>
    </row>
    <row r="110" spans="1:12" ht="15.9" customHeight="1" x14ac:dyDescent="0.25">
      <c r="A110" s="150">
        <f t="shared" si="6"/>
        <v>106</v>
      </c>
      <c r="B110" s="264" t="s">
        <v>1259</v>
      </c>
      <c r="C110" s="265">
        <v>57082</v>
      </c>
      <c r="D110" s="266" t="s">
        <v>1260</v>
      </c>
      <c r="E110" s="267" t="s">
        <v>1261</v>
      </c>
      <c r="F110" s="267" t="s">
        <v>121</v>
      </c>
      <c r="G110" s="268">
        <f t="shared" si="7"/>
        <v>1</v>
      </c>
      <c r="H110" s="269" t="s">
        <v>2</v>
      </c>
      <c r="I110" s="151">
        <f t="shared" si="4"/>
        <v>2</v>
      </c>
      <c r="J110" s="151" t="e">
        <f>+IF(#REF!="Issued",1,IF(#REF!="Not Issued",2,"Nil"))</f>
        <v>#REF!</v>
      </c>
      <c r="K110" s="151" t="s">
        <v>1435</v>
      </c>
      <c r="L110" s="162"/>
    </row>
    <row r="111" spans="1:12" ht="15.9" customHeight="1" x14ac:dyDescent="0.25">
      <c r="A111" s="150">
        <f t="shared" si="6"/>
        <v>107</v>
      </c>
      <c r="B111" s="264" t="s">
        <v>1315</v>
      </c>
      <c r="C111" s="265">
        <v>57093</v>
      </c>
      <c r="D111" s="266" t="s">
        <v>1316</v>
      </c>
      <c r="E111" s="267" t="s">
        <v>350</v>
      </c>
      <c r="F111" s="267" t="s">
        <v>121</v>
      </c>
      <c r="G111" s="268">
        <f t="shared" si="7"/>
        <v>1</v>
      </c>
      <c r="H111" s="269" t="s">
        <v>2</v>
      </c>
      <c r="I111" s="151">
        <f t="shared" si="4"/>
        <v>2</v>
      </c>
      <c r="J111" s="151" t="e">
        <f>+IF(#REF!="Issued",1,IF(#REF!="Not Issued",2,"Nil"))</f>
        <v>#REF!</v>
      </c>
      <c r="K111" s="151" t="s">
        <v>1439</v>
      </c>
      <c r="L111" s="162"/>
    </row>
    <row r="112" spans="1:12" ht="15.9" customHeight="1" x14ac:dyDescent="0.25">
      <c r="A112" s="150">
        <f t="shared" si="6"/>
        <v>108</v>
      </c>
      <c r="B112" s="264" t="s">
        <v>1318</v>
      </c>
      <c r="C112" s="265">
        <v>57319</v>
      </c>
      <c r="D112" s="266" t="s">
        <v>1319</v>
      </c>
      <c r="E112" s="267" t="s">
        <v>1320</v>
      </c>
      <c r="F112" s="267" t="s">
        <v>121</v>
      </c>
      <c r="G112" s="268">
        <f t="shared" si="7"/>
        <v>1</v>
      </c>
      <c r="H112" s="269" t="s">
        <v>2</v>
      </c>
      <c r="I112" s="151">
        <f t="shared" si="4"/>
        <v>2</v>
      </c>
      <c r="J112" s="151" t="e">
        <f>+IF(#REF!="Issued",1,IF(#REF!="Not Issued",2,"Nil"))</f>
        <v>#REF!</v>
      </c>
      <c r="K112" s="151" t="s">
        <v>1443</v>
      </c>
      <c r="L112" s="162"/>
    </row>
    <row r="113" spans="1:12" ht="15.9" customHeight="1" x14ac:dyDescent="0.25">
      <c r="A113" s="150">
        <f t="shared" si="6"/>
        <v>109</v>
      </c>
      <c r="B113" s="264" t="s">
        <v>1322</v>
      </c>
      <c r="C113" s="265">
        <v>57094</v>
      </c>
      <c r="D113" s="266" t="s">
        <v>1323</v>
      </c>
      <c r="E113" s="267" t="s">
        <v>1324</v>
      </c>
      <c r="F113" s="267" t="s">
        <v>121</v>
      </c>
      <c r="G113" s="268">
        <f t="shared" si="7"/>
        <v>1</v>
      </c>
      <c r="H113" s="269" t="s">
        <v>2</v>
      </c>
      <c r="I113" s="151">
        <f t="shared" si="4"/>
        <v>2</v>
      </c>
      <c r="J113" s="151" t="e">
        <f>+IF(#REF!="Issued",1,IF(#REF!="Not Issued",2,"Nil"))</f>
        <v>#REF!</v>
      </c>
      <c r="K113" s="151" t="s">
        <v>1447</v>
      </c>
      <c r="L113" s="162"/>
    </row>
    <row r="114" spans="1:12" ht="15.9" customHeight="1" x14ac:dyDescent="0.25">
      <c r="A114" s="150">
        <f t="shared" si="6"/>
        <v>110</v>
      </c>
      <c r="B114" s="264" t="s">
        <v>1348</v>
      </c>
      <c r="C114" s="265">
        <v>57323</v>
      </c>
      <c r="D114" s="266" t="s">
        <v>517</v>
      </c>
      <c r="E114" s="267" t="s">
        <v>1349</v>
      </c>
      <c r="F114" s="267" t="s">
        <v>121</v>
      </c>
      <c r="G114" s="268">
        <f t="shared" si="7"/>
        <v>1</v>
      </c>
      <c r="H114" s="269" t="s">
        <v>2</v>
      </c>
      <c r="I114" s="151">
        <f t="shared" si="4"/>
        <v>2</v>
      </c>
      <c r="J114" s="151" t="e">
        <f>+IF(#REF!="Issued",1,IF(#REF!="Not Issued",2,"Nil"))</f>
        <v>#REF!</v>
      </c>
      <c r="K114" s="151" t="s">
        <v>1451</v>
      </c>
      <c r="L114" s="162"/>
    </row>
    <row r="115" spans="1:12" ht="15.9" customHeight="1" x14ac:dyDescent="0.25">
      <c r="A115" s="150">
        <f t="shared" si="6"/>
        <v>111</v>
      </c>
      <c r="B115" s="264" t="s">
        <v>1358</v>
      </c>
      <c r="C115" s="265">
        <v>57799</v>
      </c>
      <c r="D115" s="266" t="s">
        <v>1359</v>
      </c>
      <c r="E115" s="267" t="s">
        <v>896</v>
      </c>
      <c r="F115" s="267" t="s">
        <v>121</v>
      </c>
      <c r="G115" s="268">
        <f t="shared" si="7"/>
        <v>1</v>
      </c>
      <c r="H115" s="269" t="s">
        <v>2</v>
      </c>
      <c r="I115" s="151">
        <f t="shared" ref="I115:I127" si="8">+IF(H115="Studying",5,IF(H115="Complete",1,IF(H115="Incomplete",2,IF(H115="Left",3,IF(H115="Dropped",4,"Error")))))</f>
        <v>2</v>
      </c>
      <c r="J115" s="151" t="e">
        <f>+IF(#REF!="Issued",1,IF(#REF!="Not Issued",2,"Nil"))</f>
        <v>#REF!</v>
      </c>
      <c r="K115" s="151" t="s">
        <v>1454</v>
      </c>
      <c r="L115" s="162"/>
    </row>
    <row r="116" spans="1:12" ht="15.9" customHeight="1" x14ac:dyDescent="0.25">
      <c r="A116" s="150">
        <f t="shared" si="6"/>
        <v>112</v>
      </c>
      <c r="B116" s="264" t="s">
        <v>1365</v>
      </c>
      <c r="C116" s="265">
        <v>57324</v>
      </c>
      <c r="D116" s="266" t="s">
        <v>1366</v>
      </c>
      <c r="E116" s="267" t="s">
        <v>1367</v>
      </c>
      <c r="F116" s="267" t="s">
        <v>121</v>
      </c>
      <c r="G116" s="268">
        <f t="shared" si="7"/>
        <v>1</v>
      </c>
      <c r="H116" s="269" t="s">
        <v>2</v>
      </c>
      <c r="I116" s="151">
        <f t="shared" si="8"/>
        <v>2</v>
      </c>
      <c r="J116" s="151" t="e">
        <f>+IF(#REF!="Issued",1,IF(#REF!="Not Issued",2,"Nil"))</f>
        <v>#REF!</v>
      </c>
      <c r="K116" s="151" t="s">
        <v>1458</v>
      </c>
      <c r="L116" s="162"/>
    </row>
    <row r="117" spans="1:12" ht="15.9" customHeight="1" x14ac:dyDescent="0.25">
      <c r="A117" s="150">
        <f t="shared" si="6"/>
        <v>113</v>
      </c>
      <c r="B117" s="264" t="s">
        <v>1385</v>
      </c>
      <c r="C117" s="265">
        <v>57800</v>
      </c>
      <c r="D117" s="266" t="s">
        <v>1386</v>
      </c>
      <c r="E117" s="267" t="s">
        <v>1387</v>
      </c>
      <c r="F117" s="267" t="s">
        <v>121</v>
      </c>
      <c r="G117" s="268">
        <f t="shared" si="7"/>
        <v>1</v>
      </c>
      <c r="H117" s="269" t="s">
        <v>2</v>
      </c>
      <c r="I117" s="151">
        <f t="shared" si="8"/>
        <v>2</v>
      </c>
      <c r="J117" s="151" t="e">
        <f>+IF(#REF!="Issued",1,IF(#REF!="Not Issued",2,"Nil"))</f>
        <v>#REF!</v>
      </c>
      <c r="K117" s="151" t="s">
        <v>1462</v>
      </c>
      <c r="L117" s="162"/>
    </row>
    <row r="118" spans="1:12" ht="15.9" customHeight="1" x14ac:dyDescent="0.25">
      <c r="A118" s="150">
        <f t="shared" si="6"/>
        <v>114</v>
      </c>
      <c r="B118" s="264" t="s">
        <v>1397</v>
      </c>
      <c r="C118" s="265">
        <v>57107</v>
      </c>
      <c r="D118" s="266" t="s">
        <v>1398</v>
      </c>
      <c r="E118" s="267" t="s">
        <v>1399</v>
      </c>
      <c r="F118" s="267" t="s">
        <v>121</v>
      </c>
      <c r="G118" s="268">
        <f t="shared" si="7"/>
        <v>1</v>
      </c>
      <c r="H118" s="269" t="s">
        <v>2</v>
      </c>
      <c r="I118" s="151">
        <f t="shared" si="8"/>
        <v>2</v>
      </c>
      <c r="J118" s="151" t="e">
        <f>+IF(#REF!="Issued",1,IF(#REF!="Not Issued",2,"Nil"))</f>
        <v>#REF!</v>
      </c>
      <c r="K118" s="151" t="s">
        <v>1466</v>
      </c>
      <c r="L118" s="162"/>
    </row>
    <row r="119" spans="1:12" ht="15.9" customHeight="1" x14ac:dyDescent="0.25">
      <c r="A119" s="150">
        <f t="shared" si="6"/>
        <v>115</v>
      </c>
      <c r="B119" s="264" t="s">
        <v>1413</v>
      </c>
      <c r="C119" s="265">
        <v>57325</v>
      </c>
      <c r="D119" s="266" t="s">
        <v>1414</v>
      </c>
      <c r="E119" s="267" t="s">
        <v>1415</v>
      </c>
      <c r="F119" s="267" t="s">
        <v>121</v>
      </c>
      <c r="G119" s="268">
        <f t="shared" si="7"/>
        <v>1</v>
      </c>
      <c r="H119" s="269" t="s">
        <v>2</v>
      </c>
      <c r="I119" s="151">
        <f t="shared" si="8"/>
        <v>2</v>
      </c>
      <c r="J119" s="151" t="e">
        <f>+IF(#REF!="Issued",1,IF(#REF!="Not Issued",2,"Nil"))</f>
        <v>#REF!</v>
      </c>
      <c r="K119" s="151" t="s">
        <v>1470</v>
      </c>
      <c r="L119" s="162"/>
    </row>
    <row r="120" spans="1:12" ht="15.9" customHeight="1" x14ac:dyDescent="0.25">
      <c r="A120" s="150">
        <f t="shared" si="6"/>
        <v>116</v>
      </c>
      <c r="B120" s="264" t="s">
        <v>1421</v>
      </c>
      <c r="C120" s="265">
        <v>57110</v>
      </c>
      <c r="D120" s="266" t="s">
        <v>1422</v>
      </c>
      <c r="E120" s="267" t="s">
        <v>1423</v>
      </c>
      <c r="F120" s="267" t="s">
        <v>121</v>
      </c>
      <c r="G120" s="268">
        <f t="shared" si="7"/>
        <v>1</v>
      </c>
      <c r="H120" s="269" t="s">
        <v>2</v>
      </c>
      <c r="I120" s="151">
        <f t="shared" si="8"/>
        <v>2</v>
      </c>
      <c r="J120" s="151" t="e">
        <f>+IF(#REF!="Issued",1,IF(#REF!="Not Issued",2,"Nil"))</f>
        <v>#REF!</v>
      </c>
      <c r="K120" s="151" t="s">
        <v>1474</v>
      </c>
      <c r="L120" s="162"/>
    </row>
    <row r="121" spans="1:12" ht="15.9" customHeight="1" x14ac:dyDescent="0.25">
      <c r="A121" s="150">
        <f t="shared" si="6"/>
        <v>117</v>
      </c>
      <c r="B121" s="264" t="s">
        <v>1429</v>
      </c>
      <c r="C121" s="265">
        <v>57112</v>
      </c>
      <c r="D121" s="266" t="s">
        <v>1430</v>
      </c>
      <c r="E121" s="267" t="s">
        <v>455</v>
      </c>
      <c r="F121" s="267" t="s">
        <v>121</v>
      </c>
      <c r="G121" s="268">
        <f t="shared" si="7"/>
        <v>1</v>
      </c>
      <c r="H121" s="269" t="s">
        <v>2</v>
      </c>
      <c r="I121" s="151">
        <f t="shared" si="8"/>
        <v>2</v>
      </c>
      <c r="J121" s="151" t="e">
        <f>+IF(#REF!="Issued",1,IF(#REF!="Not Issued",2,"Nil"))</f>
        <v>#REF!</v>
      </c>
      <c r="K121" s="151" t="s">
        <v>1478</v>
      </c>
      <c r="L121" s="162"/>
    </row>
    <row r="122" spans="1:12" ht="15.9" customHeight="1" x14ac:dyDescent="0.25">
      <c r="A122" s="150">
        <f t="shared" si="6"/>
        <v>118</v>
      </c>
      <c r="B122" s="264" t="s">
        <v>1448</v>
      </c>
      <c r="C122" s="265">
        <v>57116</v>
      </c>
      <c r="D122" s="266" t="s">
        <v>1449</v>
      </c>
      <c r="E122" s="267" t="s">
        <v>1450</v>
      </c>
      <c r="F122" s="267" t="s">
        <v>121</v>
      </c>
      <c r="G122" s="268">
        <f t="shared" si="7"/>
        <v>1</v>
      </c>
      <c r="H122" s="269" t="s">
        <v>2</v>
      </c>
      <c r="I122" s="151">
        <f t="shared" si="8"/>
        <v>2</v>
      </c>
      <c r="J122" s="151" t="e">
        <f>+IF(#REF!="Issued",1,IF(#REF!="Not Issued",2,"Nil"))</f>
        <v>#REF!</v>
      </c>
      <c r="K122" s="151" t="s">
        <v>1481</v>
      </c>
      <c r="L122" s="162"/>
    </row>
    <row r="123" spans="1:12" ht="18.75" customHeight="1" x14ac:dyDescent="0.25">
      <c r="A123" s="150">
        <f t="shared" si="6"/>
        <v>119</v>
      </c>
      <c r="B123" s="264" t="s">
        <v>1467</v>
      </c>
      <c r="C123" s="265">
        <v>57330</v>
      </c>
      <c r="D123" s="266" t="s">
        <v>1468</v>
      </c>
      <c r="E123" s="267" t="s">
        <v>1469</v>
      </c>
      <c r="F123" s="267" t="s">
        <v>192</v>
      </c>
      <c r="G123" s="268">
        <f t="shared" si="7"/>
        <v>2</v>
      </c>
      <c r="H123" s="269" t="s">
        <v>2</v>
      </c>
      <c r="I123" s="151">
        <f t="shared" si="8"/>
        <v>2</v>
      </c>
      <c r="J123" s="151" t="e">
        <f>+IF(#REF!="Issued",1,IF(#REF!="Not Issued",2,"Nil"))</f>
        <v>#REF!</v>
      </c>
      <c r="K123" s="151" t="s">
        <v>1485</v>
      </c>
      <c r="L123" s="162"/>
    </row>
    <row r="124" spans="1:12" ht="15.9" customHeight="1" x14ac:dyDescent="0.25">
      <c r="A124" s="150">
        <f t="shared" si="6"/>
        <v>120</v>
      </c>
      <c r="B124" s="264" t="s">
        <v>1471</v>
      </c>
      <c r="C124" s="265">
        <v>57119</v>
      </c>
      <c r="D124" s="266" t="s">
        <v>1472</v>
      </c>
      <c r="E124" s="267" t="s">
        <v>1473</v>
      </c>
      <c r="F124" s="267" t="s">
        <v>121</v>
      </c>
      <c r="G124" s="268">
        <f t="shared" si="7"/>
        <v>1</v>
      </c>
      <c r="H124" s="269" t="s">
        <v>2</v>
      </c>
      <c r="I124" s="151">
        <f t="shared" si="8"/>
        <v>2</v>
      </c>
      <c r="J124" s="151" t="e">
        <f>+IF(#REF!="Issued",1,IF(#REF!="Not Issued",2,"Nil"))</f>
        <v>#REF!</v>
      </c>
      <c r="K124" s="151" t="s">
        <v>1489</v>
      </c>
      <c r="L124" s="162"/>
    </row>
    <row r="125" spans="1:12" ht="15.9" customHeight="1" x14ac:dyDescent="0.25">
      <c r="A125" s="150">
        <f t="shared" si="6"/>
        <v>121</v>
      </c>
      <c r="B125" s="264" t="s">
        <v>1479</v>
      </c>
      <c r="C125" s="265">
        <v>57121</v>
      </c>
      <c r="D125" s="266" t="s">
        <v>1480</v>
      </c>
      <c r="E125" s="267" t="s">
        <v>888</v>
      </c>
      <c r="F125" s="267" t="s">
        <v>121</v>
      </c>
      <c r="G125" s="268">
        <f t="shared" si="7"/>
        <v>1</v>
      </c>
      <c r="H125" s="269" t="s">
        <v>2</v>
      </c>
      <c r="I125" s="151">
        <f t="shared" si="8"/>
        <v>2</v>
      </c>
      <c r="J125" s="151" t="e">
        <f>+IF(#REF!="Issued",1,IF(#REF!="Not Issued",2,"Nil"))</f>
        <v>#REF!</v>
      </c>
      <c r="K125" s="151" t="s">
        <v>1493</v>
      </c>
      <c r="L125" s="162"/>
    </row>
    <row r="126" spans="1:12" ht="15.9" customHeight="1" x14ac:dyDescent="0.25">
      <c r="A126" s="150">
        <f t="shared" si="6"/>
        <v>122</v>
      </c>
      <c r="B126" s="264" t="s">
        <v>1482</v>
      </c>
      <c r="C126" s="265">
        <v>57331</v>
      </c>
      <c r="D126" s="266" t="s">
        <v>1483</v>
      </c>
      <c r="E126" s="267" t="s">
        <v>1484</v>
      </c>
      <c r="F126" s="267" t="s">
        <v>121</v>
      </c>
      <c r="G126" s="268">
        <f t="shared" si="7"/>
        <v>1</v>
      </c>
      <c r="H126" s="269" t="s">
        <v>2</v>
      </c>
      <c r="I126" s="151">
        <f t="shared" si="8"/>
        <v>2</v>
      </c>
      <c r="J126" s="151" t="e">
        <f>+IF(#REF!="Issued",1,IF(#REF!="Not Issued",2,"Nil"))</f>
        <v>#REF!</v>
      </c>
      <c r="K126" s="151" t="s">
        <v>1496</v>
      </c>
      <c r="L126" s="162"/>
    </row>
    <row r="127" spans="1:12" ht="15.9" customHeight="1" x14ac:dyDescent="0.25">
      <c r="A127" s="150">
        <f>+A125+1</f>
        <v>122</v>
      </c>
      <c r="B127" s="264" t="s">
        <v>1490</v>
      </c>
      <c r="C127" s="265">
        <v>57122</v>
      </c>
      <c r="D127" s="266" t="s">
        <v>1491</v>
      </c>
      <c r="E127" s="267" t="s">
        <v>1492</v>
      </c>
      <c r="F127" s="267" t="s">
        <v>121</v>
      </c>
      <c r="G127" s="268">
        <f t="shared" si="7"/>
        <v>1</v>
      </c>
      <c r="H127" s="269" t="s">
        <v>2</v>
      </c>
      <c r="I127" s="151">
        <f t="shared" si="8"/>
        <v>2</v>
      </c>
      <c r="J127" s="151" t="e">
        <f>+IF(#REF!="Issued",1,IF(#REF!="Not Issued",2,"Nil"))</f>
        <v>#REF!</v>
      </c>
      <c r="K127" s="151" t="s">
        <v>1496</v>
      </c>
      <c r="L127" s="162"/>
    </row>
    <row r="128" spans="1:12" ht="30.75" customHeight="1" thickBot="1" x14ac:dyDescent="0.75">
      <c r="A128" s="377" t="s">
        <v>36</v>
      </c>
      <c r="B128" s="377"/>
      <c r="C128" s="377"/>
      <c r="D128" s="377"/>
      <c r="E128" s="377"/>
      <c r="F128" s="377"/>
      <c r="G128" s="377"/>
      <c r="H128" s="377"/>
      <c r="I128" s="377"/>
      <c r="J128" s="377"/>
      <c r="K128" s="377"/>
      <c r="L128" s="377"/>
    </row>
    <row r="129" spans="1:12" s="145" customFormat="1" ht="12.75" customHeight="1" x14ac:dyDescent="0.25">
      <c r="A129" s="366" t="s">
        <v>84</v>
      </c>
      <c r="B129" s="368" t="s">
        <v>85</v>
      </c>
      <c r="C129" s="370" t="s">
        <v>86</v>
      </c>
      <c r="D129" s="370"/>
      <c r="E129" s="372" t="s">
        <v>88</v>
      </c>
      <c r="F129" s="141" t="s">
        <v>423</v>
      </c>
      <c r="G129" s="142"/>
      <c r="H129" s="374" t="s">
        <v>424</v>
      </c>
      <c r="I129" s="143"/>
      <c r="J129" s="144" t="s">
        <v>115</v>
      </c>
      <c r="K129" s="144"/>
      <c r="L129" s="363" t="s">
        <v>91</v>
      </c>
    </row>
    <row r="130" spans="1:12" s="145" customFormat="1" ht="13.8" thickBot="1" x14ac:dyDescent="0.3">
      <c r="A130" s="367"/>
      <c r="B130" s="369"/>
      <c r="C130" s="371"/>
      <c r="D130" s="371"/>
      <c r="E130" s="373"/>
      <c r="F130" s="146" t="s">
        <v>116</v>
      </c>
      <c r="G130" s="147"/>
      <c r="H130" s="375"/>
      <c r="I130" s="148"/>
      <c r="J130" s="149" t="s">
        <v>117</v>
      </c>
      <c r="K130" s="149"/>
      <c r="L130" s="364"/>
    </row>
    <row r="131" spans="1:12" ht="15.9" customHeight="1" x14ac:dyDescent="0.25">
      <c r="A131" s="150">
        <v>1</v>
      </c>
      <c r="B131" s="264" t="s">
        <v>1504</v>
      </c>
      <c r="C131" s="265">
        <v>57470</v>
      </c>
      <c r="D131" s="266" t="s">
        <v>1505</v>
      </c>
      <c r="E131" s="267" t="s">
        <v>1506</v>
      </c>
      <c r="F131" s="267" t="s">
        <v>192</v>
      </c>
      <c r="G131" s="268">
        <f t="shared" ref="G131:G169" si="9">+IF(F131="M",1,IF(F131="f",2,IF(F131="Civ",3,"Error")))</f>
        <v>2</v>
      </c>
      <c r="H131" s="269" t="s">
        <v>93</v>
      </c>
      <c r="I131" s="151">
        <f t="shared" ref="I131:I169" si="10">+IF(H131="Studying",5,IF(H131="Complete",1,IF(H131="Incomplete",2,IF(H131="Left",3,IF(H131="Dropped",4,"Error")))))</f>
        <v>1</v>
      </c>
      <c r="J131" s="151" t="e">
        <f>+IF(#REF!="Issued",1,IF(#REF!="Not Issued",2,"Nil"))</f>
        <v>#REF!</v>
      </c>
      <c r="K131" s="151" t="s">
        <v>1503</v>
      </c>
      <c r="L131" s="152"/>
    </row>
    <row r="132" spans="1:12" ht="15.9" customHeight="1" x14ac:dyDescent="0.25">
      <c r="A132" s="150">
        <f t="shared" ref="A132:A169" si="11">+A131+1</f>
        <v>2</v>
      </c>
      <c r="B132" s="264" t="s">
        <v>1508</v>
      </c>
      <c r="C132" s="265">
        <v>57471</v>
      </c>
      <c r="D132" s="266" t="s">
        <v>1509</v>
      </c>
      <c r="E132" s="267" t="s">
        <v>323</v>
      </c>
      <c r="F132" s="267" t="s">
        <v>192</v>
      </c>
      <c r="G132" s="268">
        <f t="shared" si="9"/>
        <v>2</v>
      </c>
      <c r="H132" s="269" t="s">
        <v>93</v>
      </c>
      <c r="I132" s="151">
        <f t="shared" si="10"/>
        <v>1</v>
      </c>
      <c r="J132" s="151" t="e">
        <f>+IF(#REF!="Issued",1,IF(#REF!="Not Issued",2,"Nil"))</f>
        <v>#REF!</v>
      </c>
      <c r="K132" s="151" t="s">
        <v>1507</v>
      </c>
      <c r="L132" s="152"/>
    </row>
    <row r="133" spans="1:12" ht="15.9" customHeight="1" x14ac:dyDescent="0.25">
      <c r="A133" s="150">
        <f>+A132+1</f>
        <v>3</v>
      </c>
      <c r="B133" s="264" t="s">
        <v>1511</v>
      </c>
      <c r="C133" s="265">
        <v>57472</v>
      </c>
      <c r="D133" s="266" t="s">
        <v>1512</v>
      </c>
      <c r="E133" s="267" t="s">
        <v>1513</v>
      </c>
      <c r="F133" s="267" t="s">
        <v>192</v>
      </c>
      <c r="G133" s="268">
        <f t="shared" si="9"/>
        <v>2</v>
      </c>
      <c r="H133" s="269" t="s">
        <v>93</v>
      </c>
      <c r="I133" s="151">
        <f t="shared" si="10"/>
        <v>1</v>
      </c>
      <c r="J133" s="151" t="e">
        <f>+IF(#REF!="Issued",1,IF(#REF!="Not Issued",2,"Nil"))</f>
        <v>#REF!</v>
      </c>
      <c r="K133" s="151" t="s">
        <v>1510</v>
      </c>
      <c r="L133" s="152"/>
    </row>
    <row r="134" spans="1:12" ht="15.9" customHeight="1" x14ac:dyDescent="0.25">
      <c r="A134" s="150">
        <f t="shared" si="11"/>
        <v>4</v>
      </c>
      <c r="B134" s="264" t="s">
        <v>1517</v>
      </c>
      <c r="C134" s="265">
        <v>57474</v>
      </c>
      <c r="D134" s="266" t="s">
        <v>1518</v>
      </c>
      <c r="E134" s="267" t="s">
        <v>201</v>
      </c>
      <c r="F134" s="267" t="s">
        <v>121</v>
      </c>
      <c r="G134" s="268">
        <f t="shared" si="9"/>
        <v>1</v>
      </c>
      <c r="H134" s="269" t="s">
        <v>93</v>
      </c>
      <c r="I134" s="151">
        <f t="shared" si="10"/>
        <v>1</v>
      </c>
      <c r="J134" s="151" t="e">
        <f>+IF(#REF!="Issued",1,IF(#REF!="Not Issued",2,"Nil"))</f>
        <v>#REF!</v>
      </c>
      <c r="K134" s="151" t="s">
        <v>1514</v>
      </c>
      <c r="L134" s="152"/>
    </row>
    <row r="135" spans="1:12" ht="15.9" customHeight="1" x14ac:dyDescent="0.25">
      <c r="A135" s="150">
        <f t="shared" si="11"/>
        <v>5</v>
      </c>
      <c r="B135" s="264" t="s">
        <v>1531</v>
      </c>
      <c r="C135" s="265">
        <v>57477</v>
      </c>
      <c r="D135" s="266" t="s">
        <v>1532</v>
      </c>
      <c r="E135" s="267" t="s">
        <v>1533</v>
      </c>
      <c r="F135" s="267" t="s">
        <v>121</v>
      </c>
      <c r="G135" s="268">
        <f t="shared" si="9"/>
        <v>1</v>
      </c>
      <c r="H135" s="269" t="s">
        <v>93</v>
      </c>
      <c r="I135" s="151">
        <f t="shared" si="10"/>
        <v>1</v>
      </c>
      <c r="J135" s="151" t="e">
        <f>+IF(#REF!="Issued",1,IF(#REF!="Not Issued",2,"Nil"))</f>
        <v>#REF!</v>
      </c>
      <c r="K135" s="151" t="s">
        <v>1516</v>
      </c>
      <c r="L135" s="152"/>
    </row>
    <row r="136" spans="1:12" ht="15.9" customHeight="1" x14ac:dyDescent="0.25">
      <c r="A136" s="150">
        <f t="shared" si="11"/>
        <v>6</v>
      </c>
      <c r="B136" s="264" t="s">
        <v>1538</v>
      </c>
      <c r="C136" s="265">
        <v>57478</v>
      </c>
      <c r="D136" s="266" t="s">
        <v>1539</v>
      </c>
      <c r="E136" s="267" t="s">
        <v>580</v>
      </c>
      <c r="F136" s="267" t="s">
        <v>121</v>
      </c>
      <c r="G136" s="268">
        <f t="shared" si="9"/>
        <v>1</v>
      </c>
      <c r="H136" s="269" t="s">
        <v>93</v>
      </c>
      <c r="I136" s="151">
        <f>+IF(H136="Studying",5,IF(H136="Complete",1,IF(H136="Incomplete",2,IF(H136="Left",3,IF(H136="Dropped",4,"Error")))))</f>
        <v>1</v>
      </c>
      <c r="J136" s="151" t="e">
        <f>+IF(#REF!="Issued",1,IF(#REF!="Not Issued",2,"Nil"))</f>
        <v>#REF!</v>
      </c>
      <c r="K136" s="151" t="s">
        <v>1519</v>
      </c>
      <c r="L136" s="152"/>
    </row>
    <row r="137" spans="1:12" ht="15.9" customHeight="1" x14ac:dyDescent="0.25">
      <c r="A137" s="150">
        <f t="shared" si="11"/>
        <v>7</v>
      </c>
      <c r="B137" s="264" t="s">
        <v>1541</v>
      </c>
      <c r="C137" s="265">
        <v>57479</v>
      </c>
      <c r="D137" s="266" t="s">
        <v>1542</v>
      </c>
      <c r="E137" s="267" t="s">
        <v>1543</v>
      </c>
      <c r="F137" s="267" t="s">
        <v>121</v>
      </c>
      <c r="G137" s="268">
        <f t="shared" si="9"/>
        <v>1</v>
      </c>
      <c r="H137" s="269" t="s">
        <v>93</v>
      </c>
      <c r="I137" s="151">
        <f t="shared" si="10"/>
        <v>1</v>
      </c>
      <c r="J137" s="151" t="e">
        <f>+IF(#REF!="Issued",1,IF(#REF!="Not Issued",2,"Nil"))</f>
        <v>#REF!</v>
      </c>
      <c r="K137" s="151" t="s">
        <v>1523</v>
      </c>
      <c r="L137" s="152"/>
    </row>
    <row r="138" spans="1:12" ht="15.9" customHeight="1" x14ac:dyDescent="0.25">
      <c r="A138" s="150">
        <f t="shared" si="11"/>
        <v>8</v>
      </c>
      <c r="B138" s="264" t="s">
        <v>1548</v>
      </c>
      <c r="C138" s="265">
        <v>57480</v>
      </c>
      <c r="D138" s="266" t="s">
        <v>1549</v>
      </c>
      <c r="E138" s="267" t="s">
        <v>896</v>
      </c>
      <c r="F138" s="267" t="s">
        <v>121</v>
      </c>
      <c r="G138" s="268">
        <f t="shared" si="9"/>
        <v>1</v>
      </c>
      <c r="H138" s="269" t="s">
        <v>93</v>
      </c>
      <c r="I138" s="151">
        <f t="shared" si="10"/>
        <v>1</v>
      </c>
      <c r="J138" s="151" t="e">
        <f>+IF(#REF!="Issued",1,IF(#REF!="Not Issued",2,"Nil"))</f>
        <v>#REF!</v>
      </c>
      <c r="K138" s="151" t="s">
        <v>1527</v>
      </c>
      <c r="L138" s="152"/>
    </row>
    <row r="139" spans="1:12" ht="15.9" customHeight="1" x14ac:dyDescent="0.25">
      <c r="A139" s="150">
        <f t="shared" si="11"/>
        <v>9</v>
      </c>
      <c r="B139" s="264" t="s">
        <v>1551</v>
      </c>
      <c r="C139" s="265">
        <v>57464</v>
      </c>
      <c r="D139" s="266" t="s">
        <v>1552</v>
      </c>
      <c r="E139" s="267" t="s">
        <v>1553</v>
      </c>
      <c r="F139" s="267" t="s">
        <v>121</v>
      </c>
      <c r="G139" s="268">
        <f t="shared" si="9"/>
        <v>1</v>
      </c>
      <c r="H139" s="269" t="s">
        <v>93</v>
      </c>
      <c r="I139" s="151">
        <f t="shared" si="10"/>
        <v>1</v>
      </c>
      <c r="J139" s="151" t="e">
        <f>+IF(#REF!="Issued",1,IF(#REF!="Not Issued",2,"Nil"))</f>
        <v>#REF!</v>
      </c>
      <c r="K139" s="151" t="s">
        <v>1530</v>
      </c>
      <c r="L139" s="152"/>
    </row>
    <row r="140" spans="1:12" ht="15.9" customHeight="1" x14ac:dyDescent="0.25">
      <c r="A140" s="150">
        <f t="shared" si="11"/>
        <v>10</v>
      </c>
      <c r="B140" s="264" t="s">
        <v>1559</v>
      </c>
      <c r="C140" s="265">
        <v>57481</v>
      </c>
      <c r="D140" s="266" t="s">
        <v>1560</v>
      </c>
      <c r="E140" s="267" t="s">
        <v>1561</v>
      </c>
      <c r="F140" s="267" t="s">
        <v>121</v>
      </c>
      <c r="G140" s="268">
        <f t="shared" si="9"/>
        <v>1</v>
      </c>
      <c r="H140" s="269" t="s">
        <v>93</v>
      </c>
      <c r="I140" s="151">
        <f t="shared" si="10"/>
        <v>1</v>
      </c>
      <c r="J140" s="151" t="e">
        <f>+IF(#REF!="Issued",1,IF(#REF!="Not Issued",2,"Nil"))</f>
        <v>#REF!</v>
      </c>
      <c r="K140" s="151" t="s">
        <v>1534</v>
      </c>
      <c r="L140" s="152"/>
    </row>
    <row r="141" spans="1:12" ht="15.9" customHeight="1" x14ac:dyDescent="0.25">
      <c r="A141" s="150">
        <f t="shared" si="11"/>
        <v>11</v>
      </c>
      <c r="B141" s="264" t="s">
        <v>1571</v>
      </c>
      <c r="C141" s="265">
        <v>57483</v>
      </c>
      <c r="D141" s="266" t="s">
        <v>1572</v>
      </c>
      <c r="E141" s="267" t="s">
        <v>1573</v>
      </c>
      <c r="F141" s="267" t="s">
        <v>121</v>
      </c>
      <c r="G141" s="268">
        <f t="shared" si="9"/>
        <v>1</v>
      </c>
      <c r="H141" s="269" t="s">
        <v>93</v>
      </c>
      <c r="I141" s="151">
        <f t="shared" si="10"/>
        <v>1</v>
      </c>
      <c r="J141" s="151" t="e">
        <f>+IF(#REF!="Issued",1,IF(#REF!="Not Issued",2,"Nil"))</f>
        <v>#REF!</v>
      </c>
      <c r="K141" s="151" t="s">
        <v>1537</v>
      </c>
      <c r="L141" s="152"/>
    </row>
    <row r="142" spans="1:12" ht="15.9" customHeight="1" x14ac:dyDescent="0.25">
      <c r="A142" s="150">
        <f t="shared" si="11"/>
        <v>12</v>
      </c>
      <c r="B142" s="264" t="s">
        <v>1575</v>
      </c>
      <c r="C142" s="265">
        <v>57484</v>
      </c>
      <c r="D142" s="266" t="s">
        <v>1576</v>
      </c>
      <c r="E142" s="267" t="s">
        <v>1577</v>
      </c>
      <c r="F142" s="267" t="s">
        <v>192</v>
      </c>
      <c r="G142" s="268">
        <f t="shared" si="9"/>
        <v>2</v>
      </c>
      <c r="H142" s="269" t="s">
        <v>93</v>
      </c>
      <c r="I142" s="151">
        <f t="shared" si="10"/>
        <v>1</v>
      </c>
      <c r="J142" s="151" t="e">
        <f>+IF(#REF!="Issued",1,IF(#REF!="Not Issued",2,"Nil"))</f>
        <v>#REF!</v>
      </c>
      <c r="K142" s="151" t="s">
        <v>1540</v>
      </c>
      <c r="L142" s="152"/>
    </row>
    <row r="143" spans="1:12" ht="15.9" customHeight="1" x14ac:dyDescent="0.25">
      <c r="A143" s="150">
        <f t="shared" si="11"/>
        <v>13</v>
      </c>
      <c r="B143" s="264" t="s">
        <v>1579</v>
      </c>
      <c r="C143" s="265">
        <v>57485</v>
      </c>
      <c r="D143" s="266" t="s">
        <v>1580</v>
      </c>
      <c r="E143" s="267" t="s">
        <v>1581</v>
      </c>
      <c r="F143" s="267" t="s">
        <v>121</v>
      </c>
      <c r="G143" s="268">
        <f t="shared" si="9"/>
        <v>1</v>
      </c>
      <c r="H143" s="269" t="s">
        <v>93</v>
      </c>
      <c r="I143" s="151">
        <f t="shared" si="10"/>
        <v>1</v>
      </c>
      <c r="J143" s="151" t="e">
        <f>+IF(#REF!="Issued",1,IF(#REF!="Not Issued",2,"Nil"))</f>
        <v>#REF!</v>
      </c>
      <c r="K143" s="151" t="s">
        <v>1544</v>
      </c>
      <c r="L143" s="152"/>
    </row>
    <row r="144" spans="1:12" ht="15.9" customHeight="1" x14ac:dyDescent="0.25">
      <c r="A144" s="150">
        <f t="shared" si="11"/>
        <v>14</v>
      </c>
      <c r="B144" s="264" t="s">
        <v>1583</v>
      </c>
      <c r="C144" s="265">
        <v>57486</v>
      </c>
      <c r="D144" s="266" t="s">
        <v>1584</v>
      </c>
      <c r="E144" s="267" t="s">
        <v>1585</v>
      </c>
      <c r="F144" s="267" t="s">
        <v>121</v>
      </c>
      <c r="G144" s="268">
        <f t="shared" si="9"/>
        <v>1</v>
      </c>
      <c r="H144" s="269" t="s">
        <v>93</v>
      </c>
      <c r="I144" s="151">
        <f t="shared" si="10"/>
        <v>1</v>
      </c>
      <c r="J144" s="151" t="e">
        <f>+IF(#REF!="Issued",1,IF(#REF!="Not Issued",2,"Nil"))</f>
        <v>#REF!</v>
      </c>
      <c r="K144" s="151" t="s">
        <v>1547</v>
      </c>
      <c r="L144" s="152"/>
    </row>
    <row r="145" spans="1:12" ht="15.9" customHeight="1" x14ac:dyDescent="0.25">
      <c r="A145" s="150">
        <f t="shared" si="11"/>
        <v>15</v>
      </c>
      <c r="B145" s="264" t="s">
        <v>1591</v>
      </c>
      <c r="C145" s="265">
        <v>57487</v>
      </c>
      <c r="D145" s="266" t="s">
        <v>1592</v>
      </c>
      <c r="E145" s="267" t="s">
        <v>1593</v>
      </c>
      <c r="F145" s="267" t="s">
        <v>192</v>
      </c>
      <c r="G145" s="268">
        <f t="shared" si="9"/>
        <v>2</v>
      </c>
      <c r="H145" s="269" t="s">
        <v>93</v>
      </c>
      <c r="I145" s="151">
        <f t="shared" si="10"/>
        <v>1</v>
      </c>
      <c r="J145" s="151" t="e">
        <f>+IF(#REF!="Issued",1,IF(#REF!="Not Issued",2,"Nil"))</f>
        <v>#REF!</v>
      </c>
      <c r="K145" s="151" t="s">
        <v>1550</v>
      </c>
      <c r="L145" s="152"/>
    </row>
    <row r="146" spans="1:12" ht="15.9" customHeight="1" x14ac:dyDescent="0.25">
      <c r="A146" s="150">
        <f t="shared" si="11"/>
        <v>16</v>
      </c>
      <c r="B146" s="264" t="s">
        <v>1595</v>
      </c>
      <c r="C146" s="265">
        <v>57488</v>
      </c>
      <c r="D146" s="266" t="s">
        <v>1596</v>
      </c>
      <c r="E146" s="267" t="s">
        <v>1597</v>
      </c>
      <c r="F146" s="267" t="s">
        <v>121</v>
      </c>
      <c r="G146" s="268">
        <f t="shared" si="9"/>
        <v>1</v>
      </c>
      <c r="H146" s="269" t="s">
        <v>93</v>
      </c>
      <c r="I146" s="151">
        <f t="shared" si="10"/>
        <v>1</v>
      </c>
      <c r="J146" s="151" t="e">
        <f>+IF(#REF!="Issued",1,IF(#REF!="Not Issued",2,"Nil"))</f>
        <v>#REF!</v>
      </c>
      <c r="K146" s="151" t="s">
        <v>1554</v>
      </c>
      <c r="L146" s="152"/>
    </row>
    <row r="147" spans="1:12" ht="15.9" customHeight="1" x14ac:dyDescent="0.25">
      <c r="A147" s="150">
        <f t="shared" si="11"/>
        <v>17</v>
      </c>
      <c r="B147" s="264" t="s">
        <v>1599</v>
      </c>
      <c r="C147" s="265">
        <v>57489</v>
      </c>
      <c r="D147" s="266" t="s">
        <v>1600</v>
      </c>
      <c r="E147" s="267" t="s">
        <v>1601</v>
      </c>
      <c r="F147" s="267" t="s">
        <v>121</v>
      </c>
      <c r="G147" s="268">
        <f t="shared" si="9"/>
        <v>1</v>
      </c>
      <c r="H147" s="269" t="s">
        <v>93</v>
      </c>
      <c r="I147" s="151">
        <f t="shared" si="10"/>
        <v>1</v>
      </c>
      <c r="J147" s="151" t="e">
        <f>+IF(#REF!="Issued",1,IF(#REF!="Not Issued",2,"Nil"))</f>
        <v>#REF!</v>
      </c>
      <c r="K147" s="151" t="s">
        <v>1558</v>
      </c>
      <c r="L147" s="152"/>
    </row>
    <row r="148" spans="1:12" ht="15.9" customHeight="1" x14ac:dyDescent="0.25">
      <c r="A148" s="150">
        <f t="shared" si="11"/>
        <v>18</v>
      </c>
      <c r="B148" s="264" t="s">
        <v>1603</v>
      </c>
      <c r="C148" s="265">
        <v>57795</v>
      </c>
      <c r="D148" s="266" t="s">
        <v>1604</v>
      </c>
      <c r="E148" s="267" t="s">
        <v>1605</v>
      </c>
      <c r="F148" s="267" t="s">
        <v>121</v>
      </c>
      <c r="G148" s="268">
        <f t="shared" si="9"/>
        <v>1</v>
      </c>
      <c r="H148" s="269" t="s">
        <v>93</v>
      </c>
      <c r="I148" s="151">
        <f t="shared" si="10"/>
        <v>1</v>
      </c>
      <c r="J148" s="151" t="e">
        <f>+IF(#REF!="Issued",1,IF(#REF!="Not Issued",2,"Nil"))</f>
        <v>#REF!</v>
      </c>
      <c r="K148" s="151" t="s">
        <v>1562</v>
      </c>
      <c r="L148" s="152"/>
    </row>
    <row r="149" spans="1:12" ht="15.9" customHeight="1" x14ac:dyDescent="0.25">
      <c r="A149" s="150">
        <f t="shared" si="11"/>
        <v>19</v>
      </c>
      <c r="B149" s="264" t="s">
        <v>1611</v>
      </c>
      <c r="C149" s="265">
        <v>54160</v>
      </c>
      <c r="D149" s="266" t="s">
        <v>1612</v>
      </c>
      <c r="E149" s="267" t="s">
        <v>1613</v>
      </c>
      <c r="F149" s="267" t="s">
        <v>121</v>
      </c>
      <c r="G149" s="268">
        <f t="shared" si="9"/>
        <v>1</v>
      </c>
      <c r="H149" s="269" t="s">
        <v>93</v>
      </c>
      <c r="I149" s="151">
        <f t="shared" si="10"/>
        <v>1</v>
      </c>
      <c r="J149" s="151" t="e">
        <f>+IF(#REF!="Issued",1,IF(#REF!="Not Issued",2,"Nil"))</f>
        <v>#REF!</v>
      </c>
      <c r="K149" s="151" t="s">
        <v>1566</v>
      </c>
      <c r="L149" s="152"/>
    </row>
    <row r="150" spans="1:12" ht="15.9" customHeight="1" x14ac:dyDescent="0.25">
      <c r="A150" s="150">
        <f t="shared" si="11"/>
        <v>20</v>
      </c>
      <c r="B150" s="264" t="s">
        <v>1615</v>
      </c>
      <c r="C150" s="265">
        <v>57491</v>
      </c>
      <c r="D150" s="266" t="s">
        <v>1480</v>
      </c>
      <c r="E150" s="267" t="s">
        <v>1616</v>
      </c>
      <c r="F150" s="267" t="s">
        <v>121</v>
      </c>
      <c r="G150" s="268">
        <f t="shared" si="9"/>
        <v>1</v>
      </c>
      <c r="H150" s="269" t="s">
        <v>93</v>
      </c>
      <c r="I150" s="151">
        <f t="shared" si="10"/>
        <v>1</v>
      </c>
      <c r="J150" s="151" t="e">
        <f>+IF(#REF!="Issued",1,IF(#REF!="Not Issued",2,"Nil"))</f>
        <v>#REF!</v>
      </c>
      <c r="K150" s="151" t="s">
        <v>1570</v>
      </c>
      <c r="L150" s="152"/>
    </row>
    <row r="151" spans="1:12" ht="15.9" customHeight="1" x14ac:dyDescent="0.25">
      <c r="A151" s="150">
        <f t="shared" si="11"/>
        <v>21</v>
      </c>
      <c r="B151" s="264" t="s">
        <v>1622</v>
      </c>
      <c r="C151" s="265">
        <v>57492</v>
      </c>
      <c r="D151" s="266" t="s">
        <v>1623</v>
      </c>
      <c r="E151" s="267" t="s">
        <v>1624</v>
      </c>
      <c r="F151" s="267" t="s">
        <v>192</v>
      </c>
      <c r="G151" s="268">
        <f t="shared" si="9"/>
        <v>2</v>
      </c>
      <c r="H151" s="269" t="s">
        <v>93</v>
      </c>
      <c r="I151" s="151">
        <f t="shared" si="10"/>
        <v>1</v>
      </c>
      <c r="J151" s="151" t="e">
        <f>+IF(#REF!="Issued",1,IF(#REF!="Not Issued",2,"Nil"))</f>
        <v>#REF!</v>
      </c>
      <c r="K151" s="151" t="s">
        <v>1574</v>
      </c>
      <c r="L151" s="152"/>
    </row>
    <row r="152" spans="1:12" ht="15.9" customHeight="1" x14ac:dyDescent="0.25">
      <c r="A152" s="150">
        <f t="shared" si="11"/>
        <v>22</v>
      </c>
      <c r="B152" s="264" t="s">
        <v>1626</v>
      </c>
      <c r="C152" s="265">
        <v>57493</v>
      </c>
      <c r="D152" s="266" t="s">
        <v>1627</v>
      </c>
      <c r="E152" s="267" t="s">
        <v>1371</v>
      </c>
      <c r="F152" s="267" t="s">
        <v>121</v>
      </c>
      <c r="G152" s="268">
        <f t="shared" si="9"/>
        <v>1</v>
      </c>
      <c r="H152" s="269" t="s">
        <v>93</v>
      </c>
      <c r="I152" s="151">
        <f t="shared" si="10"/>
        <v>1</v>
      </c>
      <c r="J152" s="151" t="e">
        <f>+IF(#REF!="Issued",1,IF(#REF!="Not Issued",2,"Nil"))</f>
        <v>#REF!</v>
      </c>
      <c r="K152" s="151" t="s">
        <v>1578</v>
      </c>
      <c r="L152" s="152"/>
    </row>
    <row r="153" spans="1:12" ht="15.9" customHeight="1" x14ac:dyDescent="0.25">
      <c r="A153" s="150">
        <f t="shared" si="11"/>
        <v>23</v>
      </c>
      <c r="B153" s="264" t="s">
        <v>1633</v>
      </c>
      <c r="C153" s="265">
        <v>57494</v>
      </c>
      <c r="D153" s="266" t="s">
        <v>1634</v>
      </c>
      <c r="E153" s="267" t="s">
        <v>1635</v>
      </c>
      <c r="F153" s="267" t="s">
        <v>121</v>
      </c>
      <c r="G153" s="268">
        <f t="shared" si="9"/>
        <v>1</v>
      </c>
      <c r="H153" s="269" t="s">
        <v>93</v>
      </c>
      <c r="I153" s="151">
        <f t="shared" si="10"/>
        <v>1</v>
      </c>
      <c r="J153" s="151" t="e">
        <f>+IF(#REF!="Issued",1,IF(#REF!="Not Issued",2,"Nil"))</f>
        <v>#REF!</v>
      </c>
      <c r="K153" s="151" t="s">
        <v>1582</v>
      </c>
      <c r="L153" s="152"/>
    </row>
    <row r="154" spans="1:12" ht="15.9" customHeight="1" x14ac:dyDescent="0.25">
      <c r="A154" s="150">
        <f t="shared" si="11"/>
        <v>24</v>
      </c>
      <c r="B154" s="264" t="s">
        <v>1637</v>
      </c>
      <c r="C154" s="265">
        <v>57495</v>
      </c>
      <c r="D154" s="266" t="s">
        <v>1638</v>
      </c>
      <c r="E154" s="267" t="s">
        <v>1639</v>
      </c>
      <c r="F154" s="267" t="s">
        <v>192</v>
      </c>
      <c r="G154" s="268">
        <f t="shared" si="9"/>
        <v>2</v>
      </c>
      <c r="H154" s="269" t="s">
        <v>93</v>
      </c>
      <c r="I154" s="151">
        <f t="shared" si="10"/>
        <v>1</v>
      </c>
      <c r="J154" s="151" t="e">
        <f>+IF(#REF!="Issued",1,IF(#REF!="Not Issued",2,"Nil"))</f>
        <v>#REF!</v>
      </c>
      <c r="K154" s="151" t="s">
        <v>1586</v>
      </c>
      <c r="L154" s="152"/>
    </row>
    <row r="155" spans="1:12" ht="15.9" customHeight="1" x14ac:dyDescent="0.25">
      <c r="A155" s="150">
        <f t="shared" si="11"/>
        <v>25</v>
      </c>
      <c r="B155" s="264" t="s">
        <v>1641</v>
      </c>
      <c r="C155" s="265">
        <v>57496</v>
      </c>
      <c r="D155" s="266" t="s">
        <v>1642</v>
      </c>
      <c r="E155" s="267" t="s">
        <v>1643</v>
      </c>
      <c r="F155" s="267" t="s">
        <v>192</v>
      </c>
      <c r="G155" s="268">
        <f t="shared" si="9"/>
        <v>2</v>
      </c>
      <c r="H155" s="269" t="s">
        <v>93</v>
      </c>
      <c r="I155" s="151">
        <f t="shared" si="10"/>
        <v>1</v>
      </c>
      <c r="J155" s="151" t="e">
        <f>+IF(#REF!="Issued",1,IF(#REF!="Not Issued",2,"Nil"))</f>
        <v>#REF!</v>
      </c>
      <c r="K155" s="151" t="s">
        <v>1590</v>
      </c>
      <c r="L155" s="152"/>
    </row>
    <row r="156" spans="1:12" ht="15.9" customHeight="1" x14ac:dyDescent="0.25">
      <c r="A156" s="150">
        <f t="shared" si="11"/>
        <v>26</v>
      </c>
      <c r="B156" s="264" t="s">
        <v>1500</v>
      </c>
      <c r="C156" s="265">
        <v>57469</v>
      </c>
      <c r="D156" s="266" t="s">
        <v>1501</v>
      </c>
      <c r="E156" s="267" t="s">
        <v>1502</v>
      </c>
      <c r="F156" s="267" t="s">
        <v>192</v>
      </c>
      <c r="G156" s="268">
        <f t="shared" si="9"/>
        <v>2</v>
      </c>
      <c r="H156" s="269" t="s">
        <v>2</v>
      </c>
      <c r="I156" s="151">
        <f t="shared" si="10"/>
        <v>2</v>
      </c>
      <c r="J156" s="151" t="e">
        <f>+IF(#REF!="Issued",1,IF(#REF!="Not Issued",2,"Nil"))</f>
        <v>#REF!</v>
      </c>
      <c r="K156" s="151" t="s">
        <v>1594</v>
      </c>
      <c r="L156" s="152"/>
    </row>
    <row r="157" spans="1:12" ht="15.9" customHeight="1" x14ac:dyDescent="0.25">
      <c r="A157" s="150">
        <f t="shared" si="11"/>
        <v>27</v>
      </c>
      <c r="B157" s="264" t="s">
        <v>1515</v>
      </c>
      <c r="C157" s="265">
        <v>57473</v>
      </c>
      <c r="D157" s="266" t="s">
        <v>767</v>
      </c>
      <c r="E157" s="267" t="s">
        <v>768</v>
      </c>
      <c r="F157" s="267" t="s">
        <v>121</v>
      </c>
      <c r="G157" s="268">
        <f t="shared" si="9"/>
        <v>1</v>
      </c>
      <c r="H157" s="269" t="s">
        <v>2</v>
      </c>
      <c r="I157" s="151">
        <f t="shared" si="10"/>
        <v>2</v>
      </c>
      <c r="J157" s="151" t="e">
        <f>+IF(#REF!="Issued",1,IF(#REF!="Not Issued",2,"Nil"))</f>
        <v>#REF!</v>
      </c>
      <c r="K157" s="151" t="s">
        <v>1598</v>
      </c>
      <c r="L157" s="152"/>
    </row>
    <row r="158" spans="1:12" ht="15.9" customHeight="1" x14ac:dyDescent="0.25">
      <c r="A158" s="150">
        <f t="shared" si="11"/>
        <v>28</v>
      </c>
      <c r="B158" s="271" t="s">
        <v>1520</v>
      </c>
      <c r="C158" s="265">
        <v>57475</v>
      </c>
      <c r="D158" s="266" t="s">
        <v>1521</v>
      </c>
      <c r="E158" s="267" t="s">
        <v>1522</v>
      </c>
      <c r="F158" s="267" t="s">
        <v>121</v>
      </c>
      <c r="G158" s="268">
        <f t="shared" si="9"/>
        <v>1</v>
      </c>
      <c r="H158" s="269" t="s">
        <v>2</v>
      </c>
      <c r="I158" s="151">
        <f t="shared" si="10"/>
        <v>2</v>
      </c>
      <c r="J158" s="151" t="e">
        <f>+IF(#REF!="Issued",1,IF(#REF!="Not Issued",2,"Nil"))</f>
        <v>#REF!</v>
      </c>
      <c r="K158" s="151" t="s">
        <v>1602</v>
      </c>
      <c r="L158" s="152"/>
    </row>
    <row r="159" spans="1:12" ht="15.9" customHeight="1" x14ac:dyDescent="0.25">
      <c r="A159" s="150">
        <f t="shared" si="11"/>
        <v>29</v>
      </c>
      <c r="B159" s="271" t="s">
        <v>1524</v>
      </c>
      <c r="C159" s="265">
        <v>35427</v>
      </c>
      <c r="D159" s="266" t="s">
        <v>1525</v>
      </c>
      <c r="E159" s="267" t="s">
        <v>1526</v>
      </c>
      <c r="F159" s="267" t="s">
        <v>121</v>
      </c>
      <c r="G159" s="268">
        <f t="shared" si="9"/>
        <v>1</v>
      </c>
      <c r="H159" s="269" t="s">
        <v>2</v>
      </c>
      <c r="I159" s="151">
        <f t="shared" si="10"/>
        <v>2</v>
      </c>
      <c r="J159" s="151" t="e">
        <f>+IF(#REF!="Issued",1,IF(#REF!="Not Issued",2,"Nil"))</f>
        <v>#REF!</v>
      </c>
      <c r="K159" s="151" t="s">
        <v>1606</v>
      </c>
      <c r="L159" s="152"/>
    </row>
    <row r="160" spans="1:12" ht="15.9" customHeight="1" x14ac:dyDescent="0.25">
      <c r="A160" s="150">
        <f t="shared" si="11"/>
        <v>30</v>
      </c>
      <c r="B160" s="271" t="s">
        <v>1528</v>
      </c>
      <c r="C160" s="265">
        <v>57476</v>
      </c>
      <c r="D160" s="266" t="s">
        <v>1529</v>
      </c>
      <c r="E160" s="267" t="s">
        <v>1383</v>
      </c>
      <c r="F160" s="267" t="s">
        <v>121</v>
      </c>
      <c r="G160" s="268">
        <f t="shared" si="9"/>
        <v>1</v>
      </c>
      <c r="H160" s="269" t="s">
        <v>2</v>
      </c>
      <c r="I160" s="151">
        <f t="shared" si="10"/>
        <v>2</v>
      </c>
      <c r="J160" s="151" t="e">
        <f>+IF(#REF!="Issued",1,IF(#REF!="Not Issued",2,"Nil"))</f>
        <v>#REF!</v>
      </c>
      <c r="K160" s="151" t="s">
        <v>1610</v>
      </c>
      <c r="L160" s="152"/>
    </row>
    <row r="161" spans="1:12" ht="15.9" customHeight="1" x14ac:dyDescent="0.25">
      <c r="A161" s="150">
        <f t="shared" si="11"/>
        <v>31</v>
      </c>
      <c r="B161" s="271" t="s">
        <v>1535</v>
      </c>
      <c r="C161" s="265">
        <v>57462</v>
      </c>
      <c r="D161" s="266" t="s">
        <v>1536</v>
      </c>
      <c r="E161" s="267" t="s">
        <v>1449</v>
      </c>
      <c r="F161" s="267" t="s">
        <v>121</v>
      </c>
      <c r="G161" s="268">
        <f t="shared" si="9"/>
        <v>1</v>
      </c>
      <c r="H161" s="269" t="s">
        <v>2</v>
      </c>
      <c r="I161" s="151">
        <f t="shared" si="10"/>
        <v>2</v>
      </c>
      <c r="J161" s="151" t="e">
        <f>+IF(#REF!="Issued",1,IF(#REF!="Not Issued",2,"Nil"))</f>
        <v>#REF!</v>
      </c>
      <c r="K161" s="151" t="s">
        <v>1614</v>
      </c>
      <c r="L161" s="152"/>
    </row>
    <row r="162" spans="1:12" ht="15.9" customHeight="1" x14ac:dyDescent="0.25">
      <c r="A162" s="150">
        <f t="shared" si="11"/>
        <v>32</v>
      </c>
      <c r="B162" s="271" t="s">
        <v>1545</v>
      </c>
      <c r="C162" s="265">
        <v>57463</v>
      </c>
      <c r="D162" s="266" t="s">
        <v>1546</v>
      </c>
      <c r="E162" s="267" t="s">
        <v>660</v>
      </c>
      <c r="F162" s="267" t="s">
        <v>121</v>
      </c>
      <c r="G162" s="268">
        <f t="shared" si="9"/>
        <v>1</v>
      </c>
      <c r="H162" s="269" t="s">
        <v>2</v>
      </c>
      <c r="I162" s="151">
        <f t="shared" si="10"/>
        <v>2</v>
      </c>
      <c r="J162" s="151" t="e">
        <f>+IF(#REF!="Issued",1,IF(#REF!="Not Issued",2,"Nil"))</f>
        <v>#REF!</v>
      </c>
      <c r="K162" s="151" t="s">
        <v>1617</v>
      </c>
      <c r="L162" s="152"/>
    </row>
    <row r="163" spans="1:12" ht="15.9" customHeight="1" x14ac:dyDescent="0.25">
      <c r="A163" s="150">
        <f t="shared" si="11"/>
        <v>33</v>
      </c>
      <c r="B163" s="271" t="s">
        <v>1555</v>
      </c>
      <c r="C163" s="265">
        <v>57465</v>
      </c>
      <c r="D163" s="266" t="s">
        <v>1556</v>
      </c>
      <c r="E163" s="267" t="s">
        <v>1557</v>
      </c>
      <c r="F163" s="267" t="s">
        <v>121</v>
      </c>
      <c r="G163" s="268">
        <f t="shared" si="9"/>
        <v>1</v>
      </c>
      <c r="H163" s="269" t="s">
        <v>2</v>
      </c>
      <c r="I163" s="151">
        <f t="shared" si="10"/>
        <v>2</v>
      </c>
      <c r="J163" s="151" t="e">
        <f>+IF(#REF!="Issued",1,IF(#REF!="Not Issued",2,"Nil"))</f>
        <v>#REF!</v>
      </c>
      <c r="K163" s="151" t="s">
        <v>1621</v>
      </c>
      <c r="L163" s="152"/>
    </row>
    <row r="164" spans="1:12" ht="15.9" customHeight="1" x14ac:dyDescent="0.25">
      <c r="A164" s="150">
        <f t="shared" si="11"/>
        <v>34</v>
      </c>
      <c r="B164" s="271" t="s">
        <v>1563</v>
      </c>
      <c r="C164" s="265">
        <v>57466</v>
      </c>
      <c r="D164" s="266" t="s">
        <v>1564</v>
      </c>
      <c r="E164" s="267" t="s">
        <v>1565</v>
      </c>
      <c r="F164" s="267" t="s">
        <v>121</v>
      </c>
      <c r="G164" s="268">
        <f t="shared" si="9"/>
        <v>1</v>
      </c>
      <c r="H164" s="269" t="s">
        <v>2</v>
      </c>
      <c r="I164" s="151">
        <f t="shared" si="10"/>
        <v>2</v>
      </c>
      <c r="J164" s="151" t="e">
        <f>+IF(#REF!="Issued",1,IF(#REF!="Not Issued",2,"Nil"))</f>
        <v>#REF!</v>
      </c>
      <c r="K164" s="151" t="s">
        <v>1625</v>
      </c>
      <c r="L164" s="152"/>
    </row>
    <row r="165" spans="1:12" ht="15.9" customHeight="1" x14ac:dyDescent="0.25">
      <c r="A165" s="150">
        <f t="shared" si="11"/>
        <v>35</v>
      </c>
      <c r="B165" s="264" t="s">
        <v>1567</v>
      </c>
      <c r="C165" s="265">
        <v>57482</v>
      </c>
      <c r="D165" s="266" t="s">
        <v>1568</v>
      </c>
      <c r="E165" s="267" t="s">
        <v>1569</v>
      </c>
      <c r="F165" s="267" t="s">
        <v>121</v>
      </c>
      <c r="G165" s="268">
        <f t="shared" si="9"/>
        <v>1</v>
      </c>
      <c r="H165" s="269" t="s">
        <v>2</v>
      </c>
      <c r="I165" s="151">
        <f t="shared" si="10"/>
        <v>2</v>
      </c>
      <c r="J165" s="151" t="e">
        <f>+IF(#REF!="Issued",1,IF(#REF!="Not Issued",2,"Nil"))</f>
        <v>#REF!</v>
      </c>
      <c r="K165" s="151" t="s">
        <v>1628</v>
      </c>
      <c r="L165" s="152"/>
    </row>
    <row r="166" spans="1:12" ht="15.9" customHeight="1" x14ac:dyDescent="0.25">
      <c r="A166" s="150">
        <f t="shared" si="11"/>
        <v>36</v>
      </c>
      <c r="B166" s="271" t="s">
        <v>1587</v>
      </c>
      <c r="C166" s="265">
        <v>57467</v>
      </c>
      <c r="D166" s="266" t="s">
        <v>1588</v>
      </c>
      <c r="E166" s="267" t="s">
        <v>1589</v>
      </c>
      <c r="F166" s="267" t="s">
        <v>121</v>
      </c>
      <c r="G166" s="268">
        <f t="shared" si="9"/>
        <v>1</v>
      </c>
      <c r="H166" s="269" t="s">
        <v>2</v>
      </c>
      <c r="I166" s="151">
        <f t="shared" si="10"/>
        <v>2</v>
      </c>
      <c r="J166" s="151" t="e">
        <f>+IF(#REF!="Issued",1,IF(#REF!="Not Issued",2,"Nil"))</f>
        <v>#REF!</v>
      </c>
      <c r="K166" s="151" t="s">
        <v>1632</v>
      </c>
      <c r="L166" s="152"/>
    </row>
    <row r="167" spans="1:12" ht="15.9" customHeight="1" x14ac:dyDescent="0.25">
      <c r="A167" s="150">
        <f t="shared" si="11"/>
        <v>37</v>
      </c>
      <c r="B167" s="271" t="s">
        <v>1607</v>
      </c>
      <c r="C167" s="265">
        <v>57490</v>
      </c>
      <c r="D167" s="266" t="s">
        <v>1608</v>
      </c>
      <c r="E167" s="267" t="s">
        <v>1609</v>
      </c>
      <c r="F167" s="267" t="s">
        <v>121</v>
      </c>
      <c r="G167" s="268">
        <f t="shared" si="9"/>
        <v>1</v>
      </c>
      <c r="H167" s="269" t="s">
        <v>2</v>
      </c>
      <c r="I167" s="151">
        <f t="shared" si="10"/>
        <v>2</v>
      </c>
      <c r="J167" s="151" t="e">
        <f>+IF(#REF!="Issued",1,IF(#REF!="Not Issued",2,"Nil"))</f>
        <v>#REF!</v>
      </c>
      <c r="K167" s="151" t="s">
        <v>1636</v>
      </c>
      <c r="L167" s="152"/>
    </row>
    <row r="168" spans="1:12" ht="15.9" customHeight="1" x14ac:dyDescent="0.25">
      <c r="A168" s="150">
        <f t="shared" si="11"/>
        <v>38</v>
      </c>
      <c r="B168" s="271" t="s">
        <v>1618</v>
      </c>
      <c r="C168" s="265">
        <v>57796</v>
      </c>
      <c r="D168" s="266" t="s">
        <v>1619</v>
      </c>
      <c r="E168" s="267" t="s">
        <v>1620</v>
      </c>
      <c r="F168" s="267" t="s">
        <v>121</v>
      </c>
      <c r="G168" s="268">
        <f t="shared" si="9"/>
        <v>1</v>
      </c>
      <c r="H168" s="269" t="s">
        <v>2</v>
      </c>
      <c r="I168" s="151">
        <f t="shared" si="10"/>
        <v>2</v>
      </c>
      <c r="J168" s="151" t="e">
        <f>+IF(#REF!="Issued",1,IF(#REF!="Not Issued",2,"Nil"))</f>
        <v>#REF!</v>
      </c>
      <c r="K168" s="151" t="s">
        <v>1640</v>
      </c>
      <c r="L168" s="152"/>
    </row>
    <row r="169" spans="1:12" ht="15.9" customHeight="1" x14ac:dyDescent="0.25">
      <c r="A169" s="150">
        <f t="shared" si="11"/>
        <v>39</v>
      </c>
      <c r="B169" s="264" t="s">
        <v>1629</v>
      </c>
      <c r="C169" s="265">
        <v>57468</v>
      </c>
      <c r="D169" s="266" t="s">
        <v>1630</v>
      </c>
      <c r="E169" s="267" t="s">
        <v>1631</v>
      </c>
      <c r="F169" s="267" t="s">
        <v>121</v>
      </c>
      <c r="G169" s="268">
        <f t="shared" si="9"/>
        <v>1</v>
      </c>
      <c r="H169" s="269" t="s">
        <v>2</v>
      </c>
      <c r="I169" s="151">
        <f t="shared" si="10"/>
        <v>2</v>
      </c>
      <c r="J169" s="151" t="e">
        <f>+IF(#REF!="Issued",1,IF(#REF!="Not Issued",2,"Nil"))</f>
        <v>#REF!</v>
      </c>
      <c r="K169" s="151" t="s">
        <v>1644</v>
      </c>
      <c r="L169" s="152"/>
    </row>
    <row r="170" spans="1:12" ht="30" thickBot="1" x14ac:dyDescent="0.75">
      <c r="A170" s="377" t="s">
        <v>35</v>
      </c>
      <c r="B170" s="377"/>
      <c r="C170" s="377"/>
      <c r="D170" s="377"/>
      <c r="E170" s="377"/>
      <c r="F170" s="377"/>
      <c r="G170" s="377"/>
      <c r="H170" s="377"/>
      <c r="I170" s="377"/>
      <c r="J170" s="377"/>
      <c r="K170" s="377"/>
      <c r="L170" s="377"/>
    </row>
    <row r="171" spans="1:12" s="145" customFormat="1" ht="12.75" customHeight="1" x14ac:dyDescent="0.25">
      <c r="A171" s="366" t="s">
        <v>84</v>
      </c>
      <c r="B171" s="378" t="s">
        <v>85</v>
      </c>
      <c r="C171" s="380" t="s">
        <v>86</v>
      </c>
      <c r="D171" s="370" t="s">
        <v>87</v>
      </c>
      <c r="E171" s="372" t="s">
        <v>88</v>
      </c>
      <c r="F171" s="141" t="s">
        <v>423</v>
      </c>
      <c r="G171" s="142"/>
      <c r="H171" s="374" t="s">
        <v>424</v>
      </c>
      <c r="I171" s="143"/>
      <c r="J171" s="144" t="s">
        <v>115</v>
      </c>
      <c r="K171" s="144"/>
      <c r="L171" s="363" t="s">
        <v>91</v>
      </c>
    </row>
    <row r="172" spans="1:12" s="145" customFormat="1" ht="13.8" thickBot="1" x14ac:dyDescent="0.3">
      <c r="A172" s="367"/>
      <c r="B172" s="379"/>
      <c r="C172" s="381"/>
      <c r="D172" s="371"/>
      <c r="E172" s="373"/>
      <c r="F172" s="146" t="s">
        <v>116</v>
      </c>
      <c r="G172" s="147"/>
      <c r="H172" s="375"/>
      <c r="I172" s="148"/>
      <c r="J172" s="149" t="s">
        <v>117</v>
      </c>
      <c r="K172" s="149"/>
      <c r="L172" s="364"/>
    </row>
    <row r="173" spans="1:12" ht="15.9" customHeight="1" x14ac:dyDescent="0.25">
      <c r="A173" s="165">
        <v>1</v>
      </c>
      <c r="B173" s="264" t="s">
        <v>1645</v>
      </c>
      <c r="C173" s="265">
        <v>57220</v>
      </c>
      <c r="D173" s="266" t="s">
        <v>1646</v>
      </c>
      <c r="E173" s="267" t="s">
        <v>1647</v>
      </c>
      <c r="F173" s="267" t="s">
        <v>192</v>
      </c>
      <c r="G173" s="268">
        <f t="shared" ref="G173:G204" si="12">+IF(F173="M",1,IF(F173="f",2,IF(F173="Civ",3,"Error")))</f>
        <v>2</v>
      </c>
      <c r="H173" s="269" t="s">
        <v>93</v>
      </c>
      <c r="I173" s="151">
        <f>+IF(H173="Studying",5,IF(H173="Complete",1,IF(H173="Incomplete",2,IF(H173="Left",3,IF(H173="Dropped",4,"Error")))))</f>
        <v>1</v>
      </c>
      <c r="J173" s="151" t="e">
        <f>+IF(#REF!="Issued",1,IF(#REF!="Not Issued",2,"Nil"))</f>
        <v>#REF!</v>
      </c>
      <c r="K173" s="151" t="s">
        <v>1648</v>
      </c>
      <c r="L173" s="152"/>
    </row>
    <row r="174" spans="1:12" ht="15.9" customHeight="1" x14ac:dyDescent="0.25">
      <c r="A174" s="150">
        <v>2</v>
      </c>
      <c r="B174" s="264" t="s">
        <v>1649</v>
      </c>
      <c r="C174" s="265">
        <v>57221</v>
      </c>
      <c r="D174" s="266" t="s">
        <v>1650</v>
      </c>
      <c r="E174" s="267" t="s">
        <v>849</v>
      </c>
      <c r="F174" s="267" t="s">
        <v>121</v>
      </c>
      <c r="G174" s="268">
        <f t="shared" si="12"/>
        <v>1</v>
      </c>
      <c r="H174" s="269" t="s">
        <v>93</v>
      </c>
      <c r="I174" s="151">
        <f t="shared" ref="I174:I233" si="13">+IF(H174="Studying",5,IF(H174="Complete",1,IF(H174="Incomplete",2,IF(H174="Left",3,IF(H174="Dropped",4,"Error")))))</f>
        <v>1</v>
      </c>
      <c r="J174" s="151" t="e">
        <f>+IF(#REF!="Issued",1,IF(#REF!="Not Issued",2,"Nil"))</f>
        <v>#REF!</v>
      </c>
      <c r="K174" s="151" t="s">
        <v>1651</v>
      </c>
      <c r="L174" s="152"/>
    </row>
    <row r="175" spans="1:12" ht="15.9" customHeight="1" x14ac:dyDescent="0.25">
      <c r="A175" s="150">
        <f t="shared" ref="A175:A238" si="14">+A174+1</f>
        <v>3</v>
      </c>
      <c r="B175" s="264" t="s">
        <v>1655</v>
      </c>
      <c r="C175" s="265">
        <v>57223</v>
      </c>
      <c r="D175" s="266" t="s">
        <v>1656</v>
      </c>
      <c r="E175" s="267" t="s">
        <v>1657</v>
      </c>
      <c r="F175" s="267" t="s">
        <v>192</v>
      </c>
      <c r="G175" s="268">
        <f t="shared" si="12"/>
        <v>2</v>
      </c>
      <c r="H175" s="269" t="s">
        <v>93</v>
      </c>
      <c r="I175" s="151">
        <f t="shared" si="13"/>
        <v>1</v>
      </c>
      <c r="J175" s="151" t="e">
        <f>+IF(#REF!="Issued",1,IF(#REF!="Not Issued",2,"Nil"))</f>
        <v>#REF!</v>
      </c>
      <c r="K175" s="151" t="s">
        <v>1654</v>
      </c>
      <c r="L175" s="152"/>
    </row>
    <row r="176" spans="1:12" ht="15.9" customHeight="1" x14ac:dyDescent="0.25">
      <c r="A176" s="150">
        <f t="shared" si="14"/>
        <v>4</v>
      </c>
      <c r="B176" s="264" t="s">
        <v>1663</v>
      </c>
      <c r="C176" s="265">
        <v>57225</v>
      </c>
      <c r="D176" s="266" t="s">
        <v>1664</v>
      </c>
      <c r="E176" s="267" t="s">
        <v>1665</v>
      </c>
      <c r="F176" s="267" t="s">
        <v>121</v>
      </c>
      <c r="G176" s="268">
        <f t="shared" si="12"/>
        <v>1</v>
      </c>
      <c r="H176" s="269" t="s">
        <v>93</v>
      </c>
      <c r="I176" s="151">
        <f t="shared" si="13"/>
        <v>1</v>
      </c>
      <c r="J176" s="151" t="e">
        <f>+IF(#REF!="Issued",1,IF(#REF!="Not Issued",2,"Nil"))</f>
        <v>#REF!</v>
      </c>
      <c r="K176" s="151" t="s">
        <v>1658</v>
      </c>
      <c r="L176" s="152"/>
    </row>
    <row r="177" spans="1:12" ht="15.9" customHeight="1" x14ac:dyDescent="0.25">
      <c r="A177" s="150">
        <f t="shared" si="14"/>
        <v>5</v>
      </c>
      <c r="B177" s="264" t="s">
        <v>1667</v>
      </c>
      <c r="C177" s="265">
        <v>57226</v>
      </c>
      <c r="D177" s="266" t="s">
        <v>1668</v>
      </c>
      <c r="E177" s="267" t="s">
        <v>1669</v>
      </c>
      <c r="F177" s="267" t="s">
        <v>121</v>
      </c>
      <c r="G177" s="268">
        <f t="shared" si="12"/>
        <v>1</v>
      </c>
      <c r="H177" s="269" t="s">
        <v>93</v>
      </c>
      <c r="I177" s="151">
        <f t="shared" si="13"/>
        <v>1</v>
      </c>
      <c r="J177" s="151" t="e">
        <f>+IF(#REF!="Issued",1,IF(#REF!="Not Issued",2,"Nil"))</f>
        <v>#REF!</v>
      </c>
      <c r="K177" s="151" t="s">
        <v>1662</v>
      </c>
      <c r="L177" s="152"/>
    </row>
    <row r="178" spans="1:12" ht="15.9" customHeight="1" x14ac:dyDescent="0.25">
      <c r="A178" s="150">
        <f t="shared" si="14"/>
        <v>6</v>
      </c>
      <c r="B178" s="264" t="s">
        <v>1671</v>
      </c>
      <c r="C178" s="265">
        <v>57227</v>
      </c>
      <c r="D178" s="266" t="s">
        <v>1672</v>
      </c>
      <c r="E178" s="267" t="s">
        <v>1673</v>
      </c>
      <c r="F178" s="267" t="s">
        <v>192</v>
      </c>
      <c r="G178" s="268">
        <f t="shared" si="12"/>
        <v>2</v>
      </c>
      <c r="H178" s="269" t="s">
        <v>93</v>
      </c>
      <c r="I178" s="151">
        <f t="shared" si="13"/>
        <v>1</v>
      </c>
      <c r="J178" s="151" t="e">
        <f>+IF(#REF!="Issued",1,IF(#REF!="Not Issued",2,"Nil"))</f>
        <v>#REF!</v>
      </c>
      <c r="K178" s="151" t="s">
        <v>1666</v>
      </c>
      <c r="L178" s="152"/>
    </row>
    <row r="179" spans="1:12" ht="15.9" customHeight="1" x14ac:dyDescent="0.25">
      <c r="A179" s="150">
        <f t="shared" si="14"/>
        <v>7</v>
      </c>
      <c r="B179" s="264" t="s">
        <v>1675</v>
      </c>
      <c r="C179" s="265">
        <v>57228</v>
      </c>
      <c r="D179" s="266" t="s">
        <v>958</v>
      </c>
      <c r="E179" s="267" t="s">
        <v>1249</v>
      </c>
      <c r="F179" s="267" t="s">
        <v>121</v>
      </c>
      <c r="G179" s="268">
        <f t="shared" si="12"/>
        <v>1</v>
      </c>
      <c r="H179" s="269" t="s">
        <v>93</v>
      </c>
      <c r="I179" s="151">
        <f t="shared" si="13"/>
        <v>1</v>
      </c>
      <c r="J179" s="151" t="e">
        <f>+IF(#REF!="Issued",1,IF(#REF!="Not Issued",2,"Nil"))</f>
        <v>#REF!</v>
      </c>
      <c r="K179" s="151" t="s">
        <v>1670</v>
      </c>
      <c r="L179" s="152"/>
    </row>
    <row r="180" spans="1:12" ht="15.9" customHeight="1" x14ac:dyDescent="0.25">
      <c r="A180" s="150">
        <f t="shared" si="14"/>
        <v>8</v>
      </c>
      <c r="B180" s="264" t="s">
        <v>1677</v>
      </c>
      <c r="C180" s="265">
        <v>57229</v>
      </c>
      <c r="D180" s="266" t="s">
        <v>1678</v>
      </c>
      <c r="E180" s="267" t="s">
        <v>1679</v>
      </c>
      <c r="F180" s="267" t="s">
        <v>192</v>
      </c>
      <c r="G180" s="268">
        <f t="shared" si="12"/>
        <v>2</v>
      </c>
      <c r="H180" s="269" t="s">
        <v>93</v>
      </c>
      <c r="I180" s="151">
        <f t="shared" si="13"/>
        <v>1</v>
      </c>
      <c r="J180" s="151" t="e">
        <f>+IF(#REF!="Issued",1,IF(#REF!="Not Issued",2,"Nil"))</f>
        <v>#REF!</v>
      </c>
      <c r="K180" s="151" t="s">
        <v>1674</v>
      </c>
      <c r="L180" s="152"/>
    </row>
    <row r="181" spans="1:12" ht="15.9" customHeight="1" x14ac:dyDescent="0.25">
      <c r="A181" s="150">
        <f t="shared" si="14"/>
        <v>9</v>
      </c>
      <c r="B181" s="264" t="s">
        <v>1685</v>
      </c>
      <c r="C181" s="265">
        <v>57231</v>
      </c>
      <c r="D181" s="266" t="s">
        <v>1686</v>
      </c>
      <c r="E181" s="267" t="s">
        <v>865</v>
      </c>
      <c r="F181" s="267" t="s">
        <v>121</v>
      </c>
      <c r="G181" s="268">
        <f t="shared" si="12"/>
        <v>1</v>
      </c>
      <c r="H181" s="269" t="s">
        <v>93</v>
      </c>
      <c r="I181" s="151">
        <f t="shared" si="13"/>
        <v>1</v>
      </c>
      <c r="J181" s="151" t="e">
        <f>+IF(#REF!="Issued",1,IF(#REF!="Not Issued",2,"Nil"))</f>
        <v>#REF!</v>
      </c>
      <c r="K181" s="151" t="s">
        <v>1676</v>
      </c>
      <c r="L181" s="152"/>
    </row>
    <row r="182" spans="1:12" ht="15.9" customHeight="1" x14ac:dyDescent="0.25">
      <c r="A182" s="150">
        <f t="shared" si="14"/>
        <v>10</v>
      </c>
      <c r="B182" s="264" t="s">
        <v>1692</v>
      </c>
      <c r="C182" s="265">
        <v>57233</v>
      </c>
      <c r="D182" s="266" t="s">
        <v>1693</v>
      </c>
      <c r="E182" s="267" t="s">
        <v>776</v>
      </c>
      <c r="F182" s="267" t="s">
        <v>121</v>
      </c>
      <c r="G182" s="268">
        <f t="shared" si="12"/>
        <v>1</v>
      </c>
      <c r="H182" s="269" t="s">
        <v>93</v>
      </c>
      <c r="I182" s="151">
        <f t="shared" si="13"/>
        <v>1</v>
      </c>
      <c r="J182" s="151" t="e">
        <f>+IF(#REF!="Issued",1,IF(#REF!="Not Issued",2,"Nil"))</f>
        <v>#REF!</v>
      </c>
      <c r="K182" s="151" t="s">
        <v>1680</v>
      </c>
      <c r="L182" s="152"/>
    </row>
    <row r="183" spans="1:12" ht="15.9" customHeight="1" x14ac:dyDescent="0.25">
      <c r="A183" s="150">
        <f t="shared" si="14"/>
        <v>11</v>
      </c>
      <c r="B183" s="264" t="s">
        <v>1695</v>
      </c>
      <c r="C183" s="265">
        <v>57234</v>
      </c>
      <c r="D183" s="266" t="s">
        <v>1696</v>
      </c>
      <c r="E183" s="267" t="s">
        <v>1697</v>
      </c>
      <c r="F183" s="267" t="s">
        <v>192</v>
      </c>
      <c r="G183" s="268">
        <f t="shared" si="12"/>
        <v>2</v>
      </c>
      <c r="H183" s="269" t="s">
        <v>93</v>
      </c>
      <c r="I183" s="151">
        <f t="shared" si="13"/>
        <v>1</v>
      </c>
      <c r="J183" s="151" t="e">
        <f>+IF(#REF!="Issued",1,IF(#REF!="Not Issued",2,"Nil"))</f>
        <v>#REF!</v>
      </c>
      <c r="K183" s="151" t="s">
        <v>1684</v>
      </c>
      <c r="L183" s="152"/>
    </row>
    <row r="184" spans="1:12" ht="15.9" customHeight="1" x14ac:dyDescent="0.25">
      <c r="A184" s="150">
        <f t="shared" si="14"/>
        <v>12</v>
      </c>
      <c r="B184" s="264" t="s">
        <v>1699</v>
      </c>
      <c r="C184" s="265">
        <v>57235</v>
      </c>
      <c r="D184" s="266" t="s">
        <v>1700</v>
      </c>
      <c r="E184" s="267" t="s">
        <v>1701</v>
      </c>
      <c r="F184" s="267" t="s">
        <v>192</v>
      </c>
      <c r="G184" s="268">
        <f t="shared" si="12"/>
        <v>2</v>
      </c>
      <c r="H184" s="269" t="s">
        <v>93</v>
      </c>
      <c r="I184" s="151">
        <f t="shared" si="13"/>
        <v>1</v>
      </c>
      <c r="J184" s="151" t="e">
        <f>+IF(#REF!="Issued",1,IF(#REF!="Not Issued",2,"Nil"))</f>
        <v>#REF!</v>
      </c>
      <c r="K184" s="151" t="s">
        <v>1687</v>
      </c>
      <c r="L184" s="152"/>
    </row>
    <row r="185" spans="1:12" ht="15.9" customHeight="1" x14ac:dyDescent="0.25">
      <c r="A185" s="150">
        <f t="shared" si="14"/>
        <v>13</v>
      </c>
      <c r="B185" s="264" t="s">
        <v>1703</v>
      </c>
      <c r="C185" s="265">
        <v>57236</v>
      </c>
      <c r="D185" s="266" t="s">
        <v>1704</v>
      </c>
      <c r="E185" s="267" t="s">
        <v>1705</v>
      </c>
      <c r="F185" s="267" t="s">
        <v>121</v>
      </c>
      <c r="G185" s="268">
        <f t="shared" si="12"/>
        <v>1</v>
      </c>
      <c r="H185" s="269" t="s">
        <v>93</v>
      </c>
      <c r="I185" s="151">
        <f t="shared" si="13"/>
        <v>1</v>
      </c>
      <c r="J185" s="151" t="e">
        <f>+IF(#REF!="Issued",1,IF(#REF!="Not Issued",2,"Nil"))</f>
        <v>#REF!</v>
      </c>
      <c r="K185" s="151" t="s">
        <v>1691</v>
      </c>
      <c r="L185" s="152"/>
    </row>
    <row r="186" spans="1:12" ht="15.9" customHeight="1" x14ac:dyDescent="0.25">
      <c r="A186" s="150">
        <f t="shared" si="14"/>
        <v>14</v>
      </c>
      <c r="B186" s="264" t="s">
        <v>1707</v>
      </c>
      <c r="C186" s="265">
        <v>57237</v>
      </c>
      <c r="D186" s="266" t="s">
        <v>1708</v>
      </c>
      <c r="E186" s="267" t="s">
        <v>1709</v>
      </c>
      <c r="F186" s="267" t="s">
        <v>121</v>
      </c>
      <c r="G186" s="268">
        <f t="shared" si="12"/>
        <v>1</v>
      </c>
      <c r="H186" s="269" t="s">
        <v>93</v>
      </c>
      <c r="I186" s="151">
        <f t="shared" si="13"/>
        <v>1</v>
      </c>
      <c r="J186" s="151" t="e">
        <f>+IF(#REF!="Issued",1,IF(#REF!="Not Issued",2,"Nil"))</f>
        <v>#REF!</v>
      </c>
      <c r="K186" s="151" t="s">
        <v>1694</v>
      </c>
      <c r="L186" s="152"/>
    </row>
    <row r="187" spans="1:12" ht="15.9" customHeight="1" x14ac:dyDescent="0.25">
      <c r="A187" s="150">
        <f t="shared" si="14"/>
        <v>15</v>
      </c>
      <c r="B187" s="264" t="s">
        <v>1711</v>
      </c>
      <c r="C187" s="265">
        <v>57238</v>
      </c>
      <c r="D187" s="266" t="s">
        <v>1712</v>
      </c>
      <c r="E187" s="267" t="s">
        <v>141</v>
      </c>
      <c r="F187" s="267" t="s">
        <v>192</v>
      </c>
      <c r="G187" s="268">
        <f t="shared" si="12"/>
        <v>2</v>
      </c>
      <c r="H187" s="269" t="s">
        <v>93</v>
      </c>
      <c r="I187" s="151">
        <f t="shared" si="13"/>
        <v>1</v>
      </c>
      <c r="J187" s="151" t="e">
        <f>+IF(#REF!="Issued",1,IF(#REF!="Not Issued",2,"Nil"))</f>
        <v>#REF!</v>
      </c>
      <c r="K187" s="151" t="s">
        <v>1698</v>
      </c>
      <c r="L187" s="152"/>
    </row>
    <row r="188" spans="1:12" ht="15.9" customHeight="1" x14ac:dyDescent="0.25">
      <c r="A188" s="150">
        <f t="shared" si="14"/>
        <v>16</v>
      </c>
      <c r="B188" s="264" t="s">
        <v>1714</v>
      </c>
      <c r="C188" s="265">
        <v>57239</v>
      </c>
      <c r="D188" s="266" t="s">
        <v>1715</v>
      </c>
      <c r="E188" s="267" t="s">
        <v>1716</v>
      </c>
      <c r="F188" s="267" t="s">
        <v>192</v>
      </c>
      <c r="G188" s="268">
        <f t="shared" si="12"/>
        <v>2</v>
      </c>
      <c r="H188" s="269" t="s">
        <v>93</v>
      </c>
      <c r="I188" s="151">
        <f t="shared" si="13"/>
        <v>1</v>
      </c>
      <c r="J188" s="151" t="e">
        <f>+IF(#REF!="Issued",1,IF(#REF!="Not Issued",2,"Nil"))</f>
        <v>#REF!</v>
      </c>
      <c r="K188" s="151" t="s">
        <v>1702</v>
      </c>
      <c r="L188" s="152"/>
    </row>
    <row r="189" spans="1:12" ht="15.9" customHeight="1" x14ac:dyDescent="0.25">
      <c r="A189" s="150">
        <f t="shared" si="14"/>
        <v>17</v>
      </c>
      <c r="B189" s="264" t="s">
        <v>1726</v>
      </c>
      <c r="C189" s="265">
        <v>57242</v>
      </c>
      <c r="D189" s="266" t="s">
        <v>1727</v>
      </c>
      <c r="E189" s="267" t="s">
        <v>1728</v>
      </c>
      <c r="F189" s="267" t="s">
        <v>121</v>
      </c>
      <c r="G189" s="268">
        <f t="shared" si="12"/>
        <v>1</v>
      </c>
      <c r="H189" s="269" t="s">
        <v>93</v>
      </c>
      <c r="I189" s="151">
        <f t="shared" si="13"/>
        <v>1</v>
      </c>
      <c r="J189" s="151" t="e">
        <f>+IF(#REF!="Issued",1,IF(#REF!="Not Issued",2,"Nil"))</f>
        <v>#REF!</v>
      </c>
      <c r="K189" s="151" t="s">
        <v>1706</v>
      </c>
      <c r="L189" s="152"/>
    </row>
    <row r="190" spans="1:12" ht="15.9" customHeight="1" x14ac:dyDescent="0.25">
      <c r="A190" s="150">
        <f t="shared" si="14"/>
        <v>18</v>
      </c>
      <c r="B190" s="264" t="s">
        <v>1730</v>
      </c>
      <c r="C190" s="265">
        <v>57243</v>
      </c>
      <c r="D190" s="266" t="s">
        <v>1731</v>
      </c>
      <c r="E190" s="267" t="s">
        <v>1732</v>
      </c>
      <c r="F190" s="267" t="s">
        <v>121</v>
      </c>
      <c r="G190" s="268">
        <f t="shared" si="12"/>
        <v>1</v>
      </c>
      <c r="H190" s="269" t="s">
        <v>93</v>
      </c>
      <c r="I190" s="151">
        <f t="shared" si="13"/>
        <v>1</v>
      </c>
      <c r="J190" s="151" t="e">
        <f>+IF(#REF!="Issued",1,IF(#REF!="Not Issued",2,"Nil"))</f>
        <v>#REF!</v>
      </c>
      <c r="K190" s="151" t="s">
        <v>1710</v>
      </c>
      <c r="L190" s="152"/>
    </row>
    <row r="191" spans="1:12" ht="15.9" customHeight="1" x14ac:dyDescent="0.25">
      <c r="A191" s="150">
        <f t="shared" si="14"/>
        <v>19</v>
      </c>
      <c r="B191" s="264" t="s">
        <v>1738</v>
      </c>
      <c r="C191" s="265">
        <v>57244</v>
      </c>
      <c r="D191" s="266" t="s">
        <v>1739</v>
      </c>
      <c r="E191" s="267" t="s">
        <v>1740</v>
      </c>
      <c r="F191" s="267" t="s">
        <v>192</v>
      </c>
      <c r="G191" s="268">
        <f t="shared" si="12"/>
        <v>2</v>
      </c>
      <c r="H191" s="269" t="s">
        <v>93</v>
      </c>
      <c r="I191" s="151">
        <f t="shared" si="13"/>
        <v>1</v>
      </c>
      <c r="J191" s="151" t="e">
        <f>+IF(#REF!="Issued",1,IF(#REF!="Not Issued",2,"Nil"))</f>
        <v>#REF!</v>
      </c>
      <c r="K191" s="151" t="s">
        <v>1713</v>
      </c>
      <c r="L191" s="152"/>
    </row>
    <row r="192" spans="1:12" ht="15.9" customHeight="1" x14ac:dyDescent="0.25">
      <c r="A192" s="150">
        <f t="shared" si="14"/>
        <v>20</v>
      </c>
      <c r="B192" s="264" t="s">
        <v>1742</v>
      </c>
      <c r="C192" s="265">
        <v>57245</v>
      </c>
      <c r="D192" s="266" t="s">
        <v>1743</v>
      </c>
      <c r="E192" s="267" t="s">
        <v>1744</v>
      </c>
      <c r="F192" s="267" t="s">
        <v>121</v>
      </c>
      <c r="G192" s="268">
        <f t="shared" si="12"/>
        <v>1</v>
      </c>
      <c r="H192" s="269" t="s">
        <v>93</v>
      </c>
      <c r="I192" s="151">
        <f t="shared" si="13"/>
        <v>1</v>
      </c>
      <c r="J192" s="151" t="e">
        <f>+IF(#REF!="Issued",1,IF(#REF!="Not Issued",2,"Nil"))</f>
        <v>#REF!</v>
      </c>
      <c r="K192" s="151" t="s">
        <v>1717</v>
      </c>
      <c r="L192" s="152"/>
    </row>
    <row r="193" spans="1:12" ht="15.9" customHeight="1" x14ac:dyDescent="0.25">
      <c r="A193" s="150">
        <f t="shared" si="14"/>
        <v>21</v>
      </c>
      <c r="B193" s="264" t="s">
        <v>1746</v>
      </c>
      <c r="C193" s="265">
        <v>57246</v>
      </c>
      <c r="D193" s="266" t="s">
        <v>1747</v>
      </c>
      <c r="E193" s="267" t="s">
        <v>1748</v>
      </c>
      <c r="F193" s="267" t="s">
        <v>121</v>
      </c>
      <c r="G193" s="268">
        <f t="shared" si="12"/>
        <v>1</v>
      </c>
      <c r="H193" s="269" t="s">
        <v>93</v>
      </c>
      <c r="I193" s="151">
        <f t="shared" si="13"/>
        <v>1</v>
      </c>
      <c r="J193" s="151" t="e">
        <f>+IF(#REF!="Issued",1,IF(#REF!="Not Issued",2,"Nil"))</f>
        <v>#REF!</v>
      </c>
      <c r="K193" s="151" t="s">
        <v>1721</v>
      </c>
      <c r="L193" s="152"/>
    </row>
    <row r="194" spans="1:12" ht="15.9" customHeight="1" x14ac:dyDescent="0.25">
      <c r="A194" s="150">
        <f t="shared" si="14"/>
        <v>22</v>
      </c>
      <c r="B194" s="264" t="s">
        <v>1750</v>
      </c>
      <c r="C194" s="265">
        <v>57298</v>
      </c>
      <c r="D194" s="266" t="s">
        <v>1751</v>
      </c>
      <c r="E194" s="267" t="s">
        <v>1752</v>
      </c>
      <c r="F194" s="267" t="s">
        <v>192</v>
      </c>
      <c r="G194" s="268">
        <f t="shared" si="12"/>
        <v>2</v>
      </c>
      <c r="H194" s="269" t="s">
        <v>93</v>
      </c>
      <c r="I194" s="151">
        <f t="shared" si="13"/>
        <v>1</v>
      </c>
      <c r="J194" s="151" t="e">
        <f>+IF(#REF!="Issued",1,IF(#REF!="Not Issued",2,"Nil"))</f>
        <v>#REF!</v>
      </c>
      <c r="K194" s="151" t="s">
        <v>1725</v>
      </c>
      <c r="L194" s="152"/>
    </row>
    <row r="195" spans="1:12" ht="15.9" customHeight="1" x14ac:dyDescent="0.25">
      <c r="A195" s="150">
        <f t="shared" si="14"/>
        <v>23</v>
      </c>
      <c r="B195" s="264" t="s">
        <v>1766</v>
      </c>
      <c r="C195" s="265">
        <v>57260</v>
      </c>
      <c r="D195" s="266" t="s">
        <v>1767</v>
      </c>
      <c r="E195" s="267" t="s">
        <v>1768</v>
      </c>
      <c r="F195" s="267" t="s">
        <v>121</v>
      </c>
      <c r="G195" s="268">
        <f t="shared" si="12"/>
        <v>1</v>
      </c>
      <c r="H195" s="269" t="s">
        <v>93</v>
      </c>
      <c r="I195" s="151">
        <f t="shared" si="13"/>
        <v>1</v>
      </c>
      <c r="J195" s="151" t="e">
        <f>+IF(#REF!="Issued",1,IF(#REF!="Not Issued",2,"Nil"))</f>
        <v>#REF!</v>
      </c>
      <c r="K195" s="151" t="s">
        <v>1729</v>
      </c>
      <c r="L195" s="152"/>
    </row>
    <row r="196" spans="1:12" ht="15.9" customHeight="1" x14ac:dyDescent="0.25">
      <c r="A196" s="150">
        <f t="shared" si="14"/>
        <v>24</v>
      </c>
      <c r="B196" s="264" t="s">
        <v>1770</v>
      </c>
      <c r="C196" s="265">
        <v>57261</v>
      </c>
      <c r="D196" s="266" t="s">
        <v>1771</v>
      </c>
      <c r="E196" s="267" t="s">
        <v>1772</v>
      </c>
      <c r="F196" s="267" t="s">
        <v>121</v>
      </c>
      <c r="G196" s="268">
        <f t="shared" si="12"/>
        <v>1</v>
      </c>
      <c r="H196" s="269" t="s">
        <v>93</v>
      </c>
      <c r="I196" s="151">
        <f t="shared" si="13"/>
        <v>1</v>
      </c>
      <c r="J196" s="151" t="e">
        <f>+IF(#REF!="Issued",1,IF(#REF!="Not Issued",2,"Nil"))</f>
        <v>#REF!</v>
      </c>
      <c r="K196" s="151" t="s">
        <v>1733</v>
      </c>
      <c r="L196" s="152"/>
    </row>
    <row r="197" spans="1:12" ht="15.9" customHeight="1" x14ac:dyDescent="0.25">
      <c r="A197" s="150">
        <f t="shared" si="14"/>
        <v>25</v>
      </c>
      <c r="B197" s="264" t="s">
        <v>1774</v>
      </c>
      <c r="C197" s="265">
        <v>57299</v>
      </c>
      <c r="D197" s="266" t="s">
        <v>1775</v>
      </c>
      <c r="E197" s="267" t="s">
        <v>1776</v>
      </c>
      <c r="F197" s="267" t="s">
        <v>121</v>
      </c>
      <c r="G197" s="268">
        <f t="shared" si="12"/>
        <v>1</v>
      </c>
      <c r="H197" s="269" t="s">
        <v>93</v>
      </c>
      <c r="I197" s="151">
        <f t="shared" si="13"/>
        <v>1</v>
      </c>
      <c r="J197" s="151" t="e">
        <f>+IF(#REF!="Issued",1,IF(#REF!="Not Issued",2,"Nil"))</f>
        <v>#REF!</v>
      </c>
      <c r="K197" s="151" t="s">
        <v>1737</v>
      </c>
      <c r="L197" s="152"/>
    </row>
    <row r="198" spans="1:12" ht="15.9" customHeight="1" x14ac:dyDescent="0.25">
      <c r="A198" s="150">
        <f t="shared" si="14"/>
        <v>26</v>
      </c>
      <c r="B198" s="264" t="s">
        <v>1778</v>
      </c>
      <c r="C198" s="265">
        <v>57262</v>
      </c>
      <c r="D198" s="266" t="s">
        <v>1779</v>
      </c>
      <c r="E198" s="267" t="s">
        <v>1780</v>
      </c>
      <c r="F198" s="267" t="s">
        <v>192</v>
      </c>
      <c r="G198" s="268">
        <f t="shared" si="12"/>
        <v>2</v>
      </c>
      <c r="H198" s="269" t="s">
        <v>93</v>
      </c>
      <c r="I198" s="151">
        <f t="shared" si="13"/>
        <v>1</v>
      </c>
      <c r="J198" s="151" t="e">
        <f>+IF(#REF!="Issued",1,IF(#REF!="Not Issued",2,"Nil"))</f>
        <v>#REF!</v>
      </c>
      <c r="K198" s="151" t="s">
        <v>1741</v>
      </c>
      <c r="L198" s="152"/>
    </row>
    <row r="199" spans="1:12" ht="15.9" customHeight="1" x14ac:dyDescent="0.25">
      <c r="A199" s="150">
        <f t="shared" si="14"/>
        <v>27</v>
      </c>
      <c r="B199" s="264" t="s">
        <v>1782</v>
      </c>
      <c r="C199" s="265">
        <v>57263</v>
      </c>
      <c r="D199" s="266" t="s">
        <v>1783</v>
      </c>
      <c r="E199" s="267" t="s">
        <v>1784</v>
      </c>
      <c r="F199" s="267" t="s">
        <v>192</v>
      </c>
      <c r="G199" s="268">
        <f t="shared" si="12"/>
        <v>2</v>
      </c>
      <c r="H199" s="269" t="s">
        <v>93</v>
      </c>
      <c r="I199" s="151">
        <f t="shared" si="13"/>
        <v>1</v>
      </c>
      <c r="J199" s="151" t="e">
        <f>+IF(#REF!="Issued",1,IF(#REF!="Not Issued",2,"Nil"))</f>
        <v>#REF!</v>
      </c>
      <c r="K199" s="151" t="s">
        <v>1745</v>
      </c>
      <c r="L199" s="152"/>
    </row>
    <row r="200" spans="1:12" ht="15.9" customHeight="1" x14ac:dyDescent="0.25">
      <c r="A200" s="150">
        <f t="shared" si="14"/>
        <v>28</v>
      </c>
      <c r="B200" s="264" t="s">
        <v>1786</v>
      </c>
      <c r="C200" s="265">
        <v>57264</v>
      </c>
      <c r="D200" s="266" t="s">
        <v>1787</v>
      </c>
      <c r="E200" s="267" t="s">
        <v>1788</v>
      </c>
      <c r="F200" s="267" t="s">
        <v>192</v>
      </c>
      <c r="G200" s="268">
        <f t="shared" si="12"/>
        <v>2</v>
      </c>
      <c r="H200" s="269" t="s">
        <v>93</v>
      </c>
      <c r="I200" s="151">
        <f t="shared" si="13"/>
        <v>1</v>
      </c>
      <c r="J200" s="151" t="e">
        <f>+IF(#REF!="Issued",1,IF(#REF!="Not Issued",2,"Nil"))</f>
        <v>#REF!</v>
      </c>
      <c r="K200" s="151" t="s">
        <v>1749</v>
      </c>
      <c r="L200" s="152"/>
    </row>
    <row r="201" spans="1:12" ht="15.9" customHeight="1" x14ac:dyDescent="0.25">
      <c r="A201" s="150">
        <f t="shared" si="14"/>
        <v>29</v>
      </c>
      <c r="B201" s="264" t="s">
        <v>1790</v>
      </c>
      <c r="C201" s="265">
        <v>57265</v>
      </c>
      <c r="D201" s="266" t="s">
        <v>1791</v>
      </c>
      <c r="E201" s="267" t="s">
        <v>1792</v>
      </c>
      <c r="F201" s="267" t="s">
        <v>192</v>
      </c>
      <c r="G201" s="268">
        <f t="shared" si="12"/>
        <v>2</v>
      </c>
      <c r="H201" s="269" t="s">
        <v>93</v>
      </c>
      <c r="I201" s="151">
        <f t="shared" si="13"/>
        <v>1</v>
      </c>
      <c r="J201" s="151" t="e">
        <f>+IF(#REF!="Issued",1,IF(#REF!="Not Issued",2,"Nil"))</f>
        <v>#REF!</v>
      </c>
      <c r="K201" s="151" t="s">
        <v>1753</v>
      </c>
      <c r="L201" s="152"/>
    </row>
    <row r="202" spans="1:12" ht="15.9" customHeight="1" x14ac:dyDescent="0.25">
      <c r="A202" s="150">
        <f t="shared" si="14"/>
        <v>30</v>
      </c>
      <c r="B202" s="264" t="s">
        <v>1798</v>
      </c>
      <c r="C202" s="265">
        <v>57267</v>
      </c>
      <c r="D202" s="266" t="s">
        <v>1799</v>
      </c>
      <c r="E202" s="267" t="s">
        <v>1800</v>
      </c>
      <c r="F202" s="267" t="s">
        <v>121</v>
      </c>
      <c r="G202" s="268">
        <f t="shared" si="12"/>
        <v>1</v>
      </c>
      <c r="H202" s="269" t="s">
        <v>93</v>
      </c>
      <c r="I202" s="151">
        <f t="shared" si="13"/>
        <v>1</v>
      </c>
      <c r="J202" s="151" t="e">
        <f>+IF(#REF!="Issued",1,IF(#REF!="Not Issued",2,"Nil"))</f>
        <v>#REF!</v>
      </c>
      <c r="K202" s="151" t="s">
        <v>1757</v>
      </c>
      <c r="L202" s="152"/>
    </row>
    <row r="203" spans="1:12" ht="15.9" customHeight="1" x14ac:dyDescent="0.25">
      <c r="A203" s="150">
        <f t="shared" si="14"/>
        <v>31</v>
      </c>
      <c r="B203" s="264" t="s">
        <v>1802</v>
      </c>
      <c r="C203" s="265">
        <v>57268</v>
      </c>
      <c r="D203" s="266" t="s">
        <v>1803</v>
      </c>
      <c r="E203" s="267" t="s">
        <v>1804</v>
      </c>
      <c r="F203" s="267" t="s">
        <v>121</v>
      </c>
      <c r="G203" s="268">
        <f t="shared" si="12"/>
        <v>1</v>
      </c>
      <c r="H203" s="269" t="s">
        <v>93</v>
      </c>
      <c r="I203" s="151">
        <f t="shared" si="13"/>
        <v>1</v>
      </c>
      <c r="J203" s="151" t="e">
        <f>+IF(#REF!="Issued",1,IF(#REF!="Not Issued",2,"Nil"))</f>
        <v>#REF!</v>
      </c>
      <c r="K203" s="151" t="s">
        <v>1761</v>
      </c>
      <c r="L203" s="152"/>
    </row>
    <row r="204" spans="1:12" ht="15.9" customHeight="1" x14ac:dyDescent="0.25">
      <c r="A204" s="150">
        <f t="shared" si="14"/>
        <v>32</v>
      </c>
      <c r="B204" s="264" t="s">
        <v>1806</v>
      </c>
      <c r="C204" s="265">
        <v>57269</v>
      </c>
      <c r="D204" s="266" t="s">
        <v>1807</v>
      </c>
      <c r="E204" s="267" t="s">
        <v>1808</v>
      </c>
      <c r="F204" s="267" t="s">
        <v>192</v>
      </c>
      <c r="G204" s="268">
        <f t="shared" si="12"/>
        <v>2</v>
      </c>
      <c r="H204" s="269" t="s">
        <v>93</v>
      </c>
      <c r="I204" s="151">
        <f t="shared" si="13"/>
        <v>1</v>
      </c>
      <c r="J204" s="151" t="e">
        <f>+IF(#REF!="Issued",1,IF(#REF!="Not Issued",2,"Nil"))</f>
        <v>#REF!</v>
      </c>
      <c r="K204" s="151" t="s">
        <v>1765</v>
      </c>
      <c r="L204" s="152"/>
    </row>
    <row r="205" spans="1:12" ht="15.9" customHeight="1" x14ac:dyDescent="0.25">
      <c r="A205" s="150">
        <f t="shared" si="14"/>
        <v>33</v>
      </c>
      <c r="B205" s="264" t="s">
        <v>1814</v>
      </c>
      <c r="C205" s="265">
        <v>57271</v>
      </c>
      <c r="D205" s="266" t="s">
        <v>1815</v>
      </c>
      <c r="E205" s="267" t="s">
        <v>1816</v>
      </c>
      <c r="F205" s="267" t="s">
        <v>192</v>
      </c>
      <c r="G205" s="268">
        <f t="shared" ref="G205:G236" si="15">+IF(F205="M",1,IF(F205="f",2,IF(F205="Civ",3,"Error")))</f>
        <v>2</v>
      </c>
      <c r="H205" s="269" t="s">
        <v>93</v>
      </c>
      <c r="I205" s="151">
        <f t="shared" si="13"/>
        <v>1</v>
      </c>
      <c r="J205" s="151" t="e">
        <f>+IF(#REF!="Issued",1,IF(#REF!="Not Issued",2,"Nil"))</f>
        <v>#REF!</v>
      </c>
      <c r="K205" s="151" t="s">
        <v>1769</v>
      </c>
      <c r="L205" s="152"/>
    </row>
    <row r="206" spans="1:12" ht="15.9" customHeight="1" x14ac:dyDescent="0.25">
      <c r="A206" s="150">
        <f t="shared" si="14"/>
        <v>34</v>
      </c>
      <c r="B206" s="264" t="s">
        <v>1818</v>
      </c>
      <c r="C206" s="265">
        <v>57272</v>
      </c>
      <c r="D206" s="266" t="s">
        <v>1072</v>
      </c>
      <c r="E206" s="267" t="s">
        <v>1819</v>
      </c>
      <c r="F206" s="267" t="s">
        <v>121</v>
      </c>
      <c r="G206" s="268">
        <f t="shared" si="15"/>
        <v>1</v>
      </c>
      <c r="H206" s="269" t="s">
        <v>93</v>
      </c>
      <c r="I206" s="151">
        <f t="shared" si="13"/>
        <v>1</v>
      </c>
      <c r="J206" s="151" t="e">
        <f>+IF(#REF!="Issued",1,IF(#REF!="Not Issued",2,"Nil"))</f>
        <v>#REF!</v>
      </c>
      <c r="K206" s="151" t="s">
        <v>1773</v>
      </c>
      <c r="L206" s="152"/>
    </row>
    <row r="207" spans="1:12" ht="15.9" customHeight="1" x14ac:dyDescent="0.25">
      <c r="A207" s="150">
        <f t="shared" si="14"/>
        <v>35</v>
      </c>
      <c r="B207" s="264" t="s">
        <v>1825</v>
      </c>
      <c r="C207" s="265">
        <v>57274</v>
      </c>
      <c r="D207" s="266" t="s">
        <v>1826</v>
      </c>
      <c r="E207" s="267" t="s">
        <v>1827</v>
      </c>
      <c r="F207" s="267" t="s">
        <v>121</v>
      </c>
      <c r="G207" s="268">
        <f t="shared" si="15"/>
        <v>1</v>
      </c>
      <c r="H207" s="269" t="s">
        <v>93</v>
      </c>
      <c r="I207" s="151">
        <f t="shared" si="13"/>
        <v>1</v>
      </c>
      <c r="J207" s="151" t="e">
        <f>+IF(#REF!="Issued",1,IF(#REF!="Not Issued",2,"Nil"))</f>
        <v>#REF!</v>
      </c>
      <c r="K207" s="151" t="s">
        <v>1777</v>
      </c>
      <c r="L207" s="152"/>
    </row>
    <row r="208" spans="1:12" ht="15.9" customHeight="1" x14ac:dyDescent="0.25">
      <c r="A208" s="150">
        <f t="shared" si="14"/>
        <v>36</v>
      </c>
      <c r="B208" s="264" t="s">
        <v>1833</v>
      </c>
      <c r="C208" s="265">
        <v>57275</v>
      </c>
      <c r="D208" s="266" t="s">
        <v>1834</v>
      </c>
      <c r="E208" s="267" t="s">
        <v>1835</v>
      </c>
      <c r="F208" s="267" t="s">
        <v>192</v>
      </c>
      <c r="G208" s="268">
        <f t="shared" si="15"/>
        <v>2</v>
      </c>
      <c r="H208" s="269" t="s">
        <v>93</v>
      </c>
      <c r="I208" s="151">
        <f t="shared" si="13"/>
        <v>1</v>
      </c>
      <c r="J208" s="151" t="e">
        <f>+IF(#REF!="Issued",1,IF(#REF!="Not Issued",2,"Nil"))</f>
        <v>#REF!</v>
      </c>
      <c r="K208" s="151" t="s">
        <v>1781</v>
      </c>
      <c r="L208" s="152"/>
    </row>
    <row r="209" spans="1:12" ht="15.9" customHeight="1" x14ac:dyDescent="0.25">
      <c r="A209" s="150">
        <f t="shared" si="14"/>
        <v>37</v>
      </c>
      <c r="B209" s="264" t="s">
        <v>1837</v>
      </c>
      <c r="C209" s="265">
        <v>57301</v>
      </c>
      <c r="D209" s="266" t="s">
        <v>1838</v>
      </c>
      <c r="E209" s="267" t="s">
        <v>1839</v>
      </c>
      <c r="F209" s="267" t="s">
        <v>121</v>
      </c>
      <c r="G209" s="268">
        <f t="shared" si="15"/>
        <v>1</v>
      </c>
      <c r="H209" s="269" t="s">
        <v>93</v>
      </c>
      <c r="I209" s="151">
        <f t="shared" si="13"/>
        <v>1</v>
      </c>
      <c r="J209" s="151" t="e">
        <f>+IF(#REF!="Issued",1,IF(#REF!="Not Issued",2,"Nil"))</f>
        <v>#REF!</v>
      </c>
      <c r="K209" s="151" t="s">
        <v>1785</v>
      </c>
      <c r="L209" s="152"/>
    </row>
    <row r="210" spans="1:12" ht="15.9" customHeight="1" x14ac:dyDescent="0.25">
      <c r="A210" s="150">
        <f t="shared" si="14"/>
        <v>38</v>
      </c>
      <c r="B210" s="264" t="s">
        <v>1841</v>
      </c>
      <c r="C210" s="265">
        <v>57302</v>
      </c>
      <c r="D210" s="266" t="s">
        <v>1842</v>
      </c>
      <c r="E210" s="267" t="s">
        <v>1843</v>
      </c>
      <c r="F210" s="267" t="s">
        <v>192</v>
      </c>
      <c r="G210" s="268">
        <f t="shared" si="15"/>
        <v>2</v>
      </c>
      <c r="H210" s="269" t="s">
        <v>93</v>
      </c>
      <c r="I210" s="151">
        <f t="shared" si="13"/>
        <v>1</v>
      </c>
      <c r="J210" s="151" t="e">
        <f>+IF(#REF!="Issued",1,IF(#REF!="Not Issued",2,"Nil"))</f>
        <v>#REF!</v>
      </c>
      <c r="K210" s="151" t="s">
        <v>1789</v>
      </c>
      <c r="L210" s="152"/>
    </row>
    <row r="211" spans="1:12" ht="15.9" customHeight="1" x14ac:dyDescent="0.25">
      <c r="A211" s="150">
        <f t="shared" si="14"/>
        <v>39</v>
      </c>
      <c r="B211" s="264" t="s">
        <v>1845</v>
      </c>
      <c r="C211" s="265">
        <v>57276</v>
      </c>
      <c r="D211" s="266" t="s">
        <v>1846</v>
      </c>
      <c r="E211" s="267" t="s">
        <v>1847</v>
      </c>
      <c r="F211" s="267" t="s">
        <v>121</v>
      </c>
      <c r="G211" s="268">
        <f t="shared" si="15"/>
        <v>1</v>
      </c>
      <c r="H211" s="269" t="s">
        <v>93</v>
      </c>
      <c r="I211" s="151">
        <f t="shared" si="13"/>
        <v>1</v>
      </c>
      <c r="J211" s="151" t="e">
        <f>+IF(#REF!="Issued",1,IF(#REF!="Not Issued",2,"Nil"))</f>
        <v>#REF!</v>
      </c>
      <c r="K211" s="151" t="s">
        <v>1793</v>
      </c>
      <c r="L211" s="152"/>
    </row>
    <row r="212" spans="1:12" ht="15.9" customHeight="1" x14ac:dyDescent="0.25">
      <c r="A212" s="150">
        <f t="shared" si="14"/>
        <v>40</v>
      </c>
      <c r="B212" s="264" t="s">
        <v>1849</v>
      </c>
      <c r="C212" s="265">
        <v>57277</v>
      </c>
      <c r="D212" s="266" t="s">
        <v>1850</v>
      </c>
      <c r="E212" s="267" t="s">
        <v>1851</v>
      </c>
      <c r="F212" s="267" t="s">
        <v>192</v>
      </c>
      <c r="G212" s="268">
        <f t="shared" si="15"/>
        <v>2</v>
      </c>
      <c r="H212" s="269" t="s">
        <v>93</v>
      </c>
      <c r="I212" s="151">
        <f t="shared" si="13"/>
        <v>1</v>
      </c>
      <c r="J212" s="151" t="e">
        <f>+IF(#REF!="Issued",1,IF(#REF!="Not Issued",2,"Nil"))</f>
        <v>#REF!</v>
      </c>
      <c r="K212" s="151" t="s">
        <v>1797</v>
      </c>
      <c r="L212" s="152"/>
    </row>
    <row r="213" spans="1:12" ht="15.9" customHeight="1" x14ac:dyDescent="0.25">
      <c r="A213" s="150">
        <f t="shared" si="14"/>
        <v>41</v>
      </c>
      <c r="B213" s="264" t="s">
        <v>1853</v>
      </c>
      <c r="C213" s="265">
        <v>57278</v>
      </c>
      <c r="D213" s="266" t="s">
        <v>1854</v>
      </c>
      <c r="E213" s="267" t="s">
        <v>1855</v>
      </c>
      <c r="F213" s="267" t="s">
        <v>121</v>
      </c>
      <c r="G213" s="268">
        <f t="shared" si="15"/>
        <v>1</v>
      </c>
      <c r="H213" s="269" t="s">
        <v>93</v>
      </c>
      <c r="I213" s="151">
        <f t="shared" si="13"/>
        <v>1</v>
      </c>
      <c r="J213" s="151" t="e">
        <f>+IF(#REF!="Issued",1,IF(#REF!="Not Issued",2,"Nil"))</f>
        <v>#REF!</v>
      </c>
      <c r="K213" s="151" t="s">
        <v>1801</v>
      </c>
      <c r="L213" s="152"/>
    </row>
    <row r="214" spans="1:12" ht="15.9" customHeight="1" x14ac:dyDescent="0.25">
      <c r="A214" s="150">
        <f t="shared" si="14"/>
        <v>42</v>
      </c>
      <c r="B214" s="264" t="s">
        <v>1861</v>
      </c>
      <c r="C214" s="265">
        <v>57280</v>
      </c>
      <c r="D214" s="266" t="s">
        <v>1862</v>
      </c>
      <c r="E214" s="267" t="s">
        <v>1863</v>
      </c>
      <c r="F214" s="267" t="s">
        <v>121</v>
      </c>
      <c r="G214" s="268">
        <f t="shared" si="15"/>
        <v>1</v>
      </c>
      <c r="H214" s="269" t="s">
        <v>93</v>
      </c>
      <c r="I214" s="151">
        <f t="shared" si="13"/>
        <v>1</v>
      </c>
      <c r="J214" s="151" t="e">
        <f>+IF(#REF!="Issued",1,IF(#REF!="Not Issued",2,"Nil"))</f>
        <v>#REF!</v>
      </c>
      <c r="K214" s="151" t="s">
        <v>1805</v>
      </c>
      <c r="L214" s="152"/>
    </row>
    <row r="215" spans="1:12" ht="15.9" customHeight="1" x14ac:dyDescent="0.25">
      <c r="A215" s="150">
        <f t="shared" si="14"/>
        <v>43</v>
      </c>
      <c r="B215" s="264" t="s">
        <v>1865</v>
      </c>
      <c r="C215" s="265">
        <v>57281</v>
      </c>
      <c r="D215" s="266" t="s">
        <v>1866</v>
      </c>
      <c r="E215" s="267" t="s">
        <v>1867</v>
      </c>
      <c r="F215" s="267" t="s">
        <v>121</v>
      </c>
      <c r="G215" s="268">
        <f t="shared" si="15"/>
        <v>1</v>
      </c>
      <c r="H215" s="269" t="s">
        <v>93</v>
      </c>
      <c r="I215" s="151">
        <f t="shared" si="13"/>
        <v>1</v>
      </c>
      <c r="J215" s="151" t="e">
        <f>+IF(#REF!="Issued",1,IF(#REF!="Not Issued",2,"Nil"))</f>
        <v>#REF!</v>
      </c>
      <c r="K215" s="151" t="s">
        <v>1809</v>
      </c>
      <c r="L215" s="152"/>
    </row>
    <row r="216" spans="1:12" ht="15.9" customHeight="1" x14ac:dyDescent="0.25">
      <c r="A216" s="150">
        <f t="shared" si="14"/>
        <v>44</v>
      </c>
      <c r="B216" s="264" t="s">
        <v>1873</v>
      </c>
      <c r="C216" s="265">
        <v>57283</v>
      </c>
      <c r="D216" s="266" t="s">
        <v>1874</v>
      </c>
      <c r="E216" s="267" t="s">
        <v>455</v>
      </c>
      <c r="F216" s="267" t="s">
        <v>121</v>
      </c>
      <c r="G216" s="268">
        <f t="shared" si="15"/>
        <v>1</v>
      </c>
      <c r="H216" s="269" t="s">
        <v>93</v>
      </c>
      <c r="I216" s="151">
        <f t="shared" si="13"/>
        <v>1</v>
      </c>
      <c r="J216" s="151" t="e">
        <f>+IF(#REF!="Issued",1,IF(#REF!="Not Issued",2,"Nil"))</f>
        <v>#REF!</v>
      </c>
      <c r="K216" s="151" t="s">
        <v>1813</v>
      </c>
      <c r="L216" s="152"/>
    </row>
    <row r="217" spans="1:12" ht="15.9" customHeight="1" x14ac:dyDescent="0.25">
      <c r="A217" s="150">
        <f t="shared" si="14"/>
        <v>45</v>
      </c>
      <c r="B217" s="264" t="s">
        <v>1876</v>
      </c>
      <c r="C217" s="265">
        <v>57284</v>
      </c>
      <c r="D217" s="266" t="s">
        <v>1877</v>
      </c>
      <c r="E217" s="267" t="s">
        <v>1878</v>
      </c>
      <c r="F217" s="267" t="s">
        <v>192</v>
      </c>
      <c r="G217" s="268">
        <f t="shared" si="15"/>
        <v>2</v>
      </c>
      <c r="H217" s="269" t="s">
        <v>93</v>
      </c>
      <c r="I217" s="151">
        <f t="shared" si="13"/>
        <v>1</v>
      </c>
      <c r="J217" s="151" t="e">
        <f>+IF(#REF!="Issued",1,IF(#REF!="Not Issued",2,"Nil"))</f>
        <v>#REF!</v>
      </c>
      <c r="K217" s="151" t="s">
        <v>1817</v>
      </c>
      <c r="L217" s="152"/>
    </row>
    <row r="218" spans="1:12" ht="15.9" customHeight="1" x14ac:dyDescent="0.25">
      <c r="A218" s="150">
        <f t="shared" si="14"/>
        <v>46</v>
      </c>
      <c r="B218" s="264" t="s">
        <v>1880</v>
      </c>
      <c r="C218" s="265">
        <v>57285</v>
      </c>
      <c r="D218" s="266" t="s">
        <v>1881</v>
      </c>
      <c r="E218" s="267" t="s">
        <v>1882</v>
      </c>
      <c r="F218" s="267" t="s">
        <v>121</v>
      </c>
      <c r="G218" s="268">
        <f t="shared" si="15"/>
        <v>1</v>
      </c>
      <c r="H218" s="269" t="s">
        <v>93</v>
      </c>
      <c r="I218" s="151">
        <f t="shared" si="13"/>
        <v>1</v>
      </c>
      <c r="J218" s="151" t="e">
        <f>+IF(#REF!="Issued",1,IF(#REF!="Not Issued",2,"Nil"))</f>
        <v>#REF!</v>
      </c>
      <c r="K218" s="151" t="s">
        <v>1820</v>
      </c>
      <c r="L218" s="152"/>
    </row>
    <row r="219" spans="1:12" ht="15.9" customHeight="1" x14ac:dyDescent="0.25">
      <c r="A219" s="150">
        <f t="shared" si="14"/>
        <v>47</v>
      </c>
      <c r="B219" s="264" t="s">
        <v>1884</v>
      </c>
      <c r="C219" s="265">
        <v>57286</v>
      </c>
      <c r="D219" s="266" t="s">
        <v>1885</v>
      </c>
      <c r="E219" s="267" t="s">
        <v>1886</v>
      </c>
      <c r="F219" s="267" t="s">
        <v>121</v>
      </c>
      <c r="G219" s="268">
        <f t="shared" si="15"/>
        <v>1</v>
      </c>
      <c r="H219" s="269" t="s">
        <v>93</v>
      </c>
      <c r="I219" s="151">
        <f t="shared" si="13"/>
        <v>1</v>
      </c>
      <c r="J219" s="151" t="e">
        <f>+IF(#REF!="Issued",1,IF(#REF!="Not Issued",2,"Nil"))</f>
        <v>#REF!</v>
      </c>
      <c r="K219" s="151" t="s">
        <v>1824</v>
      </c>
      <c r="L219" s="152"/>
    </row>
    <row r="220" spans="1:12" ht="15.9" customHeight="1" x14ac:dyDescent="0.25">
      <c r="A220" s="150">
        <f t="shared" si="14"/>
        <v>48</v>
      </c>
      <c r="B220" s="264" t="s">
        <v>1896</v>
      </c>
      <c r="C220" s="265">
        <v>57289</v>
      </c>
      <c r="D220" s="266" t="s">
        <v>1897</v>
      </c>
      <c r="E220" s="267" t="s">
        <v>1898</v>
      </c>
      <c r="F220" s="267" t="s">
        <v>121</v>
      </c>
      <c r="G220" s="268">
        <f t="shared" si="15"/>
        <v>1</v>
      </c>
      <c r="H220" s="269" t="s">
        <v>93</v>
      </c>
      <c r="I220" s="151">
        <f t="shared" si="13"/>
        <v>1</v>
      </c>
      <c r="J220" s="151" t="e">
        <f>+IF(#REF!="Issued",1,IF(#REF!="Not Issued",2,"Nil"))</f>
        <v>#REF!</v>
      </c>
      <c r="K220" s="151" t="s">
        <v>1828</v>
      </c>
      <c r="L220" s="152"/>
    </row>
    <row r="221" spans="1:12" ht="15.9" customHeight="1" x14ac:dyDescent="0.25">
      <c r="A221" s="150">
        <f t="shared" si="14"/>
        <v>49</v>
      </c>
      <c r="B221" s="264" t="s">
        <v>1900</v>
      </c>
      <c r="C221" s="265">
        <v>57303</v>
      </c>
      <c r="D221" s="266" t="s">
        <v>1901</v>
      </c>
      <c r="E221" s="267" t="s">
        <v>1902</v>
      </c>
      <c r="F221" s="267" t="s">
        <v>121</v>
      </c>
      <c r="G221" s="268">
        <f t="shared" si="15"/>
        <v>1</v>
      </c>
      <c r="H221" s="269" t="s">
        <v>93</v>
      </c>
      <c r="I221" s="151">
        <f t="shared" si="13"/>
        <v>1</v>
      </c>
      <c r="J221" s="151" t="e">
        <f>+IF(#REF!="Issued",1,IF(#REF!="Not Issued",2,"Nil"))</f>
        <v>#REF!</v>
      </c>
      <c r="K221" s="151" t="s">
        <v>1832</v>
      </c>
      <c r="L221" s="152"/>
    </row>
    <row r="222" spans="1:12" ht="15.9" customHeight="1" x14ac:dyDescent="0.25">
      <c r="A222" s="150">
        <f t="shared" si="14"/>
        <v>50</v>
      </c>
      <c r="B222" s="264" t="s">
        <v>1904</v>
      </c>
      <c r="C222" s="265">
        <v>57290</v>
      </c>
      <c r="D222" s="266" t="s">
        <v>1905</v>
      </c>
      <c r="E222" s="267" t="s">
        <v>1906</v>
      </c>
      <c r="F222" s="267" t="s">
        <v>192</v>
      </c>
      <c r="G222" s="268">
        <f t="shared" si="15"/>
        <v>2</v>
      </c>
      <c r="H222" s="269" t="s">
        <v>93</v>
      </c>
      <c r="I222" s="151">
        <f t="shared" si="13"/>
        <v>1</v>
      </c>
      <c r="J222" s="151" t="e">
        <f>+IF(#REF!="Issued",1,IF(#REF!="Not Issued",2,"Nil"))</f>
        <v>#REF!</v>
      </c>
      <c r="K222" s="151" t="s">
        <v>1836</v>
      </c>
      <c r="L222" s="152"/>
    </row>
    <row r="223" spans="1:12" ht="15.9" customHeight="1" x14ac:dyDescent="0.25">
      <c r="A223" s="150">
        <f t="shared" si="14"/>
        <v>51</v>
      </c>
      <c r="B223" s="264" t="s">
        <v>1908</v>
      </c>
      <c r="C223" s="265">
        <v>51152</v>
      </c>
      <c r="D223" s="266" t="s">
        <v>1909</v>
      </c>
      <c r="E223" s="267" t="s">
        <v>1910</v>
      </c>
      <c r="F223" s="267" t="s">
        <v>121</v>
      </c>
      <c r="G223" s="268">
        <f t="shared" si="15"/>
        <v>1</v>
      </c>
      <c r="H223" s="269" t="s">
        <v>93</v>
      </c>
      <c r="I223" s="151">
        <f t="shared" si="13"/>
        <v>1</v>
      </c>
      <c r="J223" s="151" t="e">
        <f>+IF(#REF!="Issued",1,IF(#REF!="Not Issued",2,"Nil"))</f>
        <v>#REF!</v>
      </c>
      <c r="K223" s="151" t="s">
        <v>1840</v>
      </c>
      <c r="L223" s="152"/>
    </row>
    <row r="224" spans="1:12" ht="15.9" customHeight="1" x14ac:dyDescent="0.25">
      <c r="A224" s="150">
        <f t="shared" si="14"/>
        <v>52</v>
      </c>
      <c r="B224" s="264" t="s">
        <v>1912</v>
      </c>
      <c r="C224" s="265">
        <v>57292</v>
      </c>
      <c r="D224" s="266" t="s">
        <v>1913</v>
      </c>
      <c r="E224" s="267" t="s">
        <v>1914</v>
      </c>
      <c r="F224" s="267" t="s">
        <v>121</v>
      </c>
      <c r="G224" s="268">
        <f t="shared" si="15"/>
        <v>1</v>
      </c>
      <c r="H224" s="269" t="s">
        <v>93</v>
      </c>
      <c r="I224" s="151">
        <f t="shared" si="13"/>
        <v>1</v>
      </c>
      <c r="J224" s="151" t="e">
        <f>+IF(#REF!="Issued",1,IF(#REF!="Not Issued",2,"Nil"))</f>
        <v>#REF!</v>
      </c>
      <c r="K224" s="151" t="s">
        <v>1844</v>
      </c>
      <c r="L224" s="152"/>
    </row>
    <row r="225" spans="1:12" ht="15.9" customHeight="1" x14ac:dyDescent="0.25">
      <c r="A225" s="150">
        <f t="shared" si="14"/>
        <v>53</v>
      </c>
      <c r="B225" s="264" t="s">
        <v>1916</v>
      </c>
      <c r="C225" s="265">
        <v>57293</v>
      </c>
      <c r="D225" s="266" t="s">
        <v>1917</v>
      </c>
      <c r="E225" s="267" t="s">
        <v>160</v>
      </c>
      <c r="F225" s="267" t="s">
        <v>121</v>
      </c>
      <c r="G225" s="268">
        <f t="shared" si="15"/>
        <v>1</v>
      </c>
      <c r="H225" s="269" t="s">
        <v>93</v>
      </c>
      <c r="I225" s="151">
        <f t="shared" si="13"/>
        <v>1</v>
      </c>
      <c r="J225" s="151" t="e">
        <f>+IF(#REF!="Issued",1,IF(#REF!="Not Issued",2,"Nil"))</f>
        <v>#REF!</v>
      </c>
      <c r="K225" s="151" t="s">
        <v>1848</v>
      </c>
      <c r="L225" s="152"/>
    </row>
    <row r="226" spans="1:12" ht="15.9" customHeight="1" x14ac:dyDescent="0.25">
      <c r="A226" s="150">
        <f t="shared" si="14"/>
        <v>54</v>
      </c>
      <c r="B226" s="264" t="s">
        <v>1927</v>
      </c>
      <c r="C226" s="265">
        <v>57294</v>
      </c>
      <c r="D226" s="266" t="s">
        <v>1928</v>
      </c>
      <c r="E226" s="267" t="s">
        <v>1929</v>
      </c>
      <c r="F226" s="267" t="s">
        <v>121</v>
      </c>
      <c r="G226" s="268">
        <f t="shared" si="15"/>
        <v>1</v>
      </c>
      <c r="H226" s="269" t="s">
        <v>93</v>
      </c>
      <c r="I226" s="151">
        <f t="shared" si="13"/>
        <v>1</v>
      </c>
      <c r="J226" s="151" t="e">
        <f>+IF(#REF!="Issued",1,IF(#REF!="Not Issued",2,"Nil"))</f>
        <v>#REF!</v>
      </c>
      <c r="K226" s="151" t="s">
        <v>1852</v>
      </c>
      <c r="L226" s="152"/>
    </row>
    <row r="227" spans="1:12" ht="15.9" customHeight="1" x14ac:dyDescent="0.25">
      <c r="A227" s="150">
        <f t="shared" si="14"/>
        <v>55</v>
      </c>
      <c r="B227" s="264" t="s">
        <v>1931</v>
      </c>
      <c r="C227" s="265">
        <v>57295</v>
      </c>
      <c r="D227" s="266" t="s">
        <v>1932</v>
      </c>
      <c r="E227" s="267" t="s">
        <v>1933</v>
      </c>
      <c r="F227" s="267" t="s">
        <v>192</v>
      </c>
      <c r="G227" s="268">
        <f t="shared" si="15"/>
        <v>2</v>
      </c>
      <c r="H227" s="269" t="s">
        <v>93</v>
      </c>
      <c r="I227" s="151">
        <f t="shared" si="13"/>
        <v>1</v>
      </c>
      <c r="J227" s="151" t="e">
        <f>+IF(#REF!="Issued",1,IF(#REF!="Not Issued",2,"Nil"))</f>
        <v>#REF!</v>
      </c>
      <c r="K227" s="151" t="s">
        <v>1856</v>
      </c>
      <c r="L227" s="152"/>
    </row>
    <row r="228" spans="1:12" ht="15.9" customHeight="1" x14ac:dyDescent="0.25">
      <c r="A228" s="150">
        <f t="shared" si="14"/>
        <v>56</v>
      </c>
      <c r="B228" s="264" t="s">
        <v>1939</v>
      </c>
      <c r="C228" s="265">
        <v>57297</v>
      </c>
      <c r="D228" s="266" t="s">
        <v>1940</v>
      </c>
      <c r="E228" s="267" t="s">
        <v>1941</v>
      </c>
      <c r="F228" s="267" t="s">
        <v>121</v>
      </c>
      <c r="G228" s="268">
        <f t="shared" si="15"/>
        <v>1</v>
      </c>
      <c r="H228" s="269" t="s">
        <v>93</v>
      </c>
      <c r="I228" s="151">
        <f t="shared" si="13"/>
        <v>1</v>
      </c>
      <c r="J228" s="151" t="e">
        <f>+IF(#REF!="Issued",1,IF(#REF!="Not Issued",2,"Nil"))</f>
        <v>#REF!</v>
      </c>
      <c r="K228" s="151" t="s">
        <v>1860</v>
      </c>
      <c r="L228" s="152"/>
    </row>
    <row r="229" spans="1:12" ht="15.9" customHeight="1" x14ac:dyDescent="0.25">
      <c r="A229" s="150">
        <f t="shared" si="14"/>
        <v>57</v>
      </c>
      <c r="B229" s="264" t="s">
        <v>1652</v>
      </c>
      <c r="C229" s="265">
        <v>57222</v>
      </c>
      <c r="D229" s="266" t="s">
        <v>1653</v>
      </c>
      <c r="E229" s="267" t="s">
        <v>1469</v>
      </c>
      <c r="F229" s="267" t="s">
        <v>121</v>
      </c>
      <c r="G229" s="268">
        <f t="shared" si="15"/>
        <v>1</v>
      </c>
      <c r="H229" s="269" t="s">
        <v>2</v>
      </c>
      <c r="I229" s="151">
        <f t="shared" si="13"/>
        <v>2</v>
      </c>
      <c r="J229" s="151" t="e">
        <f>+IF(#REF!="Issued",1,IF(#REF!="Not Issued",2,"Nil"))</f>
        <v>#REF!</v>
      </c>
      <c r="K229" s="151" t="s">
        <v>1864</v>
      </c>
      <c r="L229" s="152"/>
    </row>
    <row r="230" spans="1:12" ht="15.9" customHeight="1" x14ac:dyDescent="0.25">
      <c r="A230" s="150">
        <f t="shared" si="14"/>
        <v>58</v>
      </c>
      <c r="B230" s="264" t="s">
        <v>1659</v>
      </c>
      <c r="C230" s="265">
        <v>57224</v>
      </c>
      <c r="D230" s="266" t="s">
        <v>1660</v>
      </c>
      <c r="E230" s="267" t="s">
        <v>1661</v>
      </c>
      <c r="F230" s="267" t="s">
        <v>192</v>
      </c>
      <c r="G230" s="268">
        <f t="shared" si="15"/>
        <v>2</v>
      </c>
      <c r="H230" s="269" t="s">
        <v>2</v>
      </c>
      <c r="I230" s="151">
        <f t="shared" si="13"/>
        <v>2</v>
      </c>
      <c r="J230" s="151" t="e">
        <f>+IF(#REF!="Issued",1,IF(#REF!="Not Issued",2,"Nil"))</f>
        <v>#REF!</v>
      </c>
      <c r="K230" s="151" t="s">
        <v>1868</v>
      </c>
      <c r="L230" s="152"/>
    </row>
    <row r="231" spans="1:12" ht="15.9" customHeight="1" x14ac:dyDescent="0.25">
      <c r="A231" s="150">
        <f t="shared" si="14"/>
        <v>59</v>
      </c>
      <c r="B231" s="264" t="s">
        <v>1681</v>
      </c>
      <c r="C231" s="265">
        <v>57230</v>
      </c>
      <c r="D231" s="266" t="s">
        <v>1682</v>
      </c>
      <c r="E231" s="267" t="s">
        <v>1683</v>
      </c>
      <c r="F231" s="267" t="s">
        <v>121</v>
      </c>
      <c r="G231" s="268">
        <f t="shared" si="15"/>
        <v>1</v>
      </c>
      <c r="H231" s="269" t="s">
        <v>2</v>
      </c>
      <c r="I231" s="151">
        <f t="shared" si="13"/>
        <v>2</v>
      </c>
      <c r="J231" s="151" t="e">
        <f>+IF(#REF!="Issued",1,IF(#REF!="Not Issued",2,"Nil"))</f>
        <v>#REF!</v>
      </c>
      <c r="K231" s="151" t="s">
        <v>1872</v>
      </c>
      <c r="L231" s="152"/>
    </row>
    <row r="232" spans="1:12" ht="15.9" customHeight="1" x14ac:dyDescent="0.25">
      <c r="A232" s="150">
        <f t="shared" si="14"/>
        <v>60</v>
      </c>
      <c r="B232" s="264" t="s">
        <v>1688</v>
      </c>
      <c r="C232" s="265">
        <v>57232</v>
      </c>
      <c r="D232" s="266" t="s">
        <v>1689</v>
      </c>
      <c r="E232" s="267" t="s">
        <v>1690</v>
      </c>
      <c r="F232" s="267" t="s">
        <v>121</v>
      </c>
      <c r="G232" s="268">
        <f t="shared" si="15"/>
        <v>1</v>
      </c>
      <c r="H232" s="269" t="s">
        <v>2</v>
      </c>
      <c r="I232" s="151">
        <f t="shared" si="13"/>
        <v>2</v>
      </c>
      <c r="J232" s="151" t="e">
        <f>+IF(#REF!="Issued",1,IF(#REF!="Not Issued",2,"Nil"))</f>
        <v>#REF!</v>
      </c>
      <c r="K232" s="151" t="s">
        <v>1875</v>
      </c>
      <c r="L232" s="152"/>
    </row>
    <row r="233" spans="1:12" ht="15.9" customHeight="1" x14ac:dyDescent="0.25">
      <c r="A233" s="150">
        <f t="shared" si="14"/>
        <v>61</v>
      </c>
      <c r="B233" s="264" t="s">
        <v>1718</v>
      </c>
      <c r="C233" s="265">
        <v>57240</v>
      </c>
      <c r="D233" s="266" t="s">
        <v>1719</v>
      </c>
      <c r="E233" s="267" t="s">
        <v>1720</v>
      </c>
      <c r="F233" s="267" t="s">
        <v>192</v>
      </c>
      <c r="G233" s="268">
        <f t="shared" si="15"/>
        <v>2</v>
      </c>
      <c r="H233" s="269" t="s">
        <v>2</v>
      </c>
      <c r="I233" s="151">
        <f t="shared" si="13"/>
        <v>2</v>
      </c>
      <c r="J233" s="151" t="e">
        <f>+IF(#REF!="Issued",1,IF(#REF!="Not Issued",2,"Nil"))</f>
        <v>#REF!</v>
      </c>
      <c r="K233" s="151" t="s">
        <v>1879</v>
      </c>
      <c r="L233" s="152"/>
    </row>
    <row r="234" spans="1:12" ht="15.9" customHeight="1" x14ac:dyDescent="0.25">
      <c r="A234" s="150">
        <f t="shared" si="14"/>
        <v>62</v>
      </c>
      <c r="B234" s="264" t="s">
        <v>1722</v>
      </c>
      <c r="C234" s="265">
        <v>57241</v>
      </c>
      <c r="D234" s="266" t="s">
        <v>1723</v>
      </c>
      <c r="E234" s="267" t="s">
        <v>1724</v>
      </c>
      <c r="F234" s="267" t="s">
        <v>192</v>
      </c>
      <c r="G234" s="268">
        <f t="shared" si="15"/>
        <v>2</v>
      </c>
      <c r="H234" s="269" t="s">
        <v>2</v>
      </c>
      <c r="I234" s="151">
        <f>+IF(H234="Studying",5,IF(H234="Complete",1,IF(H234="Incomplete",2,IF(H234="Left",3,IF(H234="Dropped",4,"Error")))))</f>
        <v>2</v>
      </c>
      <c r="J234" s="151" t="e">
        <f>+IF(#REF!="Issued",1,IF(#REF!="Not Issued",2,"Nil"))</f>
        <v>#REF!</v>
      </c>
      <c r="K234" s="151" t="s">
        <v>1883</v>
      </c>
      <c r="L234" s="152"/>
    </row>
    <row r="235" spans="1:12" ht="15.9" customHeight="1" x14ac:dyDescent="0.25">
      <c r="A235" s="150">
        <f t="shared" si="14"/>
        <v>63</v>
      </c>
      <c r="B235" s="264" t="s">
        <v>1734</v>
      </c>
      <c r="C235" s="265">
        <v>28473</v>
      </c>
      <c r="D235" s="266" t="s">
        <v>1735</v>
      </c>
      <c r="E235" s="267" t="s">
        <v>1736</v>
      </c>
      <c r="F235" s="267" t="s">
        <v>121</v>
      </c>
      <c r="G235" s="268">
        <f t="shared" si="15"/>
        <v>1</v>
      </c>
      <c r="H235" s="269" t="s">
        <v>2</v>
      </c>
      <c r="I235" s="151">
        <f t="shared" ref="I235:I249" si="16">+IF(H235="Studying",5,IF(H235="Complete",1,IF(H235="Incomplete",2,IF(H235="Left",3,IF(H235="Dropped",4,"Error")))))</f>
        <v>2</v>
      </c>
      <c r="J235" s="151" t="e">
        <f>+IF(#REF!="Issued",1,IF(#REF!="Not Issued",2,"Nil"))</f>
        <v>#REF!</v>
      </c>
      <c r="K235" s="151" t="s">
        <v>1887</v>
      </c>
      <c r="L235" s="152"/>
    </row>
    <row r="236" spans="1:12" ht="15.9" customHeight="1" x14ac:dyDescent="0.25">
      <c r="A236" s="150">
        <f t="shared" si="14"/>
        <v>64</v>
      </c>
      <c r="B236" s="264" t="s">
        <v>1754</v>
      </c>
      <c r="C236" s="265">
        <v>57247</v>
      </c>
      <c r="D236" s="266" t="s">
        <v>1755</v>
      </c>
      <c r="E236" s="267" t="s">
        <v>1756</v>
      </c>
      <c r="F236" s="267" t="s">
        <v>121</v>
      </c>
      <c r="G236" s="268">
        <f t="shared" si="15"/>
        <v>1</v>
      </c>
      <c r="H236" s="269" t="s">
        <v>2</v>
      </c>
      <c r="I236" s="151">
        <f t="shared" si="16"/>
        <v>2</v>
      </c>
      <c r="J236" s="151" t="e">
        <f>+IF(#REF!="Issued",1,IF(#REF!="Not Issued",2,"Nil"))</f>
        <v>#REF!</v>
      </c>
      <c r="K236" s="151" t="s">
        <v>1891</v>
      </c>
      <c r="L236" s="152"/>
    </row>
    <row r="237" spans="1:12" ht="15.9" customHeight="1" x14ac:dyDescent="0.25">
      <c r="A237" s="150">
        <f t="shared" si="14"/>
        <v>65</v>
      </c>
      <c r="B237" s="264" t="s">
        <v>1758</v>
      </c>
      <c r="C237" s="265">
        <v>57248</v>
      </c>
      <c r="D237" s="266" t="s">
        <v>1759</v>
      </c>
      <c r="E237" s="267" t="s">
        <v>1760</v>
      </c>
      <c r="F237" s="267" t="s">
        <v>121</v>
      </c>
      <c r="G237" s="268">
        <f t="shared" ref="G237:G249" si="17">+IF(F237="M",1,IF(F237="f",2,IF(F237="Civ",3,"Error")))</f>
        <v>1</v>
      </c>
      <c r="H237" s="269" t="s">
        <v>2</v>
      </c>
      <c r="I237" s="151">
        <f t="shared" si="16"/>
        <v>2</v>
      </c>
      <c r="J237" s="151" t="e">
        <f>+IF(#REF!="Issued",1,IF(#REF!="Not Issued",2,"Nil"))</f>
        <v>#REF!</v>
      </c>
      <c r="K237" s="151" t="s">
        <v>1895</v>
      </c>
      <c r="L237" s="152"/>
    </row>
    <row r="238" spans="1:12" ht="15.9" customHeight="1" x14ac:dyDescent="0.25">
      <c r="A238" s="150">
        <f t="shared" si="14"/>
        <v>66</v>
      </c>
      <c r="B238" s="264" t="s">
        <v>1762</v>
      </c>
      <c r="C238" s="265">
        <v>57259</v>
      </c>
      <c r="D238" s="266" t="s">
        <v>1763</v>
      </c>
      <c r="E238" s="267" t="s">
        <v>1764</v>
      </c>
      <c r="F238" s="267" t="s">
        <v>121</v>
      </c>
      <c r="G238" s="268">
        <f t="shared" si="17"/>
        <v>1</v>
      </c>
      <c r="H238" s="269" t="s">
        <v>2</v>
      </c>
      <c r="I238" s="151">
        <f t="shared" si="16"/>
        <v>2</v>
      </c>
      <c r="J238" s="151" t="e">
        <f>+IF(#REF!="Issued",1,IF(#REF!="Not Issued",2,"Nil"))</f>
        <v>#REF!</v>
      </c>
      <c r="K238" s="151" t="s">
        <v>1899</v>
      </c>
      <c r="L238" s="152"/>
    </row>
    <row r="239" spans="1:12" ht="15.9" customHeight="1" x14ac:dyDescent="0.25">
      <c r="A239" s="150">
        <f t="shared" ref="A239:A249" si="18">+A238+1</f>
        <v>67</v>
      </c>
      <c r="B239" s="264" t="s">
        <v>1794</v>
      </c>
      <c r="C239" s="265">
        <v>57266</v>
      </c>
      <c r="D239" s="266" t="s">
        <v>1795</v>
      </c>
      <c r="E239" s="267" t="s">
        <v>1796</v>
      </c>
      <c r="F239" s="267" t="s">
        <v>121</v>
      </c>
      <c r="G239" s="268">
        <f t="shared" si="17"/>
        <v>1</v>
      </c>
      <c r="H239" s="269" t="s">
        <v>2</v>
      </c>
      <c r="I239" s="151">
        <f t="shared" si="16"/>
        <v>2</v>
      </c>
      <c r="J239" s="151" t="e">
        <f>+IF(#REF!="Issued",1,IF(#REF!="Not Issued",2,"Nil"))</f>
        <v>#REF!</v>
      </c>
      <c r="K239" s="151" t="s">
        <v>1903</v>
      </c>
      <c r="L239" s="166"/>
    </row>
    <row r="240" spans="1:12" ht="15.9" customHeight="1" x14ac:dyDescent="0.25">
      <c r="A240" s="150">
        <f t="shared" si="18"/>
        <v>68</v>
      </c>
      <c r="B240" s="264" t="s">
        <v>1810</v>
      </c>
      <c r="C240" s="265">
        <v>57270</v>
      </c>
      <c r="D240" s="266" t="s">
        <v>1811</v>
      </c>
      <c r="E240" s="267" t="s">
        <v>1812</v>
      </c>
      <c r="F240" s="267" t="s">
        <v>121</v>
      </c>
      <c r="G240" s="268">
        <f t="shared" si="17"/>
        <v>1</v>
      </c>
      <c r="H240" s="269" t="s">
        <v>2</v>
      </c>
      <c r="I240" s="151">
        <f t="shared" si="16"/>
        <v>2</v>
      </c>
      <c r="J240" s="151" t="e">
        <f>+IF(#REF!="Issued",1,IF(#REF!="Not Issued",2,"Nil"))</f>
        <v>#REF!</v>
      </c>
      <c r="K240" s="151" t="s">
        <v>1907</v>
      </c>
      <c r="L240" s="152"/>
    </row>
    <row r="241" spans="1:12" ht="15.9" customHeight="1" x14ac:dyDescent="0.25">
      <c r="A241" s="150">
        <f t="shared" si="18"/>
        <v>69</v>
      </c>
      <c r="B241" s="264" t="s">
        <v>1821</v>
      </c>
      <c r="C241" s="265">
        <v>57273</v>
      </c>
      <c r="D241" s="266" t="s">
        <v>1822</v>
      </c>
      <c r="E241" s="267" t="s">
        <v>1823</v>
      </c>
      <c r="F241" s="267" t="s">
        <v>121</v>
      </c>
      <c r="G241" s="268">
        <f t="shared" si="17"/>
        <v>1</v>
      </c>
      <c r="H241" s="269" t="s">
        <v>2</v>
      </c>
      <c r="I241" s="151">
        <f t="shared" si="16"/>
        <v>2</v>
      </c>
      <c r="J241" s="151" t="e">
        <f>+IF(#REF!="Issued",1,IF(#REF!="Not Issued",2,"Nil"))</f>
        <v>#REF!</v>
      </c>
      <c r="K241" s="151" t="s">
        <v>1911</v>
      </c>
      <c r="L241" s="152"/>
    </row>
    <row r="242" spans="1:12" ht="15.9" customHeight="1" x14ac:dyDescent="0.25">
      <c r="A242" s="150">
        <f t="shared" si="18"/>
        <v>70</v>
      </c>
      <c r="B242" s="264" t="s">
        <v>1829</v>
      </c>
      <c r="C242" s="265">
        <v>57300</v>
      </c>
      <c r="D242" s="266" t="s">
        <v>1830</v>
      </c>
      <c r="E242" s="267" t="s">
        <v>1831</v>
      </c>
      <c r="F242" s="267" t="s">
        <v>121</v>
      </c>
      <c r="G242" s="268">
        <f t="shared" si="17"/>
        <v>1</v>
      </c>
      <c r="H242" s="269" t="s">
        <v>2</v>
      </c>
      <c r="I242" s="151">
        <f t="shared" si="16"/>
        <v>2</v>
      </c>
      <c r="J242" s="151" t="e">
        <f>+IF(#REF!="Issued",1,IF(#REF!="Not Issued",2,"Nil"))</f>
        <v>#REF!</v>
      </c>
      <c r="K242" s="151" t="s">
        <v>1915</v>
      </c>
      <c r="L242" s="152"/>
    </row>
    <row r="243" spans="1:12" ht="15.9" customHeight="1" x14ac:dyDescent="0.25">
      <c r="A243" s="150">
        <f t="shared" si="18"/>
        <v>71</v>
      </c>
      <c r="B243" s="264" t="s">
        <v>1857</v>
      </c>
      <c r="C243" s="265">
        <v>57279</v>
      </c>
      <c r="D243" s="266" t="s">
        <v>1858</v>
      </c>
      <c r="E243" s="267" t="s">
        <v>1859</v>
      </c>
      <c r="F243" s="267" t="s">
        <v>121</v>
      </c>
      <c r="G243" s="268">
        <f t="shared" si="17"/>
        <v>1</v>
      </c>
      <c r="H243" s="269" t="s">
        <v>2</v>
      </c>
      <c r="I243" s="151">
        <f t="shared" si="16"/>
        <v>2</v>
      </c>
      <c r="J243" s="151" t="e">
        <f>+IF(#REF!="Issued",1,IF(#REF!="Not Issued",2,"Nil"))</f>
        <v>#REF!</v>
      </c>
      <c r="K243" s="151" t="s">
        <v>1918</v>
      </c>
      <c r="L243" s="152"/>
    </row>
    <row r="244" spans="1:12" ht="15.9" customHeight="1" x14ac:dyDescent="0.25">
      <c r="A244" s="150">
        <f t="shared" si="18"/>
        <v>72</v>
      </c>
      <c r="B244" s="264" t="s">
        <v>1869</v>
      </c>
      <c r="C244" s="265">
        <v>57282</v>
      </c>
      <c r="D244" s="266" t="s">
        <v>1870</v>
      </c>
      <c r="E244" s="267" t="s">
        <v>1871</v>
      </c>
      <c r="F244" s="267" t="s">
        <v>121</v>
      </c>
      <c r="G244" s="268">
        <f t="shared" si="17"/>
        <v>1</v>
      </c>
      <c r="H244" s="269" t="s">
        <v>2</v>
      </c>
      <c r="I244" s="151">
        <f t="shared" si="16"/>
        <v>2</v>
      </c>
      <c r="J244" s="151" t="e">
        <f>+IF(#REF!="Issued",1,IF(#REF!="Not Issued",2,"Nil"))</f>
        <v>#REF!</v>
      </c>
      <c r="K244" s="151" t="s">
        <v>1922</v>
      </c>
      <c r="L244" s="152"/>
    </row>
    <row r="245" spans="1:12" ht="15.9" customHeight="1" x14ac:dyDescent="0.25">
      <c r="A245" s="150">
        <f t="shared" si="18"/>
        <v>73</v>
      </c>
      <c r="B245" s="264" t="s">
        <v>1888</v>
      </c>
      <c r="C245" s="265">
        <v>57287</v>
      </c>
      <c r="D245" s="266" t="s">
        <v>1889</v>
      </c>
      <c r="E245" s="267" t="s">
        <v>1890</v>
      </c>
      <c r="F245" s="267" t="s">
        <v>121</v>
      </c>
      <c r="G245" s="268">
        <f t="shared" si="17"/>
        <v>1</v>
      </c>
      <c r="H245" s="269" t="s">
        <v>2</v>
      </c>
      <c r="I245" s="151">
        <f t="shared" si="16"/>
        <v>2</v>
      </c>
      <c r="J245" s="151" t="e">
        <f>+IF(#REF!="Issued",1,IF(#REF!="Not Issued",2,"Nil"))</f>
        <v>#REF!</v>
      </c>
      <c r="K245" s="151" t="s">
        <v>1926</v>
      </c>
      <c r="L245" s="152"/>
    </row>
    <row r="246" spans="1:12" ht="15.9" customHeight="1" x14ac:dyDescent="0.25">
      <c r="A246" s="150">
        <f t="shared" si="18"/>
        <v>74</v>
      </c>
      <c r="B246" s="264" t="s">
        <v>1892</v>
      </c>
      <c r="C246" s="265">
        <v>57288</v>
      </c>
      <c r="D246" s="266" t="s">
        <v>1893</v>
      </c>
      <c r="E246" s="267" t="s">
        <v>1894</v>
      </c>
      <c r="F246" s="267" t="s">
        <v>121</v>
      </c>
      <c r="G246" s="268">
        <f t="shared" si="17"/>
        <v>1</v>
      </c>
      <c r="H246" s="269" t="s">
        <v>2</v>
      </c>
      <c r="I246" s="151">
        <f t="shared" si="16"/>
        <v>2</v>
      </c>
      <c r="J246" s="151" t="e">
        <f>+IF(#REF!="Issued",1,IF(#REF!="Not Issued",2,"Nil"))</f>
        <v>#REF!</v>
      </c>
      <c r="K246" s="151" t="s">
        <v>1930</v>
      </c>
      <c r="L246" s="152"/>
    </row>
    <row r="247" spans="1:12" ht="15.9" customHeight="1" x14ac:dyDescent="0.25">
      <c r="A247" s="150">
        <f t="shared" si="18"/>
        <v>75</v>
      </c>
      <c r="B247" s="264" t="s">
        <v>1919</v>
      </c>
      <c r="C247" s="265">
        <v>57304</v>
      </c>
      <c r="D247" s="266" t="s">
        <v>1920</v>
      </c>
      <c r="E247" s="267" t="s">
        <v>1921</v>
      </c>
      <c r="F247" s="267" t="s">
        <v>121</v>
      </c>
      <c r="G247" s="268">
        <f t="shared" si="17"/>
        <v>1</v>
      </c>
      <c r="H247" s="269" t="s">
        <v>2</v>
      </c>
      <c r="I247" s="151">
        <f t="shared" si="16"/>
        <v>2</v>
      </c>
      <c r="J247" s="151" t="e">
        <f>+IF(#REF!="Issued",1,IF(#REF!="Not Issued",2,"Nil"))</f>
        <v>#REF!</v>
      </c>
      <c r="K247" s="151" t="s">
        <v>1934</v>
      </c>
      <c r="L247" s="152"/>
    </row>
    <row r="248" spans="1:12" ht="15.9" customHeight="1" x14ac:dyDescent="0.25">
      <c r="A248" s="150">
        <f t="shared" si="18"/>
        <v>76</v>
      </c>
      <c r="B248" s="264" t="s">
        <v>1923</v>
      </c>
      <c r="C248" s="265">
        <v>57794</v>
      </c>
      <c r="D248" s="266" t="s">
        <v>1924</v>
      </c>
      <c r="E248" s="267" t="s">
        <v>1925</v>
      </c>
      <c r="F248" s="267" t="s">
        <v>192</v>
      </c>
      <c r="G248" s="268">
        <f t="shared" si="17"/>
        <v>2</v>
      </c>
      <c r="H248" s="269" t="s">
        <v>2</v>
      </c>
      <c r="I248" s="151">
        <f t="shared" si="16"/>
        <v>2</v>
      </c>
      <c r="J248" s="151" t="e">
        <f>+IF(#REF!="Issued",1,IF(#REF!="Not Issued",2,"Nil"))</f>
        <v>#REF!</v>
      </c>
      <c r="K248" s="151" t="s">
        <v>1938</v>
      </c>
      <c r="L248" s="152"/>
    </row>
    <row r="249" spans="1:12" ht="15.9" customHeight="1" x14ac:dyDescent="0.25">
      <c r="A249" s="150">
        <f t="shared" si="18"/>
        <v>77</v>
      </c>
      <c r="B249" s="264" t="s">
        <v>1935</v>
      </c>
      <c r="C249" s="265">
        <v>57296</v>
      </c>
      <c r="D249" s="266" t="s">
        <v>1936</v>
      </c>
      <c r="E249" s="267" t="s">
        <v>1937</v>
      </c>
      <c r="F249" s="267" t="s">
        <v>121</v>
      </c>
      <c r="G249" s="268">
        <f t="shared" si="17"/>
        <v>1</v>
      </c>
      <c r="H249" s="269" t="s">
        <v>2</v>
      </c>
      <c r="I249" s="151">
        <f t="shared" si="16"/>
        <v>2</v>
      </c>
      <c r="J249" s="151" t="e">
        <f>+IF(#REF!="Issued",1,IF(#REF!="Not Issued",2,"Nil"))</f>
        <v>#REF!</v>
      </c>
      <c r="K249" s="151" t="s">
        <v>1942</v>
      </c>
      <c r="L249" s="152"/>
    </row>
    <row r="250" spans="1:12" ht="30" thickBot="1" x14ac:dyDescent="0.75">
      <c r="A250" s="377" t="s">
        <v>37</v>
      </c>
      <c r="B250" s="377"/>
      <c r="C250" s="377"/>
      <c r="D250" s="377"/>
      <c r="E250" s="377"/>
      <c r="F250" s="377"/>
      <c r="G250" s="377"/>
      <c r="H250" s="377"/>
      <c r="I250" s="377"/>
      <c r="J250" s="377"/>
      <c r="K250" s="377"/>
      <c r="L250" s="377"/>
    </row>
    <row r="251" spans="1:12" s="145" customFormat="1" ht="12.75" customHeight="1" x14ac:dyDescent="0.25">
      <c r="A251" s="366" t="s">
        <v>84</v>
      </c>
      <c r="B251" s="378" t="s">
        <v>85</v>
      </c>
      <c r="C251" s="380" t="s">
        <v>86</v>
      </c>
      <c r="D251" s="370" t="s">
        <v>87</v>
      </c>
      <c r="E251" s="372" t="s">
        <v>88</v>
      </c>
      <c r="F251" s="141" t="s">
        <v>423</v>
      </c>
      <c r="G251" s="142"/>
      <c r="H251" s="374" t="s">
        <v>424</v>
      </c>
      <c r="I251" s="143"/>
      <c r="J251" s="144" t="s">
        <v>115</v>
      </c>
      <c r="K251" s="144"/>
      <c r="L251" s="363" t="s">
        <v>91</v>
      </c>
    </row>
    <row r="252" spans="1:12" s="145" customFormat="1" ht="13.8" thickBot="1" x14ac:dyDescent="0.3">
      <c r="A252" s="367"/>
      <c r="B252" s="379"/>
      <c r="C252" s="381"/>
      <c r="D252" s="371"/>
      <c r="E252" s="373"/>
      <c r="F252" s="146" t="s">
        <v>116</v>
      </c>
      <c r="G252" s="147"/>
      <c r="H252" s="375"/>
      <c r="I252" s="148"/>
      <c r="J252" s="149" t="s">
        <v>117</v>
      </c>
      <c r="K252" s="149"/>
      <c r="L252" s="364"/>
    </row>
    <row r="253" spans="1:12" ht="15.9" customHeight="1" x14ac:dyDescent="0.25">
      <c r="A253" s="150">
        <v>1</v>
      </c>
      <c r="B253" s="264" t="s">
        <v>1943</v>
      </c>
      <c r="C253" s="265">
        <v>57124</v>
      </c>
      <c r="D253" s="266" t="s">
        <v>1944</v>
      </c>
      <c r="E253" s="267" t="s">
        <v>1945</v>
      </c>
      <c r="F253" s="267" t="s">
        <v>121</v>
      </c>
      <c r="G253" s="268">
        <f t="shared" ref="G253:G284" si="19">+IF(F253="M",1,IF(F253="f",2,IF(F253="Civ",3,"Error")))</f>
        <v>1</v>
      </c>
      <c r="H253" s="269" t="s">
        <v>93</v>
      </c>
      <c r="I253" s="151">
        <f t="shared" ref="I253:I316" si="20">+IF(H253="Studying",5,IF(H253="Complete",1,IF(H253="Incomplete",2,IF(H253="Left",3,IF(H253="Dropped",4,"Error")))))</f>
        <v>1</v>
      </c>
      <c r="J253" s="151" t="e">
        <f>+IF(#REF!="Issued",1,IF(#REF!="Not Issued",2,"Nil"))</f>
        <v>#REF!</v>
      </c>
      <c r="K253" s="151" t="s">
        <v>1946</v>
      </c>
      <c r="L253" s="152"/>
    </row>
    <row r="254" spans="1:12" ht="15.9" customHeight="1" x14ac:dyDescent="0.25">
      <c r="A254" s="150">
        <f t="shared" ref="A254:A317" si="21">+A253+1</f>
        <v>2</v>
      </c>
      <c r="B254" s="264" t="s">
        <v>1951</v>
      </c>
      <c r="C254" s="265">
        <v>57126</v>
      </c>
      <c r="D254" s="266" t="s">
        <v>1952</v>
      </c>
      <c r="E254" s="267" t="s">
        <v>1953</v>
      </c>
      <c r="F254" s="267" t="s">
        <v>121</v>
      </c>
      <c r="G254" s="268">
        <f t="shared" si="19"/>
        <v>1</v>
      </c>
      <c r="H254" s="269" t="s">
        <v>93</v>
      </c>
      <c r="I254" s="151">
        <f t="shared" si="20"/>
        <v>1</v>
      </c>
      <c r="J254" s="151" t="e">
        <f>+IF(#REF!="Issued",1,IF(#REF!="Not Issued",2,"Nil"))</f>
        <v>#REF!</v>
      </c>
      <c r="K254" s="151" t="s">
        <v>1950</v>
      </c>
      <c r="L254" s="152"/>
    </row>
    <row r="255" spans="1:12" ht="15.9" customHeight="1" x14ac:dyDescent="0.25">
      <c r="A255" s="150">
        <f t="shared" si="21"/>
        <v>3</v>
      </c>
      <c r="B255" s="264" t="s">
        <v>1955</v>
      </c>
      <c r="C255" s="265">
        <v>57127</v>
      </c>
      <c r="D255" s="266" t="s">
        <v>1956</v>
      </c>
      <c r="E255" s="267" t="s">
        <v>1957</v>
      </c>
      <c r="F255" s="267" t="s">
        <v>192</v>
      </c>
      <c r="G255" s="268">
        <f t="shared" si="19"/>
        <v>2</v>
      </c>
      <c r="H255" s="269" t="s">
        <v>93</v>
      </c>
      <c r="I255" s="151">
        <f t="shared" si="20"/>
        <v>1</v>
      </c>
      <c r="J255" s="151" t="e">
        <f>+IF(#REF!="Issued",1,IF(#REF!="Not Issued",2,"Nil"))</f>
        <v>#REF!</v>
      </c>
      <c r="K255" s="151" t="s">
        <v>1954</v>
      </c>
      <c r="L255" s="152"/>
    </row>
    <row r="256" spans="1:12" ht="15.9" customHeight="1" x14ac:dyDescent="0.25">
      <c r="A256" s="150">
        <f t="shared" si="21"/>
        <v>4</v>
      </c>
      <c r="B256" s="264" t="s">
        <v>1963</v>
      </c>
      <c r="C256" s="265">
        <v>57129</v>
      </c>
      <c r="D256" s="266" t="s">
        <v>1964</v>
      </c>
      <c r="E256" s="267" t="s">
        <v>1965</v>
      </c>
      <c r="F256" s="267" t="s">
        <v>121</v>
      </c>
      <c r="G256" s="268">
        <f t="shared" si="19"/>
        <v>1</v>
      </c>
      <c r="H256" s="269" t="s">
        <v>93</v>
      </c>
      <c r="I256" s="151">
        <f t="shared" si="20"/>
        <v>1</v>
      </c>
      <c r="J256" s="151" t="e">
        <f>+IF(#REF!="Issued",1,IF(#REF!="Not Issued",2,"Nil"))</f>
        <v>#REF!</v>
      </c>
      <c r="K256" s="151" t="s">
        <v>1958</v>
      </c>
      <c r="L256" s="152"/>
    </row>
    <row r="257" spans="1:12" ht="15.9" customHeight="1" x14ac:dyDescent="0.25">
      <c r="A257" s="150">
        <f t="shared" si="21"/>
        <v>5</v>
      </c>
      <c r="B257" s="264" t="s">
        <v>1971</v>
      </c>
      <c r="C257" s="265">
        <v>57131</v>
      </c>
      <c r="D257" s="266" t="s">
        <v>1972</v>
      </c>
      <c r="E257" s="267" t="s">
        <v>1973</v>
      </c>
      <c r="F257" s="267" t="s">
        <v>121</v>
      </c>
      <c r="G257" s="268">
        <f t="shared" si="19"/>
        <v>1</v>
      </c>
      <c r="H257" s="269" t="s">
        <v>93</v>
      </c>
      <c r="I257" s="151">
        <f t="shared" si="20"/>
        <v>1</v>
      </c>
      <c r="J257" s="151" t="e">
        <f>+IF(#REF!="Issued",1,IF(#REF!="Not Issued",2,"Nil"))</f>
        <v>#REF!</v>
      </c>
      <c r="K257" s="151" t="s">
        <v>1962</v>
      </c>
      <c r="L257" s="152"/>
    </row>
    <row r="258" spans="1:12" ht="15.9" customHeight="1" x14ac:dyDescent="0.25">
      <c r="A258" s="150">
        <f t="shared" si="21"/>
        <v>6</v>
      </c>
      <c r="B258" s="264" t="s">
        <v>1975</v>
      </c>
      <c r="C258" s="265">
        <v>57132</v>
      </c>
      <c r="D258" s="266" t="s">
        <v>1976</v>
      </c>
      <c r="E258" s="267" t="s">
        <v>1977</v>
      </c>
      <c r="F258" s="267" t="s">
        <v>192</v>
      </c>
      <c r="G258" s="268">
        <f t="shared" si="19"/>
        <v>2</v>
      </c>
      <c r="H258" s="269" t="s">
        <v>93</v>
      </c>
      <c r="I258" s="151">
        <f t="shared" si="20"/>
        <v>1</v>
      </c>
      <c r="J258" s="151" t="e">
        <f>+IF(#REF!="Issued",1,IF(#REF!="Not Issued",2,"Nil"))</f>
        <v>#REF!</v>
      </c>
      <c r="K258" s="151" t="s">
        <v>1966</v>
      </c>
      <c r="L258" s="152"/>
    </row>
    <row r="259" spans="1:12" ht="15.9" customHeight="1" x14ac:dyDescent="0.25">
      <c r="A259" s="150">
        <f t="shared" si="21"/>
        <v>7</v>
      </c>
      <c r="B259" s="264" t="s">
        <v>1979</v>
      </c>
      <c r="C259" s="265">
        <v>57133</v>
      </c>
      <c r="D259" s="266" t="s">
        <v>1980</v>
      </c>
      <c r="E259" s="267" t="s">
        <v>1981</v>
      </c>
      <c r="F259" s="267" t="s">
        <v>121</v>
      </c>
      <c r="G259" s="268">
        <f t="shared" si="19"/>
        <v>1</v>
      </c>
      <c r="H259" s="269" t="s">
        <v>93</v>
      </c>
      <c r="I259" s="151">
        <f t="shared" si="20"/>
        <v>1</v>
      </c>
      <c r="J259" s="151" t="e">
        <f>+IF(#REF!="Issued",1,IF(#REF!="Not Issued",2,"Nil"))</f>
        <v>#REF!</v>
      </c>
      <c r="K259" s="151" t="s">
        <v>1970</v>
      </c>
      <c r="L259" s="152"/>
    </row>
    <row r="260" spans="1:12" ht="15.9" customHeight="1" x14ac:dyDescent="0.25">
      <c r="A260" s="150">
        <f t="shared" si="21"/>
        <v>8</v>
      </c>
      <c r="B260" s="264" t="s">
        <v>1987</v>
      </c>
      <c r="C260" s="265">
        <v>57135</v>
      </c>
      <c r="D260" s="266" t="s">
        <v>1988</v>
      </c>
      <c r="E260" s="267" t="s">
        <v>1989</v>
      </c>
      <c r="F260" s="267" t="s">
        <v>121</v>
      </c>
      <c r="G260" s="268">
        <f t="shared" si="19"/>
        <v>1</v>
      </c>
      <c r="H260" s="269" t="s">
        <v>93</v>
      </c>
      <c r="I260" s="151">
        <f t="shared" si="20"/>
        <v>1</v>
      </c>
      <c r="J260" s="151" t="e">
        <f>+IF(#REF!="Issued",1,IF(#REF!="Not Issued",2,"Nil"))</f>
        <v>#REF!</v>
      </c>
      <c r="K260" s="151" t="s">
        <v>1974</v>
      </c>
      <c r="L260" s="152"/>
    </row>
    <row r="261" spans="1:12" ht="15.9" customHeight="1" x14ac:dyDescent="0.25">
      <c r="A261" s="150">
        <f t="shared" si="21"/>
        <v>9</v>
      </c>
      <c r="B261" s="264" t="s">
        <v>1991</v>
      </c>
      <c r="C261" s="265">
        <v>57136</v>
      </c>
      <c r="D261" s="266" t="s">
        <v>1992</v>
      </c>
      <c r="E261" s="267" t="s">
        <v>1993</v>
      </c>
      <c r="F261" s="267" t="s">
        <v>121</v>
      </c>
      <c r="G261" s="268">
        <f t="shared" si="19"/>
        <v>1</v>
      </c>
      <c r="H261" s="269" t="s">
        <v>93</v>
      </c>
      <c r="I261" s="151">
        <f t="shared" si="20"/>
        <v>1</v>
      </c>
      <c r="J261" s="151" t="e">
        <f>+IF(#REF!="Issued",1,IF(#REF!="Not Issued",2,"Nil"))</f>
        <v>#REF!</v>
      </c>
      <c r="K261" s="151" t="s">
        <v>1978</v>
      </c>
      <c r="L261" s="152"/>
    </row>
    <row r="262" spans="1:12" ht="15.9" customHeight="1" x14ac:dyDescent="0.25">
      <c r="A262" s="150">
        <f t="shared" si="21"/>
        <v>10</v>
      </c>
      <c r="B262" s="264" t="s">
        <v>1995</v>
      </c>
      <c r="C262" s="265">
        <v>57137</v>
      </c>
      <c r="D262" s="266" t="s">
        <v>1996</v>
      </c>
      <c r="E262" s="267" t="s">
        <v>1997</v>
      </c>
      <c r="F262" s="267" t="s">
        <v>192</v>
      </c>
      <c r="G262" s="268">
        <f t="shared" si="19"/>
        <v>2</v>
      </c>
      <c r="H262" s="269" t="s">
        <v>93</v>
      </c>
      <c r="I262" s="151">
        <f t="shared" si="20"/>
        <v>1</v>
      </c>
      <c r="J262" s="151" t="e">
        <f>+IF(#REF!="Issued",1,IF(#REF!="Not Issued",2,"Nil"))</f>
        <v>#REF!</v>
      </c>
      <c r="K262" s="151" t="s">
        <v>1982</v>
      </c>
      <c r="L262" s="152"/>
    </row>
    <row r="263" spans="1:12" ht="15.9" customHeight="1" x14ac:dyDescent="0.25">
      <c r="A263" s="150">
        <f t="shared" si="21"/>
        <v>11</v>
      </c>
      <c r="B263" s="264" t="s">
        <v>1999</v>
      </c>
      <c r="C263" s="265">
        <v>57138</v>
      </c>
      <c r="D263" s="266" t="s">
        <v>2000</v>
      </c>
      <c r="E263" s="267" t="s">
        <v>2001</v>
      </c>
      <c r="F263" s="267" t="s">
        <v>121</v>
      </c>
      <c r="G263" s="268">
        <f t="shared" si="19"/>
        <v>1</v>
      </c>
      <c r="H263" s="269" t="s">
        <v>93</v>
      </c>
      <c r="I263" s="151">
        <f t="shared" si="20"/>
        <v>1</v>
      </c>
      <c r="J263" s="151" t="e">
        <f>+IF(#REF!="Issued",1,IF(#REF!="Not Issued",2,"Nil"))</f>
        <v>#REF!</v>
      </c>
      <c r="K263" s="151" t="s">
        <v>1986</v>
      </c>
      <c r="L263" s="152"/>
    </row>
    <row r="264" spans="1:12" ht="15.9" customHeight="1" x14ac:dyDescent="0.25">
      <c r="A264" s="150">
        <f t="shared" si="21"/>
        <v>12</v>
      </c>
      <c r="B264" s="264" t="s">
        <v>2007</v>
      </c>
      <c r="C264" s="265">
        <v>57789</v>
      </c>
      <c r="D264" s="266" t="s">
        <v>2008</v>
      </c>
      <c r="E264" s="267" t="s">
        <v>2009</v>
      </c>
      <c r="F264" s="267" t="s">
        <v>121</v>
      </c>
      <c r="G264" s="268">
        <f t="shared" si="19"/>
        <v>1</v>
      </c>
      <c r="H264" s="269" t="s">
        <v>93</v>
      </c>
      <c r="I264" s="151">
        <f t="shared" si="20"/>
        <v>1</v>
      </c>
      <c r="J264" s="151" t="e">
        <f>+IF(#REF!="Issued",1,IF(#REF!="Not Issued",2,"Nil"))</f>
        <v>#REF!</v>
      </c>
      <c r="K264" s="151" t="s">
        <v>1990</v>
      </c>
      <c r="L264" s="152"/>
    </row>
    <row r="265" spans="1:12" ht="15.9" customHeight="1" x14ac:dyDescent="0.25">
      <c r="A265" s="150">
        <f t="shared" si="21"/>
        <v>13</v>
      </c>
      <c r="B265" s="264" t="s">
        <v>2011</v>
      </c>
      <c r="C265" s="265">
        <v>57140</v>
      </c>
      <c r="D265" s="266" t="s">
        <v>2012</v>
      </c>
      <c r="E265" s="267" t="s">
        <v>2013</v>
      </c>
      <c r="F265" s="267" t="s">
        <v>121</v>
      </c>
      <c r="G265" s="268">
        <f t="shared" si="19"/>
        <v>1</v>
      </c>
      <c r="H265" s="269" t="s">
        <v>93</v>
      </c>
      <c r="I265" s="151">
        <f t="shared" si="20"/>
        <v>1</v>
      </c>
      <c r="J265" s="151" t="e">
        <f>+IF(#REF!="Issued",1,IF(#REF!="Not Issued",2,"Nil"))</f>
        <v>#REF!</v>
      </c>
      <c r="K265" s="151" t="s">
        <v>1994</v>
      </c>
      <c r="L265" s="152"/>
    </row>
    <row r="266" spans="1:12" ht="15" customHeight="1" x14ac:dyDescent="0.25">
      <c r="A266" s="150">
        <f t="shared" si="21"/>
        <v>14</v>
      </c>
      <c r="B266" s="264" t="s">
        <v>2019</v>
      </c>
      <c r="C266" s="265">
        <v>57142</v>
      </c>
      <c r="D266" s="266" t="s">
        <v>2020</v>
      </c>
      <c r="E266" s="267" t="s">
        <v>2021</v>
      </c>
      <c r="F266" s="267" t="s">
        <v>121</v>
      </c>
      <c r="G266" s="268">
        <f t="shared" si="19"/>
        <v>1</v>
      </c>
      <c r="H266" s="269" t="s">
        <v>93</v>
      </c>
      <c r="I266" s="151">
        <f t="shared" si="20"/>
        <v>1</v>
      </c>
      <c r="J266" s="151" t="e">
        <f>+IF(#REF!="Issued",1,IF(#REF!="Not Issued",2,"Nil"))</f>
        <v>#REF!</v>
      </c>
      <c r="K266" s="151" t="s">
        <v>1998</v>
      </c>
      <c r="L266" s="152"/>
    </row>
    <row r="267" spans="1:12" ht="15.75" customHeight="1" x14ac:dyDescent="0.25">
      <c r="A267" s="150">
        <f t="shared" si="21"/>
        <v>15</v>
      </c>
      <c r="B267" s="264" t="s">
        <v>2023</v>
      </c>
      <c r="C267" s="265">
        <v>57143</v>
      </c>
      <c r="D267" s="266" t="s">
        <v>2024</v>
      </c>
      <c r="E267" s="267" t="s">
        <v>2025</v>
      </c>
      <c r="F267" s="267" t="s">
        <v>121</v>
      </c>
      <c r="G267" s="268">
        <f t="shared" si="19"/>
        <v>1</v>
      </c>
      <c r="H267" s="269" t="s">
        <v>93</v>
      </c>
      <c r="I267" s="151">
        <f t="shared" si="20"/>
        <v>1</v>
      </c>
      <c r="J267" s="151" t="e">
        <f>+IF(#REF!="Issued",1,IF(#REF!="Not Issued",2,"Nil"))</f>
        <v>#REF!</v>
      </c>
      <c r="K267" s="151" t="s">
        <v>2002</v>
      </c>
      <c r="L267" s="152"/>
    </row>
    <row r="268" spans="1:12" ht="15.9" customHeight="1" x14ac:dyDescent="0.25">
      <c r="A268" s="150">
        <f t="shared" si="21"/>
        <v>16</v>
      </c>
      <c r="B268" s="264" t="s">
        <v>2027</v>
      </c>
      <c r="C268" s="265">
        <v>57144</v>
      </c>
      <c r="D268" s="266" t="s">
        <v>2028</v>
      </c>
      <c r="E268" s="267" t="s">
        <v>2029</v>
      </c>
      <c r="F268" s="267" t="s">
        <v>121</v>
      </c>
      <c r="G268" s="268">
        <f t="shared" si="19"/>
        <v>1</v>
      </c>
      <c r="H268" s="269" t="s">
        <v>93</v>
      </c>
      <c r="I268" s="151">
        <f t="shared" si="20"/>
        <v>1</v>
      </c>
      <c r="J268" s="151" t="e">
        <f>+IF(#REF!="Issued",1,IF(#REF!="Not Issued",2,"Nil"))</f>
        <v>#REF!</v>
      </c>
      <c r="K268" s="151" t="s">
        <v>2006</v>
      </c>
      <c r="L268" s="152"/>
    </row>
    <row r="269" spans="1:12" ht="15.9" customHeight="1" x14ac:dyDescent="0.25">
      <c r="A269" s="150">
        <f t="shared" si="21"/>
        <v>17</v>
      </c>
      <c r="B269" s="264" t="s">
        <v>2031</v>
      </c>
      <c r="C269" s="265">
        <v>57145</v>
      </c>
      <c r="D269" s="266" t="s">
        <v>2032</v>
      </c>
      <c r="E269" s="267" t="s">
        <v>2033</v>
      </c>
      <c r="F269" s="267" t="s">
        <v>192</v>
      </c>
      <c r="G269" s="268">
        <f t="shared" si="19"/>
        <v>2</v>
      </c>
      <c r="H269" s="269" t="s">
        <v>93</v>
      </c>
      <c r="I269" s="151">
        <f t="shared" si="20"/>
        <v>1</v>
      </c>
      <c r="J269" s="151" t="e">
        <f>+IF(#REF!="Issued",1,IF(#REF!="Not Issued",2,"Nil"))</f>
        <v>#REF!</v>
      </c>
      <c r="K269" s="151" t="s">
        <v>2010</v>
      </c>
      <c r="L269" s="152"/>
    </row>
    <row r="270" spans="1:12" ht="14.25" customHeight="1" x14ac:dyDescent="0.25">
      <c r="A270" s="150">
        <f t="shared" si="21"/>
        <v>18</v>
      </c>
      <c r="B270" s="264" t="s">
        <v>2035</v>
      </c>
      <c r="C270" s="265">
        <v>57146</v>
      </c>
      <c r="D270" s="266" t="s">
        <v>2036</v>
      </c>
      <c r="E270" s="267" t="s">
        <v>2037</v>
      </c>
      <c r="F270" s="267" t="s">
        <v>121</v>
      </c>
      <c r="G270" s="268">
        <f t="shared" si="19"/>
        <v>1</v>
      </c>
      <c r="H270" s="269" t="s">
        <v>93</v>
      </c>
      <c r="I270" s="151">
        <f t="shared" si="20"/>
        <v>1</v>
      </c>
      <c r="J270" s="151" t="e">
        <f>+IF(#REF!="Issued",1,IF(#REF!="Not Issued",2,"Nil"))</f>
        <v>#REF!</v>
      </c>
      <c r="K270" s="151" t="s">
        <v>2014</v>
      </c>
      <c r="L270" s="152"/>
    </row>
    <row r="271" spans="1:12" ht="15.9" customHeight="1" x14ac:dyDescent="0.25">
      <c r="A271" s="150">
        <f t="shared" si="21"/>
        <v>19</v>
      </c>
      <c r="B271" s="264" t="s">
        <v>2047</v>
      </c>
      <c r="C271" s="265">
        <v>57147</v>
      </c>
      <c r="D271" s="266" t="s">
        <v>2048</v>
      </c>
      <c r="E271" s="267" t="s">
        <v>2049</v>
      </c>
      <c r="F271" s="267" t="s">
        <v>192</v>
      </c>
      <c r="G271" s="268">
        <f t="shared" si="19"/>
        <v>2</v>
      </c>
      <c r="H271" s="269" t="s">
        <v>93</v>
      </c>
      <c r="I271" s="151">
        <f t="shared" si="20"/>
        <v>1</v>
      </c>
      <c r="J271" s="151" t="e">
        <f>+IF(#REF!="Issued",1,IF(#REF!="Not Issued",2,"Nil"))</f>
        <v>#REF!</v>
      </c>
      <c r="K271" s="151" t="s">
        <v>2018</v>
      </c>
      <c r="L271" s="153"/>
    </row>
    <row r="272" spans="1:12" ht="15.9" customHeight="1" x14ac:dyDescent="0.25">
      <c r="A272" s="150">
        <f t="shared" si="21"/>
        <v>20</v>
      </c>
      <c r="B272" s="264" t="s">
        <v>2051</v>
      </c>
      <c r="C272" s="265">
        <v>57148</v>
      </c>
      <c r="D272" s="266" t="s">
        <v>2052</v>
      </c>
      <c r="E272" s="267" t="s">
        <v>2053</v>
      </c>
      <c r="F272" s="267" t="s">
        <v>192</v>
      </c>
      <c r="G272" s="268">
        <f t="shared" si="19"/>
        <v>2</v>
      </c>
      <c r="H272" s="269" t="s">
        <v>93</v>
      </c>
      <c r="I272" s="151">
        <f t="shared" si="20"/>
        <v>1</v>
      </c>
      <c r="J272" s="151" t="e">
        <f>+IF(#REF!="Issued",1,IF(#REF!="Not Issued",2,"Nil"))</f>
        <v>#REF!</v>
      </c>
      <c r="K272" s="151" t="s">
        <v>2022</v>
      </c>
      <c r="L272" s="152"/>
    </row>
    <row r="273" spans="1:12" ht="15.9" customHeight="1" x14ac:dyDescent="0.25">
      <c r="A273" s="150">
        <f t="shared" si="21"/>
        <v>21</v>
      </c>
      <c r="B273" s="264" t="s">
        <v>2063</v>
      </c>
      <c r="C273" s="265">
        <v>57151</v>
      </c>
      <c r="D273" s="266" t="s">
        <v>2064</v>
      </c>
      <c r="E273" s="267" t="s">
        <v>1438</v>
      </c>
      <c r="F273" s="267" t="s">
        <v>121</v>
      </c>
      <c r="G273" s="268">
        <f t="shared" si="19"/>
        <v>1</v>
      </c>
      <c r="H273" s="269" t="s">
        <v>93</v>
      </c>
      <c r="I273" s="151">
        <f t="shared" si="20"/>
        <v>1</v>
      </c>
      <c r="J273" s="151" t="e">
        <f>+IF(#REF!="Issued",1,IF(#REF!="Not Issued",2,"Nil"))</f>
        <v>#REF!</v>
      </c>
      <c r="K273" s="151" t="s">
        <v>2026</v>
      </c>
      <c r="L273" s="152"/>
    </row>
    <row r="274" spans="1:12" ht="15.9" customHeight="1" x14ac:dyDescent="0.25">
      <c r="A274" s="150">
        <f t="shared" si="21"/>
        <v>22</v>
      </c>
      <c r="B274" s="264" t="s">
        <v>2066</v>
      </c>
      <c r="C274" s="265">
        <v>57152</v>
      </c>
      <c r="D274" s="266" t="s">
        <v>2067</v>
      </c>
      <c r="E274" s="267" t="s">
        <v>2068</v>
      </c>
      <c r="F274" s="267" t="s">
        <v>121</v>
      </c>
      <c r="G274" s="268">
        <f t="shared" si="19"/>
        <v>1</v>
      </c>
      <c r="H274" s="269" t="s">
        <v>93</v>
      </c>
      <c r="I274" s="151">
        <f t="shared" si="20"/>
        <v>1</v>
      </c>
      <c r="J274" s="151" t="e">
        <f>+IF(#REF!="Issued",1,IF(#REF!="Not Issued",2,"Nil"))</f>
        <v>#REF!</v>
      </c>
      <c r="K274" s="151" t="s">
        <v>2030</v>
      </c>
      <c r="L274" s="152"/>
    </row>
    <row r="275" spans="1:12" ht="15.9" customHeight="1" x14ac:dyDescent="0.25">
      <c r="A275" s="150">
        <f t="shared" si="21"/>
        <v>23</v>
      </c>
      <c r="B275" s="264" t="s">
        <v>2070</v>
      </c>
      <c r="C275" s="265">
        <v>57790</v>
      </c>
      <c r="D275" s="266" t="s">
        <v>2071</v>
      </c>
      <c r="E275" s="267" t="s">
        <v>2072</v>
      </c>
      <c r="F275" s="267" t="s">
        <v>121</v>
      </c>
      <c r="G275" s="268">
        <f t="shared" si="19"/>
        <v>1</v>
      </c>
      <c r="H275" s="269" t="s">
        <v>93</v>
      </c>
      <c r="I275" s="151">
        <f t="shared" si="20"/>
        <v>1</v>
      </c>
      <c r="J275" s="151" t="e">
        <f>+IF(#REF!="Issued",1,IF(#REF!="Not Issued",2,"Nil"))</f>
        <v>#REF!</v>
      </c>
      <c r="K275" s="151" t="s">
        <v>2034</v>
      </c>
      <c r="L275" s="152"/>
    </row>
    <row r="276" spans="1:12" ht="15.9" customHeight="1" x14ac:dyDescent="0.25">
      <c r="A276" s="150">
        <f t="shared" si="21"/>
        <v>24</v>
      </c>
      <c r="B276" s="264" t="s">
        <v>2074</v>
      </c>
      <c r="C276" s="265">
        <v>57153</v>
      </c>
      <c r="D276" s="266" t="s">
        <v>2075</v>
      </c>
      <c r="E276" s="267" t="s">
        <v>2076</v>
      </c>
      <c r="F276" s="267" t="s">
        <v>192</v>
      </c>
      <c r="G276" s="268">
        <f t="shared" si="19"/>
        <v>2</v>
      </c>
      <c r="H276" s="269" t="s">
        <v>93</v>
      </c>
      <c r="I276" s="151">
        <f t="shared" si="20"/>
        <v>1</v>
      </c>
      <c r="J276" s="151" t="e">
        <f>+IF(#REF!="Issued",1,IF(#REF!="Not Issued",2,"Nil"))</f>
        <v>#REF!</v>
      </c>
      <c r="K276" s="151" t="s">
        <v>2038</v>
      </c>
      <c r="L276" s="152"/>
    </row>
    <row r="277" spans="1:12" ht="15.9" customHeight="1" x14ac:dyDescent="0.25">
      <c r="A277" s="150">
        <f t="shared" si="21"/>
        <v>25</v>
      </c>
      <c r="B277" s="264" t="s">
        <v>2078</v>
      </c>
      <c r="C277" s="265">
        <v>57154</v>
      </c>
      <c r="D277" s="266" t="s">
        <v>2079</v>
      </c>
      <c r="E277" s="267" t="s">
        <v>2080</v>
      </c>
      <c r="F277" s="267" t="s">
        <v>121</v>
      </c>
      <c r="G277" s="268">
        <f t="shared" si="19"/>
        <v>1</v>
      </c>
      <c r="H277" s="269" t="s">
        <v>93</v>
      </c>
      <c r="I277" s="151">
        <f t="shared" si="20"/>
        <v>1</v>
      </c>
      <c r="J277" s="151" t="e">
        <f>+IF(#REF!="Issued",1,IF(#REF!="Not Issued",2,"Nil"))</f>
        <v>#REF!</v>
      </c>
      <c r="K277" s="151" t="s">
        <v>2042</v>
      </c>
      <c r="L277" s="152"/>
    </row>
    <row r="278" spans="1:12" ht="15.9" customHeight="1" x14ac:dyDescent="0.25">
      <c r="A278" s="150">
        <f t="shared" si="21"/>
        <v>26</v>
      </c>
      <c r="B278" s="264" t="s">
        <v>2082</v>
      </c>
      <c r="C278" s="265">
        <v>57155</v>
      </c>
      <c r="D278" s="266" t="s">
        <v>2083</v>
      </c>
      <c r="E278" s="267" t="s">
        <v>2084</v>
      </c>
      <c r="F278" s="267" t="s">
        <v>121</v>
      </c>
      <c r="G278" s="268">
        <f t="shared" si="19"/>
        <v>1</v>
      </c>
      <c r="H278" s="269" t="s">
        <v>93</v>
      </c>
      <c r="I278" s="151">
        <f t="shared" si="20"/>
        <v>1</v>
      </c>
      <c r="J278" s="151" t="e">
        <f>+IF(#REF!="Issued",1,IF(#REF!="Not Issued",2,"Nil"))</f>
        <v>#REF!</v>
      </c>
      <c r="K278" s="151" t="s">
        <v>2046</v>
      </c>
      <c r="L278" s="152"/>
    </row>
    <row r="279" spans="1:12" ht="15.9" customHeight="1" x14ac:dyDescent="0.25">
      <c r="A279" s="150">
        <f t="shared" si="21"/>
        <v>27</v>
      </c>
      <c r="B279" s="264" t="s">
        <v>2086</v>
      </c>
      <c r="C279" s="265">
        <v>57156</v>
      </c>
      <c r="D279" s="266" t="s">
        <v>2087</v>
      </c>
      <c r="E279" s="267" t="s">
        <v>2088</v>
      </c>
      <c r="F279" s="267" t="s">
        <v>121</v>
      </c>
      <c r="G279" s="268">
        <f t="shared" si="19"/>
        <v>1</v>
      </c>
      <c r="H279" s="269" t="s">
        <v>93</v>
      </c>
      <c r="I279" s="151">
        <f t="shared" si="20"/>
        <v>1</v>
      </c>
      <c r="J279" s="151" t="e">
        <f>+IF(#REF!="Issued",1,IF(#REF!="Not Issued",2,"Nil"))</f>
        <v>#REF!</v>
      </c>
      <c r="K279" s="151" t="s">
        <v>2050</v>
      </c>
      <c r="L279" s="152"/>
    </row>
    <row r="280" spans="1:12" ht="15.9" customHeight="1" x14ac:dyDescent="0.25">
      <c r="A280" s="150">
        <f t="shared" si="21"/>
        <v>28</v>
      </c>
      <c r="B280" s="264" t="s">
        <v>2090</v>
      </c>
      <c r="C280" s="265">
        <v>57157</v>
      </c>
      <c r="D280" s="266" t="s">
        <v>367</v>
      </c>
      <c r="E280" s="267" t="s">
        <v>2091</v>
      </c>
      <c r="F280" s="267" t="s">
        <v>121</v>
      </c>
      <c r="G280" s="268">
        <f t="shared" si="19"/>
        <v>1</v>
      </c>
      <c r="H280" s="269" t="s">
        <v>93</v>
      </c>
      <c r="I280" s="151">
        <f t="shared" si="20"/>
        <v>1</v>
      </c>
      <c r="J280" s="151" t="e">
        <f>+IF(#REF!="Issued",1,IF(#REF!="Not Issued",2,"Nil"))</f>
        <v>#REF!</v>
      </c>
      <c r="K280" s="151" t="s">
        <v>2054</v>
      </c>
      <c r="L280" s="152"/>
    </row>
    <row r="281" spans="1:12" ht="15.9" customHeight="1" x14ac:dyDescent="0.25">
      <c r="A281" s="150">
        <f t="shared" si="21"/>
        <v>29</v>
      </c>
      <c r="B281" s="264" t="s">
        <v>2093</v>
      </c>
      <c r="C281" s="265">
        <v>57158</v>
      </c>
      <c r="D281" s="266" t="s">
        <v>2094</v>
      </c>
      <c r="E281" s="267" t="s">
        <v>1261</v>
      </c>
      <c r="F281" s="267" t="s">
        <v>121</v>
      </c>
      <c r="G281" s="268">
        <f t="shared" si="19"/>
        <v>1</v>
      </c>
      <c r="H281" s="269" t="s">
        <v>93</v>
      </c>
      <c r="I281" s="151">
        <f t="shared" si="20"/>
        <v>1</v>
      </c>
      <c r="J281" s="151" t="e">
        <f>+IF(#REF!="Issued",1,IF(#REF!="Not Issued",2,"Nil"))</f>
        <v>#REF!</v>
      </c>
      <c r="K281" s="151" t="s">
        <v>2058</v>
      </c>
      <c r="L281" s="152"/>
    </row>
    <row r="282" spans="1:12" ht="15.9" customHeight="1" x14ac:dyDescent="0.25">
      <c r="A282" s="150">
        <f t="shared" si="21"/>
        <v>30</v>
      </c>
      <c r="B282" s="264" t="s">
        <v>2100</v>
      </c>
      <c r="C282" s="265">
        <v>57160</v>
      </c>
      <c r="D282" s="266" t="s">
        <v>2101</v>
      </c>
      <c r="E282" s="267" t="s">
        <v>2102</v>
      </c>
      <c r="F282" s="267" t="s">
        <v>121</v>
      </c>
      <c r="G282" s="268">
        <f t="shared" si="19"/>
        <v>1</v>
      </c>
      <c r="H282" s="269" t="s">
        <v>93</v>
      </c>
      <c r="I282" s="151">
        <f t="shared" si="20"/>
        <v>1</v>
      </c>
      <c r="J282" s="151" t="e">
        <f>+IF(#REF!="Issued",1,IF(#REF!="Not Issued",2,"Nil"))</f>
        <v>#REF!</v>
      </c>
      <c r="K282" s="151" t="s">
        <v>2062</v>
      </c>
      <c r="L282" s="152"/>
    </row>
    <row r="283" spans="1:12" ht="15.9" customHeight="1" x14ac:dyDescent="0.25">
      <c r="A283" s="150">
        <f t="shared" si="21"/>
        <v>31</v>
      </c>
      <c r="B283" s="264" t="s">
        <v>2104</v>
      </c>
      <c r="C283" s="265">
        <v>57161</v>
      </c>
      <c r="D283" s="266" t="s">
        <v>2105</v>
      </c>
      <c r="E283" s="267" t="s">
        <v>1027</v>
      </c>
      <c r="F283" s="267" t="s">
        <v>192</v>
      </c>
      <c r="G283" s="268">
        <f t="shared" si="19"/>
        <v>2</v>
      </c>
      <c r="H283" s="269" t="s">
        <v>93</v>
      </c>
      <c r="I283" s="151">
        <f t="shared" si="20"/>
        <v>1</v>
      </c>
      <c r="J283" s="151" t="e">
        <f>+IF(#REF!="Issued",1,IF(#REF!="Not Issued",2,"Nil"))</f>
        <v>#REF!</v>
      </c>
      <c r="K283" s="151" t="s">
        <v>2065</v>
      </c>
      <c r="L283" s="152"/>
    </row>
    <row r="284" spans="1:12" ht="15.9" customHeight="1" x14ac:dyDescent="0.25">
      <c r="A284" s="150">
        <f t="shared" si="21"/>
        <v>32</v>
      </c>
      <c r="B284" s="264" t="s">
        <v>2107</v>
      </c>
      <c r="C284" s="265">
        <v>57162</v>
      </c>
      <c r="D284" s="266" t="s">
        <v>2108</v>
      </c>
      <c r="E284" s="267" t="s">
        <v>2109</v>
      </c>
      <c r="F284" s="267" t="s">
        <v>192</v>
      </c>
      <c r="G284" s="268">
        <f t="shared" si="19"/>
        <v>2</v>
      </c>
      <c r="H284" s="269" t="s">
        <v>93</v>
      </c>
      <c r="I284" s="151">
        <f t="shared" si="20"/>
        <v>1</v>
      </c>
      <c r="J284" s="151" t="e">
        <f>+IF(#REF!="Issued",1,IF(#REF!="Not Issued",2,"Nil"))</f>
        <v>#REF!</v>
      </c>
      <c r="K284" s="151" t="s">
        <v>2069</v>
      </c>
      <c r="L284" s="152"/>
    </row>
    <row r="285" spans="1:12" ht="15.9" customHeight="1" x14ac:dyDescent="0.25">
      <c r="A285" s="150">
        <f t="shared" si="21"/>
        <v>33</v>
      </c>
      <c r="B285" s="264" t="s">
        <v>2121</v>
      </c>
      <c r="C285" s="265">
        <v>57166</v>
      </c>
      <c r="D285" s="266" t="s">
        <v>2122</v>
      </c>
      <c r="E285" s="267" t="s">
        <v>2123</v>
      </c>
      <c r="F285" s="267" t="s">
        <v>121</v>
      </c>
      <c r="G285" s="268">
        <f t="shared" ref="G285:G316" si="22">+IF(F285="M",1,IF(F285="f",2,IF(F285="Civ",3,"Error")))</f>
        <v>1</v>
      </c>
      <c r="H285" s="269" t="s">
        <v>93</v>
      </c>
      <c r="I285" s="151">
        <f t="shared" si="20"/>
        <v>1</v>
      </c>
      <c r="J285" s="151" t="e">
        <f>+IF(#REF!="Issued",1,IF(#REF!="Not Issued",2,"Nil"))</f>
        <v>#REF!</v>
      </c>
      <c r="K285" s="151" t="s">
        <v>2073</v>
      </c>
      <c r="L285" s="152"/>
    </row>
    <row r="286" spans="1:12" ht="15.9" customHeight="1" x14ac:dyDescent="0.25">
      <c r="A286" s="150">
        <f t="shared" si="21"/>
        <v>34</v>
      </c>
      <c r="B286" s="264" t="s">
        <v>2129</v>
      </c>
      <c r="C286" s="265">
        <v>57168</v>
      </c>
      <c r="D286" s="266" t="s">
        <v>2130</v>
      </c>
      <c r="E286" s="267" t="s">
        <v>2131</v>
      </c>
      <c r="F286" s="267" t="s">
        <v>192</v>
      </c>
      <c r="G286" s="268">
        <f t="shared" si="22"/>
        <v>2</v>
      </c>
      <c r="H286" s="269" t="s">
        <v>93</v>
      </c>
      <c r="I286" s="151">
        <f t="shared" si="20"/>
        <v>1</v>
      </c>
      <c r="J286" s="151" t="e">
        <f>+IF(#REF!="Issued",1,IF(#REF!="Not Issued",2,"Nil"))</f>
        <v>#REF!</v>
      </c>
      <c r="K286" s="151" t="s">
        <v>2077</v>
      </c>
      <c r="L286" s="152"/>
    </row>
    <row r="287" spans="1:12" ht="15.9" customHeight="1" x14ac:dyDescent="0.25">
      <c r="A287" s="150">
        <f t="shared" si="21"/>
        <v>35</v>
      </c>
      <c r="B287" s="264" t="s">
        <v>2133</v>
      </c>
      <c r="C287" s="265">
        <v>57169</v>
      </c>
      <c r="D287" s="266" t="s">
        <v>2134</v>
      </c>
      <c r="E287" s="267" t="s">
        <v>2135</v>
      </c>
      <c r="F287" s="267" t="s">
        <v>121</v>
      </c>
      <c r="G287" s="268">
        <f t="shared" si="22"/>
        <v>1</v>
      </c>
      <c r="H287" s="269" t="s">
        <v>93</v>
      </c>
      <c r="I287" s="151">
        <f t="shared" si="20"/>
        <v>1</v>
      </c>
      <c r="J287" s="151" t="e">
        <f>+IF(#REF!="Issued",1,IF(#REF!="Not Issued",2,"Nil"))</f>
        <v>#REF!</v>
      </c>
      <c r="K287" s="151" t="s">
        <v>2081</v>
      </c>
      <c r="L287" s="152"/>
    </row>
    <row r="288" spans="1:12" ht="15.9" customHeight="1" x14ac:dyDescent="0.25">
      <c r="A288" s="150">
        <f t="shared" si="21"/>
        <v>36</v>
      </c>
      <c r="B288" s="264" t="s">
        <v>2141</v>
      </c>
      <c r="C288" s="265">
        <v>57171</v>
      </c>
      <c r="D288" s="266" t="s">
        <v>2142</v>
      </c>
      <c r="E288" s="267" t="s">
        <v>2143</v>
      </c>
      <c r="F288" s="267" t="s">
        <v>121</v>
      </c>
      <c r="G288" s="268">
        <f t="shared" si="22"/>
        <v>1</v>
      </c>
      <c r="H288" s="269" t="s">
        <v>93</v>
      </c>
      <c r="I288" s="151">
        <f t="shared" si="20"/>
        <v>1</v>
      </c>
      <c r="J288" s="151" t="e">
        <f>+IF(#REF!="Issued",1,IF(#REF!="Not Issued",2,"Nil"))</f>
        <v>#REF!</v>
      </c>
      <c r="K288" s="151" t="s">
        <v>2085</v>
      </c>
      <c r="L288" s="152"/>
    </row>
    <row r="289" spans="1:12" ht="15.9" customHeight="1" x14ac:dyDescent="0.25">
      <c r="A289" s="150">
        <f t="shared" si="21"/>
        <v>37</v>
      </c>
      <c r="B289" s="264" t="s">
        <v>2145</v>
      </c>
      <c r="C289" s="265">
        <v>57172</v>
      </c>
      <c r="D289" s="266" t="s">
        <v>2146</v>
      </c>
      <c r="E289" s="267" t="s">
        <v>2147</v>
      </c>
      <c r="F289" s="267" t="s">
        <v>192</v>
      </c>
      <c r="G289" s="268">
        <f t="shared" si="22"/>
        <v>2</v>
      </c>
      <c r="H289" s="269" t="s">
        <v>93</v>
      </c>
      <c r="I289" s="151">
        <f t="shared" si="20"/>
        <v>1</v>
      </c>
      <c r="J289" s="151" t="e">
        <f>+IF(#REF!="Issued",1,IF(#REF!="Not Issued",2,"Nil"))</f>
        <v>#REF!</v>
      </c>
      <c r="K289" s="151" t="s">
        <v>2089</v>
      </c>
      <c r="L289" s="152"/>
    </row>
    <row r="290" spans="1:12" ht="15.9" customHeight="1" x14ac:dyDescent="0.25">
      <c r="A290" s="150">
        <f t="shared" si="21"/>
        <v>38</v>
      </c>
      <c r="B290" s="264" t="s">
        <v>2153</v>
      </c>
      <c r="C290" s="265">
        <v>57174</v>
      </c>
      <c r="D290" s="266" t="s">
        <v>2154</v>
      </c>
      <c r="E290" s="267" t="s">
        <v>323</v>
      </c>
      <c r="F290" s="267" t="s">
        <v>121</v>
      </c>
      <c r="G290" s="268">
        <f t="shared" si="22"/>
        <v>1</v>
      </c>
      <c r="H290" s="269" t="s">
        <v>93</v>
      </c>
      <c r="I290" s="151">
        <f t="shared" si="20"/>
        <v>1</v>
      </c>
      <c r="J290" s="151" t="e">
        <f>+IF(#REF!="Issued",1,IF(#REF!="Not Issued",2,"Nil"))</f>
        <v>#REF!</v>
      </c>
      <c r="K290" s="151" t="s">
        <v>2092</v>
      </c>
      <c r="L290" s="152"/>
    </row>
    <row r="291" spans="1:12" x14ac:dyDescent="0.25">
      <c r="A291" s="150">
        <f t="shared" si="21"/>
        <v>39</v>
      </c>
      <c r="B291" s="264" t="s">
        <v>2160</v>
      </c>
      <c r="C291" s="265">
        <v>57176</v>
      </c>
      <c r="D291" s="266" t="s">
        <v>2161</v>
      </c>
      <c r="E291" s="267" t="s">
        <v>2162</v>
      </c>
      <c r="F291" s="267" t="s">
        <v>192</v>
      </c>
      <c r="G291" s="268">
        <f t="shared" si="22"/>
        <v>2</v>
      </c>
      <c r="H291" s="269" t="s">
        <v>93</v>
      </c>
      <c r="I291" s="151">
        <f t="shared" si="20"/>
        <v>1</v>
      </c>
      <c r="J291" s="151" t="e">
        <f>+IF(#REF!="Issued",1,IF(#REF!="Not Issued",2,"Nil"))</f>
        <v>#REF!</v>
      </c>
      <c r="K291" s="151" t="s">
        <v>2095</v>
      </c>
      <c r="L291" s="152"/>
    </row>
    <row r="292" spans="1:12" ht="15.9" customHeight="1" x14ac:dyDescent="0.25">
      <c r="A292" s="150">
        <f t="shared" si="21"/>
        <v>40</v>
      </c>
      <c r="B292" s="264" t="s">
        <v>2168</v>
      </c>
      <c r="C292" s="265">
        <v>57177</v>
      </c>
      <c r="D292" s="266" t="s">
        <v>2169</v>
      </c>
      <c r="E292" s="267" t="s">
        <v>2170</v>
      </c>
      <c r="F292" s="267" t="s">
        <v>121</v>
      </c>
      <c r="G292" s="268">
        <f t="shared" si="22"/>
        <v>1</v>
      </c>
      <c r="H292" s="269" t="s">
        <v>93</v>
      </c>
      <c r="I292" s="151">
        <f t="shared" si="20"/>
        <v>1</v>
      </c>
      <c r="J292" s="151" t="e">
        <f>+IF(#REF!="Issued",1,IF(#REF!="Not Issued",2,"Nil"))</f>
        <v>#REF!</v>
      </c>
      <c r="K292" s="151" t="s">
        <v>2099</v>
      </c>
      <c r="L292" s="152"/>
    </row>
    <row r="293" spans="1:12" ht="15.9" customHeight="1" x14ac:dyDescent="0.25">
      <c r="A293" s="150">
        <f t="shared" si="21"/>
        <v>41</v>
      </c>
      <c r="B293" s="264" t="s">
        <v>2172</v>
      </c>
      <c r="C293" s="265">
        <v>57178</v>
      </c>
      <c r="D293" s="266" t="s">
        <v>1767</v>
      </c>
      <c r="E293" s="267" t="s">
        <v>2173</v>
      </c>
      <c r="F293" s="267" t="s">
        <v>121</v>
      </c>
      <c r="G293" s="268">
        <f t="shared" si="22"/>
        <v>1</v>
      </c>
      <c r="H293" s="269" t="s">
        <v>93</v>
      </c>
      <c r="I293" s="151">
        <f t="shared" si="20"/>
        <v>1</v>
      </c>
      <c r="J293" s="151" t="e">
        <f>+IF(#REF!="Issued",1,IF(#REF!="Not Issued",2,"Nil"))</f>
        <v>#REF!</v>
      </c>
      <c r="K293" s="151" t="s">
        <v>2103</v>
      </c>
      <c r="L293" s="152"/>
    </row>
    <row r="294" spans="1:12" ht="15.9" customHeight="1" x14ac:dyDescent="0.25">
      <c r="A294" s="150">
        <f t="shared" si="21"/>
        <v>42</v>
      </c>
      <c r="B294" s="264" t="s">
        <v>2175</v>
      </c>
      <c r="C294" s="265">
        <v>57179</v>
      </c>
      <c r="D294" s="266" t="s">
        <v>2176</v>
      </c>
      <c r="E294" s="267" t="s">
        <v>2177</v>
      </c>
      <c r="F294" s="267" t="s">
        <v>121</v>
      </c>
      <c r="G294" s="268">
        <f t="shared" si="22"/>
        <v>1</v>
      </c>
      <c r="H294" s="269" t="s">
        <v>93</v>
      </c>
      <c r="I294" s="151">
        <f t="shared" si="20"/>
        <v>1</v>
      </c>
      <c r="J294" s="151" t="e">
        <f>+IF(#REF!="Issued",1,IF(#REF!="Not Issued",2,"Nil"))</f>
        <v>#REF!</v>
      </c>
      <c r="K294" s="151" t="s">
        <v>2106</v>
      </c>
      <c r="L294" s="152"/>
    </row>
    <row r="295" spans="1:12" ht="15.9" customHeight="1" x14ac:dyDescent="0.25">
      <c r="A295" s="150">
        <f t="shared" si="21"/>
        <v>43</v>
      </c>
      <c r="B295" s="264" t="s">
        <v>2179</v>
      </c>
      <c r="C295" s="265">
        <v>57180</v>
      </c>
      <c r="D295" s="266" t="s">
        <v>2180</v>
      </c>
      <c r="E295" s="267" t="s">
        <v>2181</v>
      </c>
      <c r="F295" s="267" t="s">
        <v>121</v>
      </c>
      <c r="G295" s="268">
        <f t="shared" si="22"/>
        <v>1</v>
      </c>
      <c r="H295" s="269" t="s">
        <v>93</v>
      </c>
      <c r="I295" s="151">
        <f t="shared" si="20"/>
        <v>1</v>
      </c>
      <c r="J295" s="151" t="e">
        <f>+IF(#REF!="Issued",1,IF(#REF!="Not Issued",2,"Nil"))</f>
        <v>#REF!</v>
      </c>
      <c r="K295" s="151" t="s">
        <v>2110</v>
      </c>
      <c r="L295" s="152"/>
    </row>
    <row r="296" spans="1:12" ht="15.9" customHeight="1" x14ac:dyDescent="0.25">
      <c r="A296" s="150">
        <f t="shared" si="21"/>
        <v>44</v>
      </c>
      <c r="B296" s="264" t="s">
        <v>2183</v>
      </c>
      <c r="C296" s="265">
        <v>57409</v>
      </c>
      <c r="D296" s="266" t="s">
        <v>2184</v>
      </c>
      <c r="E296" s="267" t="s">
        <v>2185</v>
      </c>
      <c r="F296" s="267" t="s">
        <v>192</v>
      </c>
      <c r="G296" s="268">
        <f t="shared" si="22"/>
        <v>2</v>
      </c>
      <c r="H296" s="269" t="s">
        <v>93</v>
      </c>
      <c r="I296" s="151">
        <f t="shared" si="20"/>
        <v>1</v>
      </c>
      <c r="J296" s="151" t="e">
        <f>+IF(#REF!="Issued",1,IF(#REF!="Not Issued",2,"Nil"))</f>
        <v>#REF!</v>
      </c>
      <c r="K296" s="151" t="s">
        <v>2113</v>
      </c>
      <c r="L296" s="152"/>
    </row>
    <row r="297" spans="1:12" ht="15.9" customHeight="1" x14ac:dyDescent="0.25">
      <c r="A297" s="150">
        <f t="shared" si="21"/>
        <v>45</v>
      </c>
      <c r="B297" s="264" t="s">
        <v>2191</v>
      </c>
      <c r="C297" s="265">
        <v>57182</v>
      </c>
      <c r="D297" s="266" t="s">
        <v>2192</v>
      </c>
      <c r="E297" s="267" t="s">
        <v>2193</v>
      </c>
      <c r="F297" s="267" t="s">
        <v>192</v>
      </c>
      <c r="G297" s="268">
        <f t="shared" si="22"/>
        <v>2</v>
      </c>
      <c r="H297" s="269" t="s">
        <v>93</v>
      </c>
      <c r="I297" s="151">
        <f t="shared" si="20"/>
        <v>1</v>
      </c>
      <c r="J297" s="151" t="e">
        <f>+IF(#REF!="Issued",1,IF(#REF!="Not Issued",2,"Nil"))</f>
        <v>#REF!</v>
      </c>
      <c r="K297" s="151" t="s">
        <v>2116</v>
      </c>
      <c r="L297" s="152"/>
    </row>
    <row r="298" spans="1:12" ht="15.9" customHeight="1" x14ac:dyDescent="0.25">
      <c r="A298" s="150">
        <f t="shared" si="21"/>
        <v>46</v>
      </c>
      <c r="B298" s="264" t="s">
        <v>2195</v>
      </c>
      <c r="C298" s="265">
        <v>57183</v>
      </c>
      <c r="D298" s="266" t="s">
        <v>2196</v>
      </c>
      <c r="E298" s="267" t="s">
        <v>2197</v>
      </c>
      <c r="F298" s="267" t="s">
        <v>121</v>
      </c>
      <c r="G298" s="268">
        <f t="shared" si="22"/>
        <v>1</v>
      </c>
      <c r="H298" s="269" t="s">
        <v>93</v>
      </c>
      <c r="I298" s="151">
        <f t="shared" si="20"/>
        <v>1</v>
      </c>
      <c r="J298" s="151" t="e">
        <f>+IF(#REF!="Issued",1,IF(#REF!="Not Issued",2,"Nil"))</f>
        <v>#REF!</v>
      </c>
      <c r="K298" s="151" t="s">
        <v>2120</v>
      </c>
      <c r="L298" s="152"/>
    </row>
    <row r="299" spans="1:12" ht="15.9" customHeight="1" x14ac:dyDescent="0.25">
      <c r="A299" s="150">
        <f t="shared" si="21"/>
        <v>47</v>
      </c>
      <c r="B299" s="264" t="s">
        <v>2199</v>
      </c>
      <c r="C299" s="265">
        <v>57184</v>
      </c>
      <c r="D299" s="266" t="s">
        <v>2200</v>
      </c>
      <c r="E299" s="267" t="s">
        <v>2201</v>
      </c>
      <c r="F299" s="267" t="s">
        <v>121</v>
      </c>
      <c r="G299" s="268">
        <f t="shared" si="22"/>
        <v>1</v>
      </c>
      <c r="H299" s="269" t="s">
        <v>93</v>
      </c>
      <c r="I299" s="151">
        <f t="shared" si="20"/>
        <v>1</v>
      </c>
      <c r="J299" s="151" t="e">
        <f>+IF(#REF!="Issued",1,IF(#REF!="Not Issued",2,"Nil"))</f>
        <v>#REF!</v>
      </c>
      <c r="K299" s="151" t="s">
        <v>2124</v>
      </c>
      <c r="L299" s="152"/>
    </row>
    <row r="300" spans="1:12" ht="15.9" customHeight="1" x14ac:dyDescent="0.25">
      <c r="A300" s="150">
        <f t="shared" si="21"/>
        <v>48</v>
      </c>
      <c r="B300" s="264" t="s">
        <v>2207</v>
      </c>
      <c r="C300" s="265">
        <v>57410</v>
      </c>
      <c r="D300" s="266" t="s">
        <v>2208</v>
      </c>
      <c r="E300" s="267" t="s">
        <v>2209</v>
      </c>
      <c r="F300" s="267" t="s">
        <v>121</v>
      </c>
      <c r="G300" s="268">
        <f t="shared" si="22"/>
        <v>1</v>
      </c>
      <c r="H300" s="269" t="s">
        <v>93</v>
      </c>
      <c r="I300" s="151">
        <f t="shared" si="20"/>
        <v>1</v>
      </c>
      <c r="J300" s="151" t="e">
        <f>+IF(#REF!="Issued",1,IF(#REF!="Not Issued",2,"Nil"))</f>
        <v>#REF!</v>
      </c>
      <c r="K300" s="151" t="s">
        <v>2128</v>
      </c>
      <c r="L300" s="152"/>
    </row>
    <row r="301" spans="1:12" ht="15.9" customHeight="1" x14ac:dyDescent="0.25">
      <c r="A301" s="150">
        <f t="shared" si="21"/>
        <v>49</v>
      </c>
      <c r="B301" s="264" t="s">
        <v>2211</v>
      </c>
      <c r="C301" s="265">
        <v>57411</v>
      </c>
      <c r="D301" s="266" t="s">
        <v>2212</v>
      </c>
      <c r="E301" s="267" t="s">
        <v>2213</v>
      </c>
      <c r="F301" s="267" t="s">
        <v>121</v>
      </c>
      <c r="G301" s="268">
        <f t="shared" si="22"/>
        <v>1</v>
      </c>
      <c r="H301" s="269" t="s">
        <v>93</v>
      </c>
      <c r="I301" s="151">
        <f t="shared" si="20"/>
        <v>1</v>
      </c>
      <c r="J301" s="151" t="e">
        <f>+IF(#REF!="Issued",1,IF(#REF!="Not Issued",2,"Nil"))</f>
        <v>#REF!</v>
      </c>
      <c r="K301" s="151" t="s">
        <v>2132</v>
      </c>
      <c r="L301" s="152"/>
    </row>
    <row r="302" spans="1:12" ht="15.9" customHeight="1" x14ac:dyDescent="0.25">
      <c r="A302" s="150">
        <f t="shared" si="21"/>
        <v>50</v>
      </c>
      <c r="B302" s="264" t="s">
        <v>2215</v>
      </c>
      <c r="C302" s="265">
        <v>57186</v>
      </c>
      <c r="D302" s="266" t="s">
        <v>2216</v>
      </c>
      <c r="E302" s="267" t="s">
        <v>2217</v>
      </c>
      <c r="F302" s="267" t="s">
        <v>192</v>
      </c>
      <c r="G302" s="268">
        <f t="shared" si="22"/>
        <v>2</v>
      </c>
      <c r="H302" s="269" t="s">
        <v>93</v>
      </c>
      <c r="I302" s="151">
        <f t="shared" si="20"/>
        <v>1</v>
      </c>
      <c r="J302" s="151" t="e">
        <f>+IF(#REF!="Issued",1,IF(#REF!="Not Issued",2,"Nil"))</f>
        <v>#REF!</v>
      </c>
      <c r="K302" s="151" t="s">
        <v>2136</v>
      </c>
      <c r="L302" s="152"/>
    </row>
    <row r="303" spans="1:12" ht="15.9" customHeight="1" x14ac:dyDescent="0.25">
      <c r="A303" s="150">
        <f t="shared" si="21"/>
        <v>51</v>
      </c>
      <c r="B303" s="264" t="s">
        <v>2219</v>
      </c>
      <c r="C303" s="265">
        <v>57187</v>
      </c>
      <c r="D303" s="266" t="s">
        <v>2220</v>
      </c>
      <c r="E303" s="267" t="s">
        <v>2221</v>
      </c>
      <c r="F303" s="267" t="s">
        <v>121</v>
      </c>
      <c r="G303" s="268">
        <f t="shared" si="22"/>
        <v>1</v>
      </c>
      <c r="H303" s="269" t="s">
        <v>93</v>
      </c>
      <c r="I303" s="151">
        <f t="shared" si="20"/>
        <v>1</v>
      </c>
      <c r="J303" s="151" t="e">
        <f>+IF(#REF!="Issued",1,IF(#REF!="Not Issued",2,"Nil"))</f>
        <v>#REF!</v>
      </c>
      <c r="K303" s="151" t="s">
        <v>2140</v>
      </c>
      <c r="L303" s="152"/>
    </row>
    <row r="304" spans="1:12" x14ac:dyDescent="0.25">
      <c r="A304" s="150">
        <f t="shared" si="21"/>
        <v>52</v>
      </c>
      <c r="B304" s="264" t="s">
        <v>2231</v>
      </c>
      <c r="C304" s="265">
        <v>57189</v>
      </c>
      <c r="D304" s="266" t="s">
        <v>2232</v>
      </c>
      <c r="E304" s="267" t="s">
        <v>2233</v>
      </c>
      <c r="F304" s="267" t="s">
        <v>121</v>
      </c>
      <c r="G304" s="268">
        <f t="shared" si="22"/>
        <v>1</v>
      </c>
      <c r="H304" s="269" t="s">
        <v>93</v>
      </c>
      <c r="I304" s="151">
        <f t="shared" si="20"/>
        <v>1</v>
      </c>
      <c r="J304" s="151" t="e">
        <f>+IF(#REF!="Issued",1,IF(#REF!="Not Issued",2,"Nil"))</f>
        <v>#REF!</v>
      </c>
      <c r="K304" s="151" t="s">
        <v>2144</v>
      </c>
      <c r="L304" s="152"/>
    </row>
    <row r="305" spans="1:12" ht="15.9" customHeight="1" x14ac:dyDescent="0.25">
      <c r="A305" s="150">
        <f t="shared" si="21"/>
        <v>53</v>
      </c>
      <c r="B305" s="264" t="s">
        <v>2239</v>
      </c>
      <c r="C305" s="265">
        <v>57413</v>
      </c>
      <c r="D305" s="266" t="s">
        <v>2240</v>
      </c>
      <c r="E305" s="267" t="s">
        <v>2241</v>
      </c>
      <c r="F305" s="267" t="s">
        <v>121</v>
      </c>
      <c r="G305" s="268">
        <f t="shared" si="22"/>
        <v>1</v>
      </c>
      <c r="H305" s="269" t="s">
        <v>93</v>
      </c>
      <c r="I305" s="151">
        <f t="shared" si="20"/>
        <v>1</v>
      </c>
      <c r="J305" s="151" t="e">
        <f>+IF(#REF!="Issued",1,IF(#REF!="Not Issued",2,"Nil"))</f>
        <v>#REF!</v>
      </c>
      <c r="K305" s="151" t="s">
        <v>2148</v>
      </c>
      <c r="L305" s="152"/>
    </row>
    <row r="306" spans="1:12" ht="15.9" customHeight="1" x14ac:dyDescent="0.25">
      <c r="A306" s="150">
        <f t="shared" si="21"/>
        <v>54</v>
      </c>
      <c r="B306" s="264" t="s">
        <v>2243</v>
      </c>
      <c r="C306" s="265">
        <v>57190</v>
      </c>
      <c r="D306" s="266" t="s">
        <v>2244</v>
      </c>
      <c r="E306" s="267" t="s">
        <v>2245</v>
      </c>
      <c r="F306" s="267" t="s">
        <v>121</v>
      </c>
      <c r="G306" s="268">
        <f t="shared" si="22"/>
        <v>1</v>
      </c>
      <c r="H306" s="269" t="s">
        <v>93</v>
      </c>
      <c r="I306" s="151">
        <f t="shared" si="20"/>
        <v>1</v>
      </c>
      <c r="J306" s="151" t="e">
        <f>+IF(#REF!="Issued",1,IF(#REF!="Not Issued",2,"Nil"))</f>
        <v>#REF!</v>
      </c>
      <c r="K306" s="151" t="s">
        <v>2152</v>
      </c>
      <c r="L306" s="152"/>
    </row>
    <row r="307" spans="1:12" ht="15.9" customHeight="1" x14ac:dyDescent="0.25">
      <c r="A307" s="150">
        <f t="shared" si="21"/>
        <v>55</v>
      </c>
      <c r="B307" s="264" t="s">
        <v>2247</v>
      </c>
      <c r="C307" s="265">
        <v>57191</v>
      </c>
      <c r="D307" s="266" t="s">
        <v>2248</v>
      </c>
      <c r="E307" s="267" t="s">
        <v>2249</v>
      </c>
      <c r="F307" s="267" t="s">
        <v>121</v>
      </c>
      <c r="G307" s="268">
        <f t="shared" si="22"/>
        <v>1</v>
      </c>
      <c r="H307" s="269" t="s">
        <v>93</v>
      </c>
      <c r="I307" s="151">
        <f t="shared" si="20"/>
        <v>1</v>
      </c>
      <c r="J307" s="151" t="e">
        <f>+IF(#REF!="Issued",1,IF(#REF!="Not Issued",2,"Nil"))</f>
        <v>#REF!</v>
      </c>
      <c r="K307" s="151" t="s">
        <v>2155</v>
      </c>
      <c r="L307" s="152"/>
    </row>
    <row r="308" spans="1:12" ht="15.9" customHeight="1" x14ac:dyDescent="0.25">
      <c r="A308" s="150">
        <f t="shared" si="21"/>
        <v>56</v>
      </c>
      <c r="B308" s="264" t="s">
        <v>2251</v>
      </c>
      <c r="C308" s="265">
        <v>57192</v>
      </c>
      <c r="D308" s="266" t="s">
        <v>2252</v>
      </c>
      <c r="E308" s="267" t="s">
        <v>2253</v>
      </c>
      <c r="F308" s="267" t="s">
        <v>121</v>
      </c>
      <c r="G308" s="268">
        <f t="shared" si="22"/>
        <v>1</v>
      </c>
      <c r="H308" s="269" t="s">
        <v>93</v>
      </c>
      <c r="I308" s="151">
        <f t="shared" si="20"/>
        <v>1</v>
      </c>
      <c r="J308" s="151" t="e">
        <f>+IF(#REF!="Issued",1,IF(#REF!="Not Issued",2,"Nil"))</f>
        <v>#REF!</v>
      </c>
      <c r="K308" s="151" t="s">
        <v>2159</v>
      </c>
      <c r="L308" s="152"/>
    </row>
    <row r="309" spans="1:12" ht="15.9" customHeight="1" x14ac:dyDescent="0.25">
      <c r="A309" s="150">
        <f t="shared" si="21"/>
        <v>57</v>
      </c>
      <c r="B309" s="264" t="s">
        <v>2259</v>
      </c>
      <c r="C309" s="265">
        <v>57414</v>
      </c>
      <c r="D309" s="266" t="s">
        <v>2260</v>
      </c>
      <c r="E309" s="267" t="s">
        <v>2261</v>
      </c>
      <c r="F309" s="267" t="s">
        <v>121</v>
      </c>
      <c r="G309" s="268">
        <f t="shared" si="22"/>
        <v>1</v>
      </c>
      <c r="H309" s="269" t="s">
        <v>93</v>
      </c>
      <c r="I309" s="151">
        <f t="shared" si="20"/>
        <v>1</v>
      </c>
      <c r="J309" s="151" t="e">
        <f>+IF(#REF!="Issued",1,IF(#REF!="Not Issued",2,"Nil"))</f>
        <v>#REF!</v>
      </c>
      <c r="K309" s="151" t="s">
        <v>2163</v>
      </c>
      <c r="L309" s="152"/>
    </row>
    <row r="310" spans="1:12" ht="15.9" customHeight="1" x14ac:dyDescent="0.25">
      <c r="A310" s="150">
        <f t="shared" si="21"/>
        <v>58</v>
      </c>
      <c r="B310" s="264" t="s">
        <v>2263</v>
      </c>
      <c r="C310" s="265">
        <v>57193</v>
      </c>
      <c r="D310" s="266" t="s">
        <v>2264</v>
      </c>
      <c r="E310" s="267" t="s">
        <v>2265</v>
      </c>
      <c r="F310" s="267" t="s">
        <v>121</v>
      </c>
      <c r="G310" s="268">
        <f t="shared" si="22"/>
        <v>1</v>
      </c>
      <c r="H310" s="269" t="s">
        <v>93</v>
      </c>
      <c r="I310" s="151">
        <f t="shared" si="20"/>
        <v>1</v>
      </c>
      <c r="J310" s="151" t="e">
        <f>+IF(#REF!="Issued",1,IF(#REF!="Not Issued",2,"Nil"))</f>
        <v>#REF!</v>
      </c>
      <c r="K310" s="151" t="s">
        <v>2167</v>
      </c>
      <c r="L310" s="152"/>
    </row>
    <row r="311" spans="1:12" ht="15.9" customHeight="1" x14ac:dyDescent="0.25">
      <c r="A311" s="150">
        <f t="shared" si="21"/>
        <v>59</v>
      </c>
      <c r="B311" s="264" t="s">
        <v>2267</v>
      </c>
      <c r="C311" s="265">
        <v>57194</v>
      </c>
      <c r="D311" s="266" t="s">
        <v>2268</v>
      </c>
      <c r="E311" s="267" t="s">
        <v>2269</v>
      </c>
      <c r="F311" s="267" t="s">
        <v>121</v>
      </c>
      <c r="G311" s="268">
        <f t="shared" si="22"/>
        <v>1</v>
      </c>
      <c r="H311" s="269" t="s">
        <v>93</v>
      </c>
      <c r="I311" s="151">
        <f t="shared" si="20"/>
        <v>1</v>
      </c>
      <c r="J311" s="151" t="e">
        <f>+IF(#REF!="Issued",1,IF(#REF!="Not Issued",2,"Nil"))</f>
        <v>#REF!</v>
      </c>
      <c r="K311" s="151" t="s">
        <v>2171</v>
      </c>
      <c r="L311" s="152"/>
    </row>
    <row r="312" spans="1:12" ht="15.9" customHeight="1" x14ac:dyDescent="0.25">
      <c r="A312" s="150">
        <f t="shared" si="21"/>
        <v>60</v>
      </c>
      <c r="B312" s="264" t="s">
        <v>2271</v>
      </c>
      <c r="C312" s="265">
        <v>57195</v>
      </c>
      <c r="D312" s="266" t="s">
        <v>2272</v>
      </c>
      <c r="E312" s="267" t="s">
        <v>163</v>
      </c>
      <c r="F312" s="267" t="s">
        <v>121</v>
      </c>
      <c r="G312" s="268">
        <f t="shared" si="22"/>
        <v>1</v>
      </c>
      <c r="H312" s="269" t="s">
        <v>93</v>
      </c>
      <c r="I312" s="151">
        <f t="shared" si="20"/>
        <v>1</v>
      </c>
      <c r="J312" s="151" t="e">
        <f>+IF(#REF!="Issued",1,IF(#REF!="Not Issued",2,"Nil"))</f>
        <v>#REF!</v>
      </c>
      <c r="K312" s="151" t="s">
        <v>2174</v>
      </c>
      <c r="L312" s="152"/>
    </row>
    <row r="313" spans="1:12" ht="15.9" customHeight="1" x14ac:dyDescent="0.25">
      <c r="A313" s="150">
        <f t="shared" si="21"/>
        <v>61</v>
      </c>
      <c r="B313" s="264" t="s">
        <v>2274</v>
      </c>
      <c r="C313" s="265">
        <v>57196</v>
      </c>
      <c r="D313" s="266" t="s">
        <v>2275</v>
      </c>
      <c r="E313" s="267" t="s">
        <v>2276</v>
      </c>
      <c r="F313" s="267" t="s">
        <v>121</v>
      </c>
      <c r="G313" s="268">
        <f t="shared" si="22"/>
        <v>1</v>
      </c>
      <c r="H313" s="269" t="s">
        <v>93</v>
      </c>
      <c r="I313" s="151">
        <f t="shared" si="20"/>
        <v>1</v>
      </c>
      <c r="J313" s="151" t="e">
        <f>+IF(#REF!="Issued",1,IF(#REF!="Not Issued",2,"Nil"))</f>
        <v>#REF!</v>
      </c>
      <c r="K313" s="151" t="s">
        <v>2178</v>
      </c>
      <c r="L313" s="152"/>
    </row>
    <row r="314" spans="1:12" ht="15.9" customHeight="1" x14ac:dyDescent="0.25">
      <c r="A314" s="150">
        <f t="shared" si="21"/>
        <v>62</v>
      </c>
      <c r="B314" s="264" t="s">
        <v>2278</v>
      </c>
      <c r="C314" s="265">
        <v>57415</v>
      </c>
      <c r="D314" s="266" t="s">
        <v>2279</v>
      </c>
      <c r="E314" s="267" t="s">
        <v>2280</v>
      </c>
      <c r="F314" s="267" t="s">
        <v>121</v>
      </c>
      <c r="G314" s="268">
        <f t="shared" si="22"/>
        <v>1</v>
      </c>
      <c r="H314" s="269" t="s">
        <v>93</v>
      </c>
      <c r="I314" s="151">
        <f t="shared" si="20"/>
        <v>1</v>
      </c>
      <c r="J314" s="151" t="e">
        <f>+IF(#REF!="Issued",1,IF(#REF!="Not Issued",2,"Nil"))</f>
        <v>#REF!</v>
      </c>
      <c r="K314" s="151" t="s">
        <v>2182</v>
      </c>
      <c r="L314" s="152"/>
    </row>
    <row r="315" spans="1:12" ht="15.9" customHeight="1" x14ac:dyDescent="0.25">
      <c r="A315" s="150">
        <f t="shared" si="21"/>
        <v>63</v>
      </c>
      <c r="B315" s="264" t="s">
        <v>2286</v>
      </c>
      <c r="C315" s="265">
        <v>57198</v>
      </c>
      <c r="D315" s="266" t="s">
        <v>2287</v>
      </c>
      <c r="E315" s="267" t="s">
        <v>2288</v>
      </c>
      <c r="F315" s="267" t="s">
        <v>121</v>
      </c>
      <c r="G315" s="268">
        <f t="shared" si="22"/>
        <v>1</v>
      </c>
      <c r="H315" s="269" t="s">
        <v>93</v>
      </c>
      <c r="I315" s="151">
        <f t="shared" si="20"/>
        <v>1</v>
      </c>
      <c r="J315" s="151" t="e">
        <f>+IF(#REF!="Issued",1,IF(#REF!="Not Issued",2,"Nil"))</f>
        <v>#REF!</v>
      </c>
      <c r="K315" s="151" t="s">
        <v>2186</v>
      </c>
      <c r="L315" s="152"/>
    </row>
    <row r="316" spans="1:12" ht="15.9" customHeight="1" x14ac:dyDescent="0.25">
      <c r="A316" s="150">
        <f t="shared" si="21"/>
        <v>64</v>
      </c>
      <c r="B316" s="264" t="s">
        <v>2290</v>
      </c>
      <c r="C316" s="265">
        <v>57199</v>
      </c>
      <c r="D316" s="266" t="s">
        <v>2291</v>
      </c>
      <c r="E316" s="267" t="s">
        <v>2292</v>
      </c>
      <c r="F316" s="267" t="s">
        <v>121</v>
      </c>
      <c r="G316" s="268">
        <f t="shared" si="22"/>
        <v>1</v>
      </c>
      <c r="H316" s="269" t="s">
        <v>93</v>
      </c>
      <c r="I316" s="151">
        <f t="shared" si="20"/>
        <v>1</v>
      </c>
      <c r="J316" s="151" t="e">
        <f>+IF(#REF!="Issued",1,IF(#REF!="Not Issued",2,"Nil"))</f>
        <v>#REF!</v>
      </c>
      <c r="K316" s="151" t="s">
        <v>2190</v>
      </c>
      <c r="L316" s="152"/>
    </row>
    <row r="317" spans="1:12" ht="15.9" customHeight="1" x14ac:dyDescent="0.25">
      <c r="A317" s="150">
        <f t="shared" si="21"/>
        <v>65</v>
      </c>
      <c r="B317" s="264" t="s">
        <v>2298</v>
      </c>
      <c r="C317" s="265">
        <v>57201</v>
      </c>
      <c r="D317" s="266" t="s">
        <v>2299</v>
      </c>
      <c r="E317" s="267" t="s">
        <v>2300</v>
      </c>
      <c r="F317" s="267" t="s">
        <v>192</v>
      </c>
      <c r="G317" s="268">
        <f t="shared" ref="G317:G348" si="23">+IF(F317="M",1,IF(F317="f",2,IF(F317="Civ",3,"Error")))</f>
        <v>2</v>
      </c>
      <c r="H317" s="269" t="s">
        <v>93</v>
      </c>
      <c r="I317" s="151">
        <f t="shared" ref="I317:I364" si="24">+IF(H317="Studying",5,IF(H317="Complete",1,IF(H317="Incomplete",2,IF(H317="Left",3,IF(H317="Dropped",4,"Error")))))</f>
        <v>1</v>
      </c>
      <c r="J317" s="151" t="e">
        <f>+IF(#REF!="Issued",1,IF(#REF!="Not Issued",2,"Nil"))</f>
        <v>#REF!</v>
      </c>
      <c r="K317" s="151" t="s">
        <v>2194</v>
      </c>
      <c r="L317" s="152"/>
    </row>
    <row r="318" spans="1:12" ht="15.9" customHeight="1" x14ac:dyDescent="0.25">
      <c r="A318" s="150">
        <f t="shared" ref="A318:A364" si="25">+A317+1</f>
        <v>66</v>
      </c>
      <c r="B318" s="264" t="s">
        <v>2302</v>
      </c>
      <c r="C318" s="265">
        <v>57202</v>
      </c>
      <c r="D318" s="266" t="s">
        <v>2303</v>
      </c>
      <c r="E318" s="267" t="s">
        <v>2197</v>
      </c>
      <c r="F318" s="267" t="s">
        <v>121</v>
      </c>
      <c r="G318" s="268">
        <f t="shared" si="23"/>
        <v>1</v>
      </c>
      <c r="H318" s="269" t="s">
        <v>93</v>
      </c>
      <c r="I318" s="151">
        <f t="shared" si="24"/>
        <v>1</v>
      </c>
      <c r="J318" s="151" t="e">
        <f>+IF(#REF!="Issued",1,IF(#REF!="Not Issued",2,"Nil"))</f>
        <v>#REF!</v>
      </c>
      <c r="K318" s="151" t="s">
        <v>2198</v>
      </c>
      <c r="L318" s="152"/>
    </row>
    <row r="319" spans="1:12" ht="15.9" customHeight="1" x14ac:dyDescent="0.25">
      <c r="A319" s="150">
        <f t="shared" si="25"/>
        <v>67</v>
      </c>
      <c r="B319" s="264" t="s">
        <v>2305</v>
      </c>
      <c r="C319" s="265">
        <v>53691</v>
      </c>
      <c r="D319" s="266" t="s">
        <v>2306</v>
      </c>
      <c r="E319" s="267" t="s">
        <v>2307</v>
      </c>
      <c r="F319" s="267" t="s">
        <v>121</v>
      </c>
      <c r="G319" s="268">
        <f t="shared" si="23"/>
        <v>1</v>
      </c>
      <c r="H319" s="269" t="s">
        <v>93</v>
      </c>
      <c r="I319" s="151">
        <f t="shared" si="24"/>
        <v>1</v>
      </c>
      <c r="J319" s="151" t="e">
        <f>+IF(#REF!="Issued",1,IF(#REF!="Not Issued",2,"Nil"))</f>
        <v>#REF!</v>
      </c>
      <c r="K319" s="151" t="s">
        <v>2202</v>
      </c>
      <c r="L319" s="152"/>
    </row>
    <row r="320" spans="1:12" ht="15.9" customHeight="1" x14ac:dyDescent="0.25">
      <c r="A320" s="150">
        <f t="shared" si="25"/>
        <v>68</v>
      </c>
      <c r="B320" s="264" t="s">
        <v>2313</v>
      </c>
      <c r="C320" s="265">
        <v>57204</v>
      </c>
      <c r="D320" s="266" t="s">
        <v>2314</v>
      </c>
      <c r="E320" s="267" t="s">
        <v>966</v>
      </c>
      <c r="F320" s="267" t="s">
        <v>121</v>
      </c>
      <c r="G320" s="268">
        <f t="shared" si="23"/>
        <v>1</v>
      </c>
      <c r="H320" s="269" t="s">
        <v>93</v>
      </c>
      <c r="I320" s="151">
        <f t="shared" si="24"/>
        <v>1</v>
      </c>
      <c r="J320" s="151" t="e">
        <f>+IF(#REF!="Issued",1,IF(#REF!="Not Issued",2,"Nil"))</f>
        <v>#REF!</v>
      </c>
      <c r="K320" s="151" t="s">
        <v>2206</v>
      </c>
      <c r="L320" s="152"/>
    </row>
    <row r="321" spans="1:12" ht="15.9" customHeight="1" x14ac:dyDescent="0.25">
      <c r="A321" s="150">
        <f t="shared" si="25"/>
        <v>69</v>
      </c>
      <c r="B321" s="264" t="s">
        <v>2316</v>
      </c>
      <c r="C321" s="265">
        <v>57205</v>
      </c>
      <c r="D321" s="266" t="s">
        <v>2317</v>
      </c>
      <c r="E321" s="267" t="s">
        <v>2318</v>
      </c>
      <c r="F321" s="267" t="s">
        <v>121</v>
      </c>
      <c r="G321" s="268">
        <f t="shared" si="23"/>
        <v>1</v>
      </c>
      <c r="H321" s="269" t="s">
        <v>93</v>
      </c>
      <c r="I321" s="151">
        <f t="shared" si="24"/>
        <v>1</v>
      </c>
      <c r="J321" s="151" t="e">
        <f>+IF(#REF!="Issued",1,IF(#REF!="Not Issued",2,"Nil"))</f>
        <v>#REF!</v>
      </c>
      <c r="K321" s="151" t="s">
        <v>2210</v>
      </c>
      <c r="L321" s="152"/>
    </row>
    <row r="322" spans="1:12" ht="15.9" customHeight="1" x14ac:dyDescent="0.25">
      <c r="A322" s="150">
        <f t="shared" si="25"/>
        <v>70</v>
      </c>
      <c r="B322" s="264" t="s">
        <v>2324</v>
      </c>
      <c r="C322" s="265">
        <v>57207</v>
      </c>
      <c r="D322" s="266" t="s">
        <v>2325</v>
      </c>
      <c r="E322" s="267" t="s">
        <v>2326</v>
      </c>
      <c r="F322" s="267" t="s">
        <v>192</v>
      </c>
      <c r="G322" s="268">
        <f t="shared" si="23"/>
        <v>2</v>
      </c>
      <c r="H322" s="269" t="s">
        <v>93</v>
      </c>
      <c r="I322" s="151">
        <f t="shared" si="24"/>
        <v>1</v>
      </c>
      <c r="J322" s="151" t="e">
        <f>+IF(#REF!="Issued",1,IF(#REF!="Not Issued",2,"Nil"))</f>
        <v>#REF!</v>
      </c>
      <c r="K322" s="151" t="s">
        <v>2214</v>
      </c>
      <c r="L322" s="152"/>
    </row>
    <row r="323" spans="1:12" ht="15.9" customHeight="1" x14ac:dyDescent="0.25">
      <c r="A323" s="150">
        <f t="shared" si="25"/>
        <v>71</v>
      </c>
      <c r="B323" s="264" t="s">
        <v>2328</v>
      </c>
      <c r="C323" s="265">
        <v>57208</v>
      </c>
      <c r="D323" s="266" t="s">
        <v>1324</v>
      </c>
      <c r="E323" s="267" t="s">
        <v>1027</v>
      </c>
      <c r="F323" s="267" t="s">
        <v>121</v>
      </c>
      <c r="G323" s="268">
        <f t="shared" si="23"/>
        <v>1</v>
      </c>
      <c r="H323" s="269" t="s">
        <v>93</v>
      </c>
      <c r="I323" s="151">
        <f t="shared" si="24"/>
        <v>1</v>
      </c>
      <c r="J323" s="151" t="e">
        <f>+IF(#REF!="Issued",1,IF(#REF!="Not Issued",2,"Nil"))</f>
        <v>#REF!</v>
      </c>
      <c r="K323" s="151" t="s">
        <v>2218</v>
      </c>
      <c r="L323" s="152"/>
    </row>
    <row r="324" spans="1:12" ht="15.9" customHeight="1" x14ac:dyDescent="0.25">
      <c r="A324" s="150">
        <f t="shared" si="25"/>
        <v>72</v>
      </c>
      <c r="B324" s="264" t="s">
        <v>2334</v>
      </c>
      <c r="C324" s="265">
        <v>57210</v>
      </c>
      <c r="D324" s="266" t="s">
        <v>2335</v>
      </c>
      <c r="E324" s="267" t="s">
        <v>2336</v>
      </c>
      <c r="F324" s="267" t="s">
        <v>121</v>
      </c>
      <c r="G324" s="268">
        <f t="shared" si="23"/>
        <v>1</v>
      </c>
      <c r="H324" s="269" t="s">
        <v>93</v>
      </c>
      <c r="I324" s="151">
        <f t="shared" si="24"/>
        <v>1</v>
      </c>
      <c r="J324" s="151" t="e">
        <f>+IF(#REF!="Issued",1,IF(#REF!="Not Issued",2,"Nil"))</f>
        <v>#REF!</v>
      </c>
      <c r="K324" s="151" t="s">
        <v>2222</v>
      </c>
      <c r="L324" s="152"/>
    </row>
    <row r="325" spans="1:12" ht="15.9" customHeight="1" x14ac:dyDescent="0.25">
      <c r="A325" s="150">
        <f t="shared" si="25"/>
        <v>73</v>
      </c>
      <c r="B325" s="264" t="s">
        <v>2338</v>
      </c>
      <c r="C325" s="265">
        <v>57211</v>
      </c>
      <c r="D325" s="266" t="s">
        <v>2339</v>
      </c>
      <c r="E325" s="267" t="s">
        <v>2340</v>
      </c>
      <c r="F325" s="267" t="s">
        <v>121</v>
      </c>
      <c r="G325" s="268">
        <f t="shared" si="23"/>
        <v>1</v>
      </c>
      <c r="H325" s="269" t="s">
        <v>93</v>
      </c>
      <c r="I325" s="151">
        <f t="shared" si="24"/>
        <v>1</v>
      </c>
      <c r="J325" s="151" t="e">
        <f>+IF(#REF!="Issued",1,IF(#REF!="Not Issued",2,"Nil"))</f>
        <v>#REF!</v>
      </c>
      <c r="K325" s="151" t="s">
        <v>2226</v>
      </c>
      <c r="L325" s="152"/>
    </row>
    <row r="326" spans="1:12" ht="15.9" customHeight="1" x14ac:dyDescent="0.25">
      <c r="A326" s="150">
        <f t="shared" si="25"/>
        <v>74</v>
      </c>
      <c r="B326" s="264" t="s">
        <v>2345</v>
      </c>
      <c r="C326" s="265">
        <v>57213</v>
      </c>
      <c r="D326" s="266" t="s">
        <v>2269</v>
      </c>
      <c r="E326" s="267" t="s">
        <v>2346</v>
      </c>
      <c r="F326" s="267" t="s">
        <v>121</v>
      </c>
      <c r="G326" s="268">
        <f t="shared" si="23"/>
        <v>1</v>
      </c>
      <c r="H326" s="269" t="s">
        <v>93</v>
      </c>
      <c r="I326" s="151">
        <f t="shared" si="24"/>
        <v>1</v>
      </c>
      <c r="J326" s="151" t="e">
        <f>+IF(#REF!="Issued",1,IF(#REF!="Not Issued",2,"Nil"))</f>
        <v>#REF!</v>
      </c>
      <c r="K326" s="151" t="s">
        <v>2230</v>
      </c>
      <c r="L326" s="152"/>
    </row>
    <row r="327" spans="1:12" ht="15.9" customHeight="1" x14ac:dyDescent="0.25">
      <c r="A327" s="150">
        <f t="shared" si="25"/>
        <v>75</v>
      </c>
      <c r="B327" s="264" t="s">
        <v>2348</v>
      </c>
      <c r="C327" s="265">
        <v>57214</v>
      </c>
      <c r="D327" s="266" t="s">
        <v>2349</v>
      </c>
      <c r="E327" s="267" t="s">
        <v>2350</v>
      </c>
      <c r="F327" s="267" t="s">
        <v>121</v>
      </c>
      <c r="G327" s="268">
        <f t="shared" si="23"/>
        <v>1</v>
      </c>
      <c r="H327" s="269" t="s">
        <v>93</v>
      </c>
      <c r="I327" s="151">
        <f t="shared" si="24"/>
        <v>1</v>
      </c>
      <c r="J327" s="151" t="e">
        <f>+IF(#REF!="Issued",1,IF(#REF!="Not Issued",2,"Nil"))</f>
        <v>#REF!</v>
      </c>
      <c r="K327" s="151" t="s">
        <v>2234</v>
      </c>
      <c r="L327" s="152"/>
    </row>
    <row r="328" spans="1:12" ht="15.9" customHeight="1" x14ac:dyDescent="0.25">
      <c r="A328" s="150">
        <f t="shared" si="25"/>
        <v>76</v>
      </c>
      <c r="B328" s="264" t="s">
        <v>2359</v>
      </c>
      <c r="C328" s="265">
        <v>57216</v>
      </c>
      <c r="D328" s="266" t="s">
        <v>2360</v>
      </c>
      <c r="E328" s="267" t="s">
        <v>2361</v>
      </c>
      <c r="F328" s="267" t="s">
        <v>121</v>
      </c>
      <c r="G328" s="268">
        <f t="shared" si="23"/>
        <v>1</v>
      </c>
      <c r="H328" s="269" t="s">
        <v>93</v>
      </c>
      <c r="I328" s="151">
        <f t="shared" si="24"/>
        <v>1</v>
      </c>
      <c r="J328" s="151" t="e">
        <f>+IF(#REF!="Issued",1,IF(#REF!="Not Issued",2,"Nil"))</f>
        <v>#REF!</v>
      </c>
      <c r="K328" s="151" t="s">
        <v>2238</v>
      </c>
      <c r="L328" s="152"/>
    </row>
    <row r="329" spans="1:12" ht="15.9" customHeight="1" x14ac:dyDescent="0.25">
      <c r="A329" s="150">
        <f t="shared" si="25"/>
        <v>77</v>
      </c>
      <c r="B329" s="264" t="s">
        <v>2363</v>
      </c>
      <c r="C329" s="265">
        <v>57217</v>
      </c>
      <c r="D329" s="266" t="s">
        <v>2364</v>
      </c>
      <c r="E329" s="267" t="s">
        <v>2365</v>
      </c>
      <c r="F329" s="267" t="s">
        <v>121</v>
      </c>
      <c r="G329" s="268">
        <f t="shared" si="23"/>
        <v>1</v>
      </c>
      <c r="H329" s="269" t="s">
        <v>93</v>
      </c>
      <c r="I329" s="151">
        <f t="shared" si="24"/>
        <v>1</v>
      </c>
      <c r="J329" s="151" t="e">
        <f>+IF(#REF!="Issued",1,IF(#REF!="Not Issued",2,"Nil"))</f>
        <v>#REF!</v>
      </c>
      <c r="K329" s="151" t="s">
        <v>2242</v>
      </c>
      <c r="L329" s="152"/>
    </row>
    <row r="330" spans="1:12" ht="15.9" customHeight="1" x14ac:dyDescent="0.25">
      <c r="A330" s="150">
        <f t="shared" si="25"/>
        <v>78</v>
      </c>
      <c r="B330" s="264" t="s">
        <v>1947</v>
      </c>
      <c r="C330" s="265">
        <v>57125</v>
      </c>
      <c r="D330" s="266" t="s">
        <v>1948</v>
      </c>
      <c r="E330" s="267" t="s">
        <v>1949</v>
      </c>
      <c r="F330" s="267" t="s">
        <v>121</v>
      </c>
      <c r="G330" s="268">
        <f t="shared" si="23"/>
        <v>1</v>
      </c>
      <c r="H330" s="269" t="s">
        <v>2</v>
      </c>
      <c r="I330" s="151">
        <f t="shared" si="24"/>
        <v>2</v>
      </c>
      <c r="J330" s="151" t="e">
        <f>+IF(#REF!="Issued",1,IF(#REF!="Not Issued",2,"Nil"))</f>
        <v>#REF!</v>
      </c>
      <c r="K330" s="151" t="s">
        <v>2246</v>
      </c>
      <c r="L330" s="152"/>
    </row>
    <row r="331" spans="1:12" ht="15.9" customHeight="1" x14ac:dyDescent="0.25">
      <c r="A331" s="150">
        <f t="shared" si="25"/>
        <v>79</v>
      </c>
      <c r="B331" s="264" t="s">
        <v>1959</v>
      </c>
      <c r="C331" s="265">
        <v>57128</v>
      </c>
      <c r="D331" s="266" t="s">
        <v>1960</v>
      </c>
      <c r="E331" s="267" t="s">
        <v>1961</v>
      </c>
      <c r="F331" s="267" t="s">
        <v>192</v>
      </c>
      <c r="G331" s="268">
        <f t="shared" si="23"/>
        <v>2</v>
      </c>
      <c r="H331" s="269" t="s">
        <v>2</v>
      </c>
      <c r="I331" s="151">
        <f t="shared" si="24"/>
        <v>2</v>
      </c>
      <c r="J331" s="151" t="e">
        <f>+IF(#REF!="Issued",1,IF(#REF!="Not Issued",2,"Nil"))</f>
        <v>#REF!</v>
      </c>
      <c r="K331" s="151" t="s">
        <v>2250</v>
      </c>
      <c r="L331" s="152"/>
    </row>
    <row r="332" spans="1:12" ht="15.9" customHeight="1" x14ac:dyDescent="0.25">
      <c r="A332" s="150">
        <f t="shared" si="25"/>
        <v>80</v>
      </c>
      <c r="B332" s="264" t="s">
        <v>1967</v>
      </c>
      <c r="C332" s="265">
        <v>57130</v>
      </c>
      <c r="D332" s="266" t="s">
        <v>1968</v>
      </c>
      <c r="E332" s="267" t="s">
        <v>1969</v>
      </c>
      <c r="F332" s="267" t="s">
        <v>121</v>
      </c>
      <c r="G332" s="268">
        <f t="shared" si="23"/>
        <v>1</v>
      </c>
      <c r="H332" s="269" t="s">
        <v>2</v>
      </c>
      <c r="I332" s="151">
        <f t="shared" si="24"/>
        <v>2</v>
      </c>
      <c r="J332" s="151" t="e">
        <f>+IF(#REF!="Issued",1,IF(#REF!="Not Issued",2,"Nil"))</f>
        <v>#REF!</v>
      </c>
      <c r="K332" s="151" t="s">
        <v>2254</v>
      </c>
      <c r="L332" s="152"/>
    </row>
    <row r="333" spans="1:12" ht="15.9" customHeight="1" x14ac:dyDescent="0.25">
      <c r="A333" s="150">
        <f t="shared" si="25"/>
        <v>81</v>
      </c>
      <c r="B333" s="264" t="s">
        <v>1983</v>
      </c>
      <c r="C333" s="265">
        <v>57134</v>
      </c>
      <c r="D333" s="266" t="s">
        <v>1984</v>
      </c>
      <c r="E333" s="267" t="s">
        <v>1985</v>
      </c>
      <c r="F333" s="267" t="s">
        <v>121</v>
      </c>
      <c r="G333" s="268">
        <f t="shared" si="23"/>
        <v>1</v>
      </c>
      <c r="H333" s="269" t="s">
        <v>2</v>
      </c>
      <c r="I333" s="151">
        <f t="shared" si="24"/>
        <v>2</v>
      </c>
      <c r="J333" s="151" t="e">
        <f>+IF(#REF!="Issued",1,IF(#REF!="Not Issued",2,"Nil"))</f>
        <v>#REF!</v>
      </c>
      <c r="K333" s="151" t="s">
        <v>2258</v>
      </c>
      <c r="L333" s="152"/>
    </row>
    <row r="334" spans="1:12" ht="15.9" customHeight="1" x14ac:dyDescent="0.25">
      <c r="A334" s="150">
        <f t="shared" si="25"/>
        <v>82</v>
      </c>
      <c r="B334" s="264" t="s">
        <v>2003</v>
      </c>
      <c r="C334" s="265">
        <v>57139</v>
      </c>
      <c r="D334" s="266" t="s">
        <v>2004</v>
      </c>
      <c r="E334" s="267" t="s">
        <v>2005</v>
      </c>
      <c r="F334" s="267" t="s">
        <v>121</v>
      </c>
      <c r="G334" s="268">
        <f t="shared" si="23"/>
        <v>1</v>
      </c>
      <c r="H334" s="269" t="s">
        <v>2</v>
      </c>
      <c r="I334" s="151">
        <f t="shared" si="24"/>
        <v>2</v>
      </c>
      <c r="J334" s="151" t="e">
        <f>+IF(#REF!="Issued",1,IF(#REF!="Not Issued",2,"Nil"))</f>
        <v>#REF!</v>
      </c>
      <c r="K334" s="151" t="s">
        <v>2262</v>
      </c>
      <c r="L334" s="152"/>
    </row>
    <row r="335" spans="1:12" ht="15.9" customHeight="1" x14ac:dyDescent="0.25">
      <c r="A335" s="150">
        <f t="shared" si="25"/>
        <v>83</v>
      </c>
      <c r="B335" s="264" t="s">
        <v>2015</v>
      </c>
      <c r="C335" s="265">
        <v>57141</v>
      </c>
      <c r="D335" s="266" t="s">
        <v>2016</v>
      </c>
      <c r="E335" s="267" t="s">
        <v>2017</v>
      </c>
      <c r="F335" s="267" t="s">
        <v>121</v>
      </c>
      <c r="G335" s="268">
        <f t="shared" si="23"/>
        <v>1</v>
      </c>
      <c r="H335" s="269" t="s">
        <v>2</v>
      </c>
      <c r="I335" s="151">
        <f t="shared" si="24"/>
        <v>2</v>
      </c>
      <c r="J335" s="151" t="e">
        <f>+IF(#REF!="Issued",1,IF(#REF!="Not Issued",2,"Nil"))</f>
        <v>#REF!</v>
      </c>
      <c r="K335" s="151" t="s">
        <v>2266</v>
      </c>
      <c r="L335" s="152"/>
    </row>
    <row r="336" spans="1:12" ht="15.9" customHeight="1" x14ac:dyDescent="0.25">
      <c r="A336" s="150">
        <f t="shared" si="25"/>
        <v>84</v>
      </c>
      <c r="B336" s="264" t="s">
        <v>2039</v>
      </c>
      <c r="C336" s="265">
        <v>57407</v>
      </c>
      <c r="D336" s="266" t="s">
        <v>2040</v>
      </c>
      <c r="E336" s="267" t="s">
        <v>2041</v>
      </c>
      <c r="F336" s="267" t="s">
        <v>121</v>
      </c>
      <c r="G336" s="268">
        <f t="shared" si="23"/>
        <v>1</v>
      </c>
      <c r="H336" s="269" t="s">
        <v>2</v>
      </c>
      <c r="I336" s="151">
        <f t="shared" si="24"/>
        <v>2</v>
      </c>
      <c r="J336" s="151" t="e">
        <f>+IF(#REF!="Issued",1,IF(#REF!="Not Issued",2,"Nil"))</f>
        <v>#REF!</v>
      </c>
      <c r="K336" s="151" t="s">
        <v>2270</v>
      </c>
      <c r="L336" s="152"/>
    </row>
    <row r="337" spans="1:12" ht="15.9" customHeight="1" x14ac:dyDescent="0.25">
      <c r="A337" s="150">
        <f t="shared" si="25"/>
        <v>85</v>
      </c>
      <c r="B337" s="264" t="s">
        <v>2043</v>
      </c>
      <c r="C337" s="265">
        <v>57408</v>
      </c>
      <c r="D337" s="266" t="s">
        <v>2044</v>
      </c>
      <c r="E337" s="267" t="s">
        <v>2045</v>
      </c>
      <c r="F337" s="267" t="s">
        <v>121</v>
      </c>
      <c r="G337" s="268">
        <f t="shared" si="23"/>
        <v>1</v>
      </c>
      <c r="H337" s="269" t="s">
        <v>2</v>
      </c>
      <c r="I337" s="151">
        <f t="shared" si="24"/>
        <v>2</v>
      </c>
      <c r="J337" s="151" t="e">
        <f>+IF(#REF!="Issued",1,IF(#REF!="Not Issued",2,"Nil"))</f>
        <v>#REF!</v>
      </c>
      <c r="K337" s="151" t="s">
        <v>2273</v>
      </c>
      <c r="L337" s="152"/>
    </row>
    <row r="338" spans="1:12" x14ac:dyDescent="0.25">
      <c r="A338" s="150">
        <f t="shared" si="25"/>
        <v>86</v>
      </c>
      <c r="B338" s="264" t="s">
        <v>2055</v>
      </c>
      <c r="C338" s="265">
        <v>57149</v>
      </c>
      <c r="D338" s="266" t="s">
        <v>2056</v>
      </c>
      <c r="E338" s="267" t="s">
        <v>2057</v>
      </c>
      <c r="F338" s="267" t="s">
        <v>192</v>
      </c>
      <c r="G338" s="268">
        <f t="shared" si="23"/>
        <v>2</v>
      </c>
      <c r="H338" s="269" t="s">
        <v>2</v>
      </c>
      <c r="I338" s="151">
        <f t="shared" si="24"/>
        <v>2</v>
      </c>
      <c r="J338" s="151" t="e">
        <f>+IF(#REF!="Issued",1,IF(#REF!="Not Issued",2,"Nil"))</f>
        <v>#REF!</v>
      </c>
      <c r="K338" s="151" t="s">
        <v>2277</v>
      </c>
      <c r="L338" s="152"/>
    </row>
    <row r="339" spans="1:12" ht="15.9" customHeight="1" x14ac:dyDescent="0.25">
      <c r="A339" s="150">
        <f t="shared" si="25"/>
        <v>87</v>
      </c>
      <c r="B339" s="264" t="s">
        <v>2059</v>
      </c>
      <c r="C339" s="265">
        <v>57150</v>
      </c>
      <c r="D339" s="266" t="s">
        <v>2060</v>
      </c>
      <c r="E339" s="267" t="s">
        <v>2061</v>
      </c>
      <c r="F339" s="267" t="s">
        <v>121</v>
      </c>
      <c r="G339" s="268">
        <f t="shared" si="23"/>
        <v>1</v>
      </c>
      <c r="H339" s="269" t="s">
        <v>2</v>
      </c>
      <c r="I339" s="151">
        <f t="shared" si="24"/>
        <v>2</v>
      </c>
      <c r="J339" s="151" t="e">
        <f>+IF(#REF!="Issued",1,IF(#REF!="Not Issued",2,"Nil"))</f>
        <v>#REF!</v>
      </c>
      <c r="K339" s="151" t="s">
        <v>2281</v>
      </c>
      <c r="L339" s="152"/>
    </row>
    <row r="340" spans="1:12" ht="15.9" customHeight="1" x14ac:dyDescent="0.25">
      <c r="A340" s="150">
        <f t="shared" si="25"/>
        <v>88</v>
      </c>
      <c r="B340" s="264" t="s">
        <v>2096</v>
      </c>
      <c r="C340" s="265">
        <v>57159</v>
      </c>
      <c r="D340" s="266" t="s">
        <v>2097</v>
      </c>
      <c r="E340" s="267" t="s">
        <v>2098</v>
      </c>
      <c r="F340" s="267" t="s">
        <v>192</v>
      </c>
      <c r="G340" s="268">
        <f t="shared" si="23"/>
        <v>2</v>
      </c>
      <c r="H340" s="269" t="s">
        <v>2</v>
      </c>
      <c r="I340" s="151">
        <f t="shared" si="24"/>
        <v>2</v>
      </c>
      <c r="J340" s="151" t="e">
        <f>+IF(#REF!="Issued",1,IF(#REF!="Not Issued",2,"Nil"))</f>
        <v>#REF!</v>
      </c>
      <c r="K340" s="151" t="s">
        <v>2285</v>
      </c>
      <c r="L340" s="152"/>
    </row>
    <row r="341" spans="1:12" ht="15.9" customHeight="1" x14ac:dyDescent="0.25">
      <c r="A341" s="150">
        <f t="shared" si="25"/>
        <v>89</v>
      </c>
      <c r="B341" s="264" t="s">
        <v>2111</v>
      </c>
      <c r="C341" s="265">
        <v>57163</v>
      </c>
      <c r="D341" s="266" t="s">
        <v>1060</v>
      </c>
      <c r="E341" s="267" t="s">
        <v>2112</v>
      </c>
      <c r="F341" s="267" t="s">
        <v>121</v>
      </c>
      <c r="G341" s="268">
        <f t="shared" si="23"/>
        <v>1</v>
      </c>
      <c r="H341" s="269" t="s">
        <v>2</v>
      </c>
      <c r="I341" s="151">
        <f t="shared" si="24"/>
        <v>2</v>
      </c>
      <c r="J341" s="151" t="e">
        <f>+IF(#REF!="Issued",1,IF(#REF!="Not Issued",2,"Nil"))</f>
        <v>#REF!</v>
      </c>
      <c r="K341" s="151" t="s">
        <v>2289</v>
      </c>
      <c r="L341" s="152"/>
    </row>
    <row r="342" spans="1:12" ht="15.9" customHeight="1" x14ac:dyDescent="0.25">
      <c r="A342" s="150">
        <f t="shared" si="25"/>
        <v>90</v>
      </c>
      <c r="B342" s="264" t="s">
        <v>2114</v>
      </c>
      <c r="C342" s="265">
        <v>57164</v>
      </c>
      <c r="D342" s="266" t="s">
        <v>2115</v>
      </c>
      <c r="E342" s="267" t="s">
        <v>475</v>
      </c>
      <c r="F342" s="267" t="s">
        <v>121</v>
      </c>
      <c r="G342" s="268">
        <f t="shared" si="23"/>
        <v>1</v>
      </c>
      <c r="H342" s="269" t="s">
        <v>2</v>
      </c>
      <c r="I342" s="151">
        <f t="shared" si="24"/>
        <v>2</v>
      </c>
      <c r="J342" s="151" t="e">
        <f>+IF(#REF!="Issued",1,IF(#REF!="Not Issued",2,"Nil"))</f>
        <v>#REF!</v>
      </c>
      <c r="K342" s="151" t="s">
        <v>2293</v>
      </c>
      <c r="L342" s="152"/>
    </row>
    <row r="343" spans="1:12" ht="15.9" customHeight="1" x14ac:dyDescent="0.25">
      <c r="A343" s="150">
        <f t="shared" si="25"/>
        <v>91</v>
      </c>
      <c r="B343" s="264" t="s">
        <v>2117</v>
      </c>
      <c r="C343" s="265">
        <v>57165</v>
      </c>
      <c r="D343" s="266" t="s">
        <v>2118</v>
      </c>
      <c r="E343" s="267" t="s">
        <v>2119</v>
      </c>
      <c r="F343" s="267" t="s">
        <v>121</v>
      </c>
      <c r="G343" s="268">
        <f t="shared" si="23"/>
        <v>1</v>
      </c>
      <c r="H343" s="269" t="s">
        <v>2</v>
      </c>
      <c r="I343" s="151">
        <f t="shared" si="24"/>
        <v>2</v>
      </c>
      <c r="J343" s="151" t="e">
        <f>+IF(#REF!="Issued",1,IF(#REF!="Not Issued",2,"Nil"))</f>
        <v>#REF!</v>
      </c>
      <c r="K343" s="151" t="s">
        <v>2297</v>
      </c>
      <c r="L343" s="152"/>
    </row>
    <row r="344" spans="1:12" ht="15.9" customHeight="1" x14ac:dyDescent="0.25">
      <c r="A344" s="150">
        <f t="shared" si="25"/>
        <v>92</v>
      </c>
      <c r="B344" s="264" t="s">
        <v>2125</v>
      </c>
      <c r="C344" s="265">
        <v>57167</v>
      </c>
      <c r="D344" s="266" t="s">
        <v>2126</v>
      </c>
      <c r="E344" s="267" t="s">
        <v>2127</v>
      </c>
      <c r="F344" s="267" t="s">
        <v>121</v>
      </c>
      <c r="G344" s="268">
        <f t="shared" si="23"/>
        <v>1</v>
      </c>
      <c r="H344" s="269" t="s">
        <v>2</v>
      </c>
      <c r="I344" s="151">
        <f t="shared" si="24"/>
        <v>2</v>
      </c>
      <c r="J344" s="151" t="e">
        <f>+IF(#REF!="Issued",1,IF(#REF!="Not Issued",2,"Nil"))</f>
        <v>#REF!</v>
      </c>
      <c r="K344" s="151" t="s">
        <v>2301</v>
      </c>
      <c r="L344" s="152"/>
    </row>
    <row r="345" spans="1:12" ht="15.9" customHeight="1" x14ac:dyDescent="0.25">
      <c r="A345" s="150">
        <f t="shared" si="25"/>
        <v>93</v>
      </c>
      <c r="B345" s="264" t="s">
        <v>2137</v>
      </c>
      <c r="C345" s="265">
        <v>57170</v>
      </c>
      <c r="D345" s="266" t="s">
        <v>2138</v>
      </c>
      <c r="E345" s="267" t="s">
        <v>2139</v>
      </c>
      <c r="F345" s="267" t="s">
        <v>192</v>
      </c>
      <c r="G345" s="268">
        <f t="shared" si="23"/>
        <v>2</v>
      </c>
      <c r="H345" s="269" t="s">
        <v>2</v>
      </c>
      <c r="I345" s="151">
        <f t="shared" si="24"/>
        <v>2</v>
      </c>
      <c r="J345" s="151" t="e">
        <f>+IF(#REF!="Issued",1,IF(#REF!="Not Issued",2,"Nil"))</f>
        <v>#REF!</v>
      </c>
      <c r="K345" s="151" t="s">
        <v>2304</v>
      </c>
      <c r="L345" s="152"/>
    </row>
    <row r="346" spans="1:12" ht="15.9" customHeight="1" x14ac:dyDescent="0.25">
      <c r="A346" s="150">
        <f t="shared" si="25"/>
        <v>94</v>
      </c>
      <c r="B346" s="264" t="s">
        <v>2149</v>
      </c>
      <c r="C346" s="265">
        <v>57173</v>
      </c>
      <c r="D346" s="266" t="s">
        <v>2150</v>
      </c>
      <c r="E346" s="267" t="s">
        <v>2151</v>
      </c>
      <c r="F346" s="267" t="s">
        <v>121</v>
      </c>
      <c r="G346" s="268">
        <f t="shared" si="23"/>
        <v>1</v>
      </c>
      <c r="H346" s="269" t="s">
        <v>2</v>
      </c>
      <c r="I346" s="151">
        <f t="shared" si="24"/>
        <v>2</v>
      </c>
      <c r="J346" s="151" t="e">
        <f>+IF(#REF!="Issued",1,IF(#REF!="Not Issued",2,"Nil"))</f>
        <v>#REF!</v>
      </c>
      <c r="K346" s="151" t="s">
        <v>2308</v>
      </c>
      <c r="L346" s="152"/>
    </row>
    <row r="347" spans="1:12" ht="15.9" customHeight="1" x14ac:dyDescent="0.25">
      <c r="A347" s="150">
        <f t="shared" si="25"/>
        <v>95</v>
      </c>
      <c r="B347" s="264" t="s">
        <v>2156</v>
      </c>
      <c r="C347" s="265">
        <v>57175</v>
      </c>
      <c r="D347" s="266" t="s">
        <v>2157</v>
      </c>
      <c r="E347" s="267" t="s">
        <v>2158</v>
      </c>
      <c r="F347" s="267" t="s">
        <v>121</v>
      </c>
      <c r="G347" s="268">
        <f t="shared" si="23"/>
        <v>1</v>
      </c>
      <c r="H347" s="269" t="s">
        <v>2</v>
      </c>
      <c r="I347" s="151">
        <f t="shared" si="24"/>
        <v>2</v>
      </c>
      <c r="J347" s="151" t="e">
        <f>+IF(#REF!="Issued",1,IF(#REF!="Not Issued",2,"Nil"))</f>
        <v>#REF!</v>
      </c>
      <c r="K347" s="151" t="s">
        <v>2312</v>
      </c>
      <c r="L347" s="152"/>
    </row>
    <row r="348" spans="1:12" ht="15.9" customHeight="1" x14ac:dyDescent="0.25">
      <c r="A348" s="150">
        <f t="shared" si="25"/>
        <v>96</v>
      </c>
      <c r="B348" s="264" t="s">
        <v>2164</v>
      </c>
      <c r="C348" s="265">
        <v>59786</v>
      </c>
      <c r="D348" s="266" t="s">
        <v>2165</v>
      </c>
      <c r="E348" s="267" t="s">
        <v>2166</v>
      </c>
      <c r="F348" s="267" t="s">
        <v>121</v>
      </c>
      <c r="G348" s="268">
        <f t="shared" si="23"/>
        <v>1</v>
      </c>
      <c r="H348" s="269" t="s">
        <v>2</v>
      </c>
      <c r="I348" s="151">
        <f t="shared" si="24"/>
        <v>2</v>
      </c>
      <c r="J348" s="151" t="e">
        <f>+IF(#REF!="Issued",1,IF(#REF!="Not Issued",2,"Nil"))</f>
        <v>#REF!</v>
      </c>
      <c r="K348" s="151" t="s">
        <v>2315</v>
      </c>
      <c r="L348" s="152"/>
    </row>
    <row r="349" spans="1:12" ht="15.9" customHeight="1" x14ac:dyDescent="0.25">
      <c r="A349" s="150">
        <f t="shared" si="25"/>
        <v>97</v>
      </c>
      <c r="B349" s="264" t="s">
        <v>2187</v>
      </c>
      <c r="C349" s="265">
        <v>57181</v>
      </c>
      <c r="D349" s="266" t="s">
        <v>2188</v>
      </c>
      <c r="E349" s="267" t="s">
        <v>2189</v>
      </c>
      <c r="F349" s="267" t="s">
        <v>121</v>
      </c>
      <c r="G349" s="268">
        <f t="shared" ref="G349:G364" si="26">+IF(F349="M",1,IF(F349="f",2,IF(F349="Civ",3,"Error")))</f>
        <v>1</v>
      </c>
      <c r="H349" s="269" t="s">
        <v>2</v>
      </c>
      <c r="I349" s="151">
        <f t="shared" si="24"/>
        <v>2</v>
      </c>
      <c r="J349" s="151" t="e">
        <f>+IF(#REF!="Issued",1,IF(#REF!="Not Issued",2,"Nil"))</f>
        <v>#REF!</v>
      </c>
      <c r="K349" s="151" t="s">
        <v>2319</v>
      </c>
      <c r="L349" s="152"/>
    </row>
    <row r="350" spans="1:12" ht="15.9" customHeight="1" x14ac:dyDescent="0.25">
      <c r="A350" s="150">
        <f t="shared" si="25"/>
        <v>98</v>
      </c>
      <c r="B350" s="264" t="s">
        <v>2203</v>
      </c>
      <c r="C350" s="265">
        <v>57185</v>
      </c>
      <c r="D350" s="266" t="s">
        <v>2204</v>
      </c>
      <c r="E350" s="267" t="s">
        <v>2205</v>
      </c>
      <c r="F350" s="267" t="s">
        <v>121</v>
      </c>
      <c r="G350" s="268">
        <f t="shared" si="26"/>
        <v>1</v>
      </c>
      <c r="H350" s="269" t="s">
        <v>2</v>
      </c>
      <c r="I350" s="151">
        <f t="shared" si="24"/>
        <v>2</v>
      </c>
      <c r="J350" s="151" t="e">
        <f>+IF(#REF!="Issued",1,IF(#REF!="Not Issued",2,"Nil"))</f>
        <v>#REF!</v>
      </c>
      <c r="K350" s="151" t="s">
        <v>2323</v>
      </c>
      <c r="L350" s="152"/>
    </row>
    <row r="351" spans="1:12" ht="15.9" customHeight="1" x14ac:dyDescent="0.25">
      <c r="A351" s="150">
        <f t="shared" si="25"/>
        <v>99</v>
      </c>
      <c r="B351" s="264" t="s">
        <v>2223</v>
      </c>
      <c r="C351" s="265">
        <v>57188</v>
      </c>
      <c r="D351" s="266" t="s">
        <v>2224</v>
      </c>
      <c r="E351" s="267" t="s">
        <v>2225</v>
      </c>
      <c r="F351" s="267" t="s">
        <v>192</v>
      </c>
      <c r="G351" s="268">
        <f t="shared" si="26"/>
        <v>2</v>
      </c>
      <c r="H351" s="269" t="s">
        <v>2</v>
      </c>
      <c r="I351" s="151">
        <f t="shared" si="24"/>
        <v>2</v>
      </c>
      <c r="J351" s="151" t="e">
        <f>+IF(#REF!="Issued",1,IF(#REF!="Not Issued",2,"Nil"))</f>
        <v>#REF!</v>
      </c>
      <c r="K351" s="151" t="s">
        <v>2327</v>
      </c>
      <c r="L351" s="152"/>
    </row>
    <row r="352" spans="1:12" ht="15.9" customHeight="1" x14ac:dyDescent="0.25">
      <c r="A352" s="150">
        <f t="shared" si="25"/>
        <v>100</v>
      </c>
      <c r="B352" s="264" t="s">
        <v>2227</v>
      </c>
      <c r="C352" s="265">
        <v>57791</v>
      </c>
      <c r="D352" s="266" t="s">
        <v>2228</v>
      </c>
      <c r="E352" s="267" t="s">
        <v>2229</v>
      </c>
      <c r="F352" s="267" t="s">
        <v>192</v>
      </c>
      <c r="G352" s="268">
        <f t="shared" si="26"/>
        <v>2</v>
      </c>
      <c r="H352" s="269" t="s">
        <v>2</v>
      </c>
      <c r="I352" s="151">
        <f t="shared" si="24"/>
        <v>2</v>
      </c>
      <c r="J352" s="151" t="e">
        <f>+IF(#REF!="Issued",1,IF(#REF!="Not Issued",2,"Nil"))</f>
        <v>#REF!</v>
      </c>
      <c r="K352" s="151" t="s">
        <v>2329</v>
      </c>
      <c r="L352" s="152"/>
    </row>
    <row r="353" spans="1:12" ht="15.9" customHeight="1" x14ac:dyDescent="0.25">
      <c r="A353" s="150">
        <f t="shared" si="25"/>
        <v>101</v>
      </c>
      <c r="B353" s="264" t="s">
        <v>2235</v>
      </c>
      <c r="C353" s="265">
        <v>57412</v>
      </c>
      <c r="D353" s="266" t="s">
        <v>2236</v>
      </c>
      <c r="E353" s="267" t="s">
        <v>2237</v>
      </c>
      <c r="F353" s="267" t="s">
        <v>121</v>
      </c>
      <c r="G353" s="268">
        <f t="shared" si="26"/>
        <v>1</v>
      </c>
      <c r="H353" s="269" t="s">
        <v>2</v>
      </c>
      <c r="I353" s="151">
        <f t="shared" si="24"/>
        <v>2</v>
      </c>
      <c r="J353" s="151" t="e">
        <f>+IF(#REF!="Issued",1,IF(#REF!="Not Issued",2,"Nil"))</f>
        <v>#REF!</v>
      </c>
      <c r="K353" s="151" t="s">
        <v>2333</v>
      </c>
      <c r="L353" s="152"/>
    </row>
    <row r="354" spans="1:12" ht="15.9" customHeight="1" x14ac:dyDescent="0.25">
      <c r="A354" s="150">
        <f t="shared" si="25"/>
        <v>102</v>
      </c>
      <c r="B354" s="264" t="s">
        <v>2255</v>
      </c>
      <c r="C354" s="265">
        <v>51804</v>
      </c>
      <c r="D354" s="266" t="s">
        <v>2256</v>
      </c>
      <c r="E354" s="267" t="s">
        <v>2257</v>
      </c>
      <c r="F354" s="267" t="s">
        <v>121</v>
      </c>
      <c r="G354" s="268">
        <f t="shared" si="26"/>
        <v>1</v>
      </c>
      <c r="H354" s="269" t="s">
        <v>2</v>
      </c>
      <c r="I354" s="151">
        <f t="shared" si="24"/>
        <v>2</v>
      </c>
      <c r="J354" s="151" t="e">
        <f>+IF(#REF!="Issued",1,IF(#REF!="Not Issued",2,"Nil"))</f>
        <v>#REF!</v>
      </c>
      <c r="K354" s="151" t="s">
        <v>2337</v>
      </c>
      <c r="L354" s="152"/>
    </row>
    <row r="355" spans="1:12" ht="15.9" customHeight="1" x14ac:dyDescent="0.25">
      <c r="A355" s="150">
        <f t="shared" si="25"/>
        <v>103</v>
      </c>
      <c r="B355" s="264" t="s">
        <v>2282</v>
      </c>
      <c r="C355" s="265">
        <v>57197</v>
      </c>
      <c r="D355" s="266" t="s">
        <v>2283</v>
      </c>
      <c r="E355" s="267" t="s">
        <v>2284</v>
      </c>
      <c r="F355" s="267" t="s">
        <v>121</v>
      </c>
      <c r="G355" s="268">
        <f t="shared" si="26"/>
        <v>1</v>
      </c>
      <c r="H355" s="269" t="s">
        <v>2</v>
      </c>
      <c r="I355" s="151">
        <f t="shared" si="24"/>
        <v>2</v>
      </c>
      <c r="J355" s="151" t="e">
        <f>+IF(#REF!="Issued",1,IF(#REF!="Not Issued",2,"Nil"))</f>
        <v>#REF!</v>
      </c>
      <c r="K355" s="151" t="s">
        <v>2341</v>
      </c>
      <c r="L355" s="152"/>
    </row>
    <row r="356" spans="1:12" ht="15.9" customHeight="1" x14ac:dyDescent="0.25">
      <c r="A356" s="150">
        <f t="shared" si="25"/>
        <v>104</v>
      </c>
      <c r="B356" s="264" t="s">
        <v>2294</v>
      </c>
      <c r="C356" s="265">
        <v>57200</v>
      </c>
      <c r="D356" s="266" t="s">
        <v>2295</v>
      </c>
      <c r="E356" s="267" t="s">
        <v>2296</v>
      </c>
      <c r="F356" s="267" t="s">
        <v>121</v>
      </c>
      <c r="G356" s="268">
        <f t="shared" si="26"/>
        <v>1</v>
      </c>
      <c r="H356" s="269" t="s">
        <v>2</v>
      </c>
      <c r="I356" s="151">
        <f t="shared" si="24"/>
        <v>2</v>
      </c>
      <c r="J356" s="151" t="e">
        <f>+IF(#REF!="Issued",1,IF(#REF!="Not Issued",2,"Nil"))</f>
        <v>#REF!</v>
      </c>
      <c r="K356" s="151" t="s">
        <v>2344</v>
      </c>
      <c r="L356" s="152"/>
    </row>
    <row r="357" spans="1:12" ht="15.9" customHeight="1" x14ac:dyDescent="0.25">
      <c r="A357" s="150">
        <f t="shared" si="25"/>
        <v>105</v>
      </c>
      <c r="B357" s="264" t="s">
        <v>2309</v>
      </c>
      <c r="C357" s="265">
        <v>57203</v>
      </c>
      <c r="D357" s="266" t="s">
        <v>2310</v>
      </c>
      <c r="E357" s="267" t="s">
        <v>2311</v>
      </c>
      <c r="F357" s="267" t="s">
        <v>121</v>
      </c>
      <c r="G357" s="268">
        <f t="shared" si="26"/>
        <v>1</v>
      </c>
      <c r="H357" s="269" t="s">
        <v>2</v>
      </c>
      <c r="I357" s="151">
        <f t="shared" si="24"/>
        <v>2</v>
      </c>
      <c r="J357" s="151" t="e">
        <f>+IF(#REF!="Issued",1,IF(#REF!="Not Issued",2,"Nil"))</f>
        <v>#REF!</v>
      </c>
      <c r="K357" s="151" t="s">
        <v>2347</v>
      </c>
      <c r="L357" s="152"/>
    </row>
    <row r="358" spans="1:12" ht="15.9" customHeight="1" x14ac:dyDescent="0.25">
      <c r="A358" s="150">
        <f t="shared" si="25"/>
        <v>106</v>
      </c>
      <c r="B358" s="264" t="s">
        <v>2320</v>
      </c>
      <c r="C358" s="265">
        <v>57206</v>
      </c>
      <c r="D358" s="266" t="s">
        <v>2321</v>
      </c>
      <c r="E358" s="267" t="s">
        <v>2322</v>
      </c>
      <c r="F358" s="267" t="s">
        <v>121</v>
      </c>
      <c r="G358" s="268">
        <f t="shared" si="26"/>
        <v>1</v>
      </c>
      <c r="H358" s="269" t="s">
        <v>2</v>
      </c>
      <c r="I358" s="151">
        <f t="shared" si="24"/>
        <v>2</v>
      </c>
      <c r="J358" s="151" t="e">
        <f>+IF(#REF!="Issued",1,IF(#REF!="Not Issued",2,"Nil"))</f>
        <v>#REF!</v>
      </c>
      <c r="K358" s="151" t="s">
        <v>2351</v>
      </c>
      <c r="L358" s="152"/>
    </row>
    <row r="359" spans="1:12" ht="15.9" customHeight="1" x14ac:dyDescent="0.25">
      <c r="A359" s="150">
        <f t="shared" si="25"/>
        <v>107</v>
      </c>
      <c r="B359" s="264" t="s">
        <v>2330</v>
      </c>
      <c r="C359" s="265">
        <v>57209</v>
      </c>
      <c r="D359" s="266" t="s">
        <v>2331</v>
      </c>
      <c r="E359" s="267" t="s">
        <v>2332</v>
      </c>
      <c r="F359" s="267" t="s">
        <v>121</v>
      </c>
      <c r="G359" s="268">
        <f t="shared" si="26"/>
        <v>1</v>
      </c>
      <c r="H359" s="269" t="s">
        <v>2</v>
      </c>
      <c r="I359" s="151">
        <f t="shared" si="24"/>
        <v>2</v>
      </c>
      <c r="J359" s="151" t="e">
        <f>+IF(#REF!="Issued",1,IF(#REF!="Not Issued",2,"Nil"))</f>
        <v>#REF!</v>
      </c>
      <c r="K359" s="151" t="s">
        <v>2355</v>
      </c>
      <c r="L359" s="152"/>
    </row>
    <row r="360" spans="1:12" ht="15.9" customHeight="1" x14ac:dyDescent="0.25">
      <c r="A360" s="150">
        <f t="shared" si="25"/>
        <v>108</v>
      </c>
      <c r="B360" s="264" t="s">
        <v>2342</v>
      </c>
      <c r="C360" s="265">
        <v>57212</v>
      </c>
      <c r="D360" s="266" t="s">
        <v>340</v>
      </c>
      <c r="E360" s="267" t="s">
        <v>2343</v>
      </c>
      <c r="F360" s="267" t="s">
        <v>121</v>
      </c>
      <c r="G360" s="268">
        <f t="shared" si="26"/>
        <v>1</v>
      </c>
      <c r="H360" s="269" t="s">
        <v>2</v>
      </c>
      <c r="I360" s="151">
        <f t="shared" si="24"/>
        <v>2</v>
      </c>
      <c r="J360" s="151" t="e">
        <f>+IF(#REF!="Issued",1,IF(#REF!="Not Issued",2,"Nil"))</f>
        <v>#REF!</v>
      </c>
      <c r="K360" s="151" t="s">
        <v>2358</v>
      </c>
      <c r="L360" s="152"/>
    </row>
    <row r="361" spans="1:12" ht="15.9" customHeight="1" x14ac:dyDescent="0.25">
      <c r="A361" s="150">
        <f t="shared" si="25"/>
        <v>109</v>
      </c>
      <c r="B361" s="264" t="s">
        <v>2352</v>
      </c>
      <c r="C361" s="265">
        <v>57215</v>
      </c>
      <c r="D361" s="266" t="s">
        <v>2353</v>
      </c>
      <c r="E361" s="267" t="s">
        <v>2354</v>
      </c>
      <c r="F361" s="267" t="s">
        <v>192</v>
      </c>
      <c r="G361" s="268">
        <f t="shared" si="26"/>
        <v>2</v>
      </c>
      <c r="H361" s="269" t="s">
        <v>2</v>
      </c>
      <c r="I361" s="151">
        <f t="shared" si="24"/>
        <v>2</v>
      </c>
      <c r="J361" s="151" t="e">
        <f>+IF(#REF!="Issued",1,IF(#REF!="Not Issued",2,"Nil"))</f>
        <v>#REF!</v>
      </c>
      <c r="K361" s="151" t="s">
        <v>2362</v>
      </c>
      <c r="L361" s="152"/>
    </row>
    <row r="362" spans="1:12" ht="15.9" customHeight="1" x14ac:dyDescent="0.25">
      <c r="A362" s="150">
        <f t="shared" si="25"/>
        <v>110</v>
      </c>
      <c r="B362" s="264" t="s">
        <v>2356</v>
      </c>
      <c r="C362" s="265">
        <v>51234</v>
      </c>
      <c r="D362" s="266" t="s">
        <v>2357</v>
      </c>
      <c r="E362" s="267" t="s">
        <v>255</v>
      </c>
      <c r="F362" s="267" t="s">
        <v>121</v>
      </c>
      <c r="G362" s="268">
        <f t="shared" si="26"/>
        <v>1</v>
      </c>
      <c r="H362" s="269" t="s">
        <v>2</v>
      </c>
      <c r="I362" s="151">
        <f t="shared" si="24"/>
        <v>2</v>
      </c>
      <c r="J362" s="151" t="e">
        <f>+IF(#REF!="Issued",1,IF(#REF!="Not Issued",2,"Nil"))</f>
        <v>#REF!</v>
      </c>
      <c r="K362" s="151" t="s">
        <v>2366</v>
      </c>
      <c r="L362" s="152"/>
    </row>
    <row r="363" spans="1:12" ht="15.9" customHeight="1" x14ac:dyDescent="0.25">
      <c r="A363" s="150">
        <f t="shared" si="25"/>
        <v>111</v>
      </c>
      <c r="B363" s="264" t="s">
        <v>2367</v>
      </c>
      <c r="C363" s="265">
        <v>57218</v>
      </c>
      <c r="D363" s="266" t="s">
        <v>2368</v>
      </c>
      <c r="E363" s="267" t="s">
        <v>2369</v>
      </c>
      <c r="F363" s="267" t="s">
        <v>121</v>
      </c>
      <c r="G363" s="268">
        <f t="shared" si="26"/>
        <v>1</v>
      </c>
      <c r="H363" s="269" t="s">
        <v>2</v>
      </c>
      <c r="I363" s="151">
        <f t="shared" si="24"/>
        <v>2</v>
      </c>
      <c r="J363" s="151" t="e">
        <f>+IF(#REF!="Issued",1,IF(#REF!="Not Issued",2,"Nil"))</f>
        <v>#REF!</v>
      </c>
      <c r="K363" s="151" t="s">
        <v>2370</v>
      </c>
      <c r="L363" s="152"/>
    </row>
    <row r="364" spans="1:12" ht="15.9" customHeight="1" x14ac:dyDescent="0.25">
      <c r="A364" s="150">
        <f t="shared" si="25"/>
        <v>112</v>
      </c>
      <c r="B364" s="264" t="s">
        <v>2371</v>
      </c>
      <c r="C364" s="265">
        <v>57219</v>
      </c>
      <c r="D364" s="266" t="s">
        <v>2372</v>
      </c>
      <c r="E364" s="267" t="s">
        <v>2373</v>
      </c>
      <c r="F364" s="267" t="s">
        <v>121</v>
      </c>
      <c r="G364" s="268">
        <f t="shared" si="26"/>
        <v>1</v>
      </c>
      <c r="H364" s="269" t="s">
        <v>2</v>
      </c>
      <c r="I364" s="151">
        <f t="shared" si="24"/>
        <v>2</v>
      </c>
      <c r="J364" s="151" t="e">
        <f>+IF(#REF!="Issued",1,IF(#REF!="Not Issued",2,"Nil"))</f>
        <v>#REF!</v>
      </c>
      <c r="K364" s="151" t="s">
        <v>2374</v>
      </c>
      <c r="L364" s="152"/>
    </row>
    <row r="365" spans="1:12" ht="30" thickBot="1" x14ac:dyDescent="0.75">
      <c r="A365" s="377" t="s">
        <v>38</v>
      </c>
      <c r="B365" s="377"/>
      <c r="C365" s="377"/>
      <c r="D365" s="377"/>
      <c r="E365" s="377"/>
      <c r="F365" s="377"/>
      <c r="G365" s="377"/>
      <c r="H365" s="377"/>
      <c r="I365" s="377"/>
      <c r="J365" s="377"/>
      <c r="K365" s="377"/>
      <c r="L365" s="377"/>
    </row>
    <row r="366" spans="1:12" ht="12.75" customHeight="1" x14ac:dyDescent="0.25">
      <c r="A366" s="366" t="s">
        <v>84</v>
      </c>
      <c r="B366" s="368" t="s">
        <v>85</v>
      </c>
      <c r="C366" s="370" t="s">
        <v>86</v>
      </c>
      <c r="D366" s="370"/>
      <c r="E366" s="372" t="s">
        <v>88</v>
      </c>
      <c r="F366" s="141" t="s">
        <v>423</v>
      </c>
      <c r="G366" s="142"/>
      <c r="H366" s="374" t="s">
        <v>424</v>
      </c>
      <c r="I366" s="143"/>
      <c r="J366" s="144" t="s">
        <v>115</v>
      </c>
      <c r="K366" s="144"/>
      <c r="L366" s="363" t="s">
        <v>91</v>
      </c>
    </row>
    <row r="367" spans="1:12" ht="13.8" thickBot="1" x14ac:dyDescent="0.3">
      <c r="A367" s="367"/>
      <c r="B367" s="369"/>
      <c r="C367" s="371"/>
      <c r="D367" s="371"/>
      <c r="E367" s="373"/>
      <c r="F367" s="146" t="s">
        <v>116</v>
      </c>
      <c r="G367" s="147"/>
      <c r="H367" s="375"/>
      <c r="I367" s="148"/>
      <c r="J367" s="149" t="s">
        <v>117</v>
      </c>
      <c r="K367" s="149"/>
      <c r="L367" s="364"/>
    </row>
    <row r="368" spans="1:12" ht="15.75" customHeight="1" x14ac:dyDescent="0.25">
      <c r="A368" s="150">
        <f t="shared" ref="A368:A413" si="27">+A367+1</f>
        <v>1</v>
      </c>
      <c r="B368" s="264" t="s">
        <v>2375</v>
      </c>
      <c r="C368" s="265">
        <v>57333</v>
      </c>
      <c r="D368" s="266" t="s">
        <v>2376</v>
      </c>
      <c r="E368" s="267" t="s">
        <v>2377</v>
      </c>
      <c r="F368" s="267" t="s">
        <v>192</v>
      </c>
      <c r="G368" s="268">
        <f t="shared" ref="G368:G413" si="28">+IF(F368="M",1,IF(F368="f",2,IF(F368="Civ",3,"Error")))</f>
        <v>2</v>
      </c>
      <c r="H368" s="269" t="s">
        <v>93</v>
      </c>
      <c r="I368" s="151">
        <f t="shared" ref="I368:I413" si="29">+IF(H368="Studying",5,IF(H368="Complete",1,IF(H368="Incomplete",2,IF(H368="Left",3,IF(H368="Dropped",4,"Error")))))</f>
        <v>1</v>
      </c>
      <c r="J368" s="151" t="e">
        <f>+IF(#REF!="Issued",1,IF(#REF!="Not Issued",2,"Nil"))</f>
        <v>#REF!</v>
      </c>
      <c r="K368" s="151" t="s">
        <v>2378</v>
      </c>
      <c r="L368" s="152"/>
    </row>
    <row r="369" spans="1:12" ht="15.75" customHeight="1" x14ac:dyDescent="0.25">
      <c r="A369" s="150">
        <f t="shared" si="27"/>
        <v>2</v>
      </c>
      <c r="B369" s="264" t="s">
        <v>2382</v>
      </c>
      <c r="C369" s="265">
        <v>57335</v>
      </c>
      <c r="D369" s="266" t="s">
        <v>2383</v>
      </c>
      <c r="E369" s="267" t="s">
        <v>2384</v>
      </c>
      <c r="F369" s="267" t="s">
        <v>192</v>
      </c>
      <c r="G369" s="268">
        <f t="shared" si="28"/>
        <v>2</v>
      </c>
      <c r="H369" s="269" t="s">
        <v>93</v>
      </c>
      <c r="I369" s="151">
        <f t="shared" si="29"/>
        <v>1</v>
      </c>
      <c r="J369" s="151" t="e">
        <f>+IF(#REF!="Issued",1,IF(#REF!="Not Issued",2,"Nil"))</f>
        <v>#REF!</v>
      </c>
      <c r="K369" s="151" t="s">
        <v>2381</v>
      </c>
      <c r="L369" s="152"/>
    </row>
    <row r="370" spans="1:12" ht="15.75" customHeight="1" x14ac:dyDescent="0.25">
      <c r="A370" s="150">
        <f t="shared" si="27"/>
        <v>3</v>
      </c>
      <c r="B370" s="264" t="s">
        <v>2390</v>
      </c>
      <c r="C370" s="265">
        <v>57337</v>
      </c>
      <c r="D370" s="266" t="s">
        <v>2391</v>
      </c>
      <c r="E370" s="267" t="s">
        <v>2392</v>
      </c>
      <c r="F370" s="267" t="s">
        <v>121</v>
      </c>
      <c r="G370" s="268">
        <f t="shared" si="28"/>
        <v>1</v>
      </c>
      <c r="H370" s="269" t="s">
        <v>93</v>
      </c>
      <c r="I370" s="151">
        <f t="shared" si="29"/>
        <v>1</v>
      </c>
      <c r="J370" s="151" t="e">
        <f>+IF(#REF!="Issued",1,IF(#REF!="Not Issued",2,"Nil"))</f>
        <v>#REF!</v>
      </c>
      <c r="K370" s="151" t="s">
        <v>2385</v>
      </c>
      <c r="L370" s="152"/>
    </row>
    <row r="371" spans="1:12" ht="15.75" customHeight="1" x14ac:dyDescent="0.25">
      <c r="A371" s="150">
        <f t="shared" si="27"/>
        <v>4</v>
      </c>
      <c r="B371" s="264" t="s">
        <v>2394</v>
      </c>
      <c r="C371" s="265">
        <v>57338</v>
      </c>
      <c r="D371" s="266" t="s">
        <v>2395</v>
      </c>
      <c r="E371" s="267" t="s">
        <v>2396</v>
      </c>
      <c r="F371" s="267" t="s">
        <v>192</v>
      </c>
      <c r="G371" s="268">
        <f t="shared" si="28"/>
        <v>2</v>
      </c>
      <c r="H371" s="269" t="s">
        <v>93</v>
      </c>
      <c r="I371" s="151">
        <f t="shared" si="29"/>
        <v>1</v>
      </c>
      <c r="J371" s="151" t="e">
        <f>+IF(#REF!="Issued",1,IF(#REF!="Not Issued",2,"Nil"))</f>
        <v>#REF!</v>
      </c>
      <c r="K371" s="151" t="s">
        <v>2389</v>
      </c>
      <c r="L371" s="152"/>
    </row>
    <row r="372" spans="1:12" ht="15.75" customHeight="1" x14ac:dyDescent="0.25">
      <c r="A372" s="150">
        <f t="shared" si="27"/>
        <v>5</v>
      </c>
      <c r="B372" s="264" t="s">
        <v>2398</v>
      </c>
      <c r="C372" s="265">
        <v>57339</v>
      </c>
      <c r="D372" s="266" t="s">
        <v>2399</v>
      </c>
      <c r="E372" s="267" t="s">
        <v>2400</v>
      </c>
      <c r="F372" s="267" t="s">
        <v>121</v>
      </c>
      <c r="G372" s="268">
        <f t="shared" si="28"/>
        <v>1</v>
      </c>
      <c r="H372" s="269" t="s">
        <v>93</v>
      </c>
      <c r="I372" s="151">
        <f t="shared" si="29"/>
        <v>1</v>
      </c>
      <c r="J372" s="151" t="e">
        <f>+IF(#REF!="Issued",1,IF(#REF!="Not Issued",2,"Nil"))</f>
        <v>#REF!</v>
      </c>
      <c r="K372" s="151" t="s">
        <v>2393</v>
      </c>
      <c r="L372" s="152"/>
    </row>
    <row r="373" spans="1:12" ht="15.75" customHeight="1" x14ac:dyDescent="0.25">
      <c r="A373" s="150">
        <f t="shared" si="27"/>
        <v>6</v>
      </c>
      <c r="B373" s="264" t="s">
        <v>2402</v>
      </c>
      <c r="C373" s="265">
        <v>57340</v>
      </c>
      <c r="D373" s="266" t="s">
        <v>2403</v>
      </c>
      <c r="E373" s="267" t="s">
        <v>2404</v>
      </c>
      <c r="F373" s="267" t="s">
        <v>121</v>
      </c>
      <c r="G373" s="268">
        <f t="shared" si="28"/>
        <v>1</v>
      </c>
      <c r="H373" s="269" t="s">
        <v>93</v>
      </c>
      <c r="I373" s="151">
        <f t="shared" si="29"/>
        <v>1</v>
      </c>
      <c r="J373" s="151" t="e">
        <f>+IF(#REF!="Issued",1,IF(#REF!="Not Issued",2,"Nil"))</f>
        <v>#REF!</v>
      </c>
      <c r="K373" s="151" t="s">
        <v>2397</v>
      </c>
      <c r="L373" s="152"/>
    </row>
    <row r="374" spans="1:12" ht="15.75" customHeight="1" x14ac:dyDescent="0.25">
      <c r="A374" s="150">
        <f t="shared" si="27"/>
        <v>7</v>
      </c>
      <c r="B374" s="264" t="s">
        <v>2406</v>
      </c>
      <c r="C374" s="265">
        <v>57341</v>
      </c>
      <c r="D374" s="266" t="s">
        <v>2407</v>
      </c>
      <c r="E374" s="267" t="s">
        <v>2408</v>
      </c>
      <c r="F374" s="267" t="s">
        <v>192</v>
      </c>
      <c r="G374" s="268">
        <f t="shared" si="28"/>
        <v>2</v>
      </c>
      <c r="H374" s="269" t="s">
        <v>93</v>
      </c>
      <c r="I374" s="151">
        <f t="shared" si="29"/>
        <v>1</v>
      </c>
      <c r="J374" s="151" t="e">
        <f>+IF(#REF!="Issued",1,IF(#REF!="Not Issued",2,"Nil"))</f>
        <v>#REF!</v>
      </c>
      <c r="K374" s="151" t="s">
        <v>2401</v>
      </c>
      <c r="L374" s="152"/>
    </row>
    <row r="375" spans="1:12" ht="15.75" customHeight="1" x14ac:dyDescent="0.25">
      <c r="A375" s="150">
        <f t="shared" si="27"/>
        <v>8</v>
      </c>
      <c r="B375" s="264" t="s">
        <v>2414</v>
      </c>
      <c r="C375" s="265">
        <v>57343</v>
      </c>
      <c r="D375" s="266" t="s">
        <v>2415</v>
      </c>
      <c r="E375" s="267" t="s">
        <v>2416</v>
      </c>
      <c r="F375" s="267" t="s">
        <v>121</v>
      </c>
      <c r="G375" s="268">
        <f t="shared" si="28"/>
        <v>1</v>
      </c>
      <c r="H375" s="269" t="s">
        <v>93</v>
      </c>
      <c r="I375" s="151">
        <f t="shared" si="29"/>
        <v>1</v>
      </c>
      <c r="J375" s="151" t="e">
        <f>+IF(#REF!="Issued",1,IF(#REF!="Not Issued",2,"Nil"))</f>
        <v>#REF!</v>
      </c>
      <c r="K375" s="151" t="s">
        <v>2405</v>
      </c>
      <c r="L375" s="152"/>
    </row>
    <row r="376" spans="1:12" ht="15.75" customHeight="1" x14ac:dyDescent="0.25">
      <c r="A376" s="150">
        <f t="shared" si="27"/>
        <v>9</v>
      </c>
      <c r="B376" s="264" t="s">
        <v>2418</v>
      </c>
      <c r="C376" s="265">
        <v>57344</v>
      </c>
      <c r="D376" s="266" t="s">
        <v>2419</v>
      </c>
      <c r="E376" s="267" t="s">
        <v>323</v>
      </c>
      <c r="F376" s="267" t="s">
        <v>121</v>
      </c>
      <c r="G376" s="268">
        <f t="shared" si="28"/>
        <v>1</v>
      </c>
      <c r="H376" s="269" t="s">
        <v>93</v>
      </c>
      <c r="I376" s="151">
        <f t="shared" si="29"/>
        <v>1</v>
      </c>
      <c r="J376" s="151" t="e">
        <f>+IF(#REF!="Issued",1,IF(#REF!="Not Issued",2,"Nil"))</f>
        <v>#REF!</v>
      </c>
      <c r="K376" s="151" t="s">
        <v>2409</v>
      </c>
      <c r="L376" s="152"/>
    </row>
    <row r="377" spans="1:12" ht="15.75" customHeight="1" x14ac:dyDescent="0.25">
      <c r="A377" s="150">
        <f t="shared" si="27"/>
        <v>10</v>
      </c>
      <c r="B377" s="264" t="s">
        <v>2425</v>
      </c>
      <c r="C377" s="265">
        <v>57346</v>
      </c>
      <c r="D377" s="266" t="s">
        <v>2426</v>
      </c>
      <c r="E377" s="267" t="s">
        <v>2427</v>
      </c>
      <c r="F377" s="267" t="s">
        <v>121</v>
      </c>
      <c r="G377" s="268">
        <f t="shared" si="28"/>
        <v>1</v>
      </c>
      <c r="H377" s="269" t="s">
        <v>93</v>
      </c>
      <c r="I377" s="151">
        <f t="shared" si="29"/>
        <v>1</v>
      </c>
      <c r="J377" s="151" t="e">
        <f>+IF(#REF!="Issued",1,IF(#REF!="Not Issued",2,"Nil"))</f>
        <v>#REF!</v>
      </c>
      <c r="K377" s="151" t="s">
        <v>2413</v>
      </c>
      <c r="L377" s="152"/>
    </row>
    <row r="378" spans="1:12" ht="15.75" customHeight="1" x14ac:dyDescent="0.25">
      <c r="A378" s="150">
        <f t="shared" si="27"/>
        <v>11</v>
      </c>
      <c r="B378" s="264" t="s">
        <v>2429</v>
      </c>
      <c r="C378" s="265">
        <v>57347</v>
      </c>
      <c r="D378" s="266" t="s">
        <v>2430</v>
      </c>
      <c r="E378" s="267" t="s">
        <v>580</v>
      </c>
      <c r="F378" s="267" t="s">
        <v>121</v>
      </c>
      <c r="G378" s="268">
        <f t="shared" si="28"/>
        <v>1</v>
      </c>
      <c r="H378" s="269" t="s">
        <v>93</v>
      </c>
      <c r="I378" s="151">
        <f t="shared" si="29"/>
        <v>1</v>
      </c>
      <c r="J378" s="151" t="e">
        <f>+IF(#REF!="Issued",1,IF(#REF!="Not Issued",2,"Nil"))</f>
        <v>#REF!</v>
      </c>
      <c r="K378" s="151" t="s">
        <v>2417</v>
      </c>
      <c r="L378" s="152"/>
    </row>
    <row r="379" spans="1:12" ht="15.75" customHeight="1" x14ac:dyDescent="0.25">
      <c r="A379" s="150">
        <f t="shared" si="27"/>
        <v>12</v>
      </c>
      <c r="B379" s="264" t="s">
        <v>2436</v>
      </c>
      <c r="C379" s="265">
        <v>46006</v>
      </c>
      <c r="D379" s="266" t="s">
        <v>2437</v>
      </c>
      <c r="E379" s="267" t="s">
        <v>2438</v>
      </c>
      <c r="F379" s="267" t="s">
        <v>121</v>
      </c>
      <c r="G379" s="268">
        <f t="shared" si="28"/>
        <v>1</v>
      </c>
      <c r="H379" s="269" t="s">
        <v>93</v>
      </c>
      <c r="I379" s="151">
        <f t="shared" si="29"/>
        <v>1</v>
      </c>
      <c r="J379" s="151" t="e">
        <f>+IF(#REF!="Issued",1,IF(#REF!="Not Issued",2,"Nil"))</f>
        <v>#REF!</v>
      </c>
      <c r="K379" s="151" t="s">
        <v>2420</v>
      </c>
      <c r="L379" s="152"/>
    </row>
    <row r="380" spans="1:12" ht="15.75" customHeight="1" x14ac:dyDescent="0.25">
      <c r="A380" s="150">
        <f t="shared" si="27"/>
        <v>13</v>
      </c>
      <c r="B380" s="264" t="s">
        <v>2440</v>
      </c>
      <c r="C380" s="265">
        <v>57349</v>
      </c>
      <c r="D380" s="266" t="s">
        <v>2441</v>
      </c>
      <c r="E380" s="267" t="s">
        <v>222</v>
      </c>
      <c r="F380" s="267" t="s">
        <v>121</v>
      </c>
      <c r="G380" s="268">
        <f t="shared" si="28"/>
        <v>1</v>
      </c>
      <c r="H380" s="269" t="s">
        <v>93</v>
      </c>
      <c r="I380" s="151">
        <f t="shared" si="29"/>
        <v>1</v>
      </c>
      <c r="J380" s="151" t="e">
        <f>+IF(#REF!="Issued",1,IF(#REF!="Not Issued",2,"Nil"))</f>
        <v>#REF!</v>
      </c>
      <c r="K380" s="151" t="s">
        <v>2424</v>
      </c>
      <c r="L380" s="152"/>
    </row>
    <row r="381" spans="1:12" ht="15.75" customHeight="1" x14ac:dyDescent="0.25">
      <c r="A381" s="150">
        <f t="shared" si="27"/>
        <v>14</v>
      </c>
      <c r="B381" s="264" t="s">
        <v>2443</v>
      </c>
      <c r="C381" s="265">
        <v>46021</v>
      </c>
      <c r="D381" s="266" t="s">
        <v>2444</v>
      </c>
      <c r="E381" s="267" t="s">
        <v>2445</v>
      </c>
      <c r="F381" s="267" t="s">
        <v>121</v>
      </c>
      <c r="G381" s="268">
        <f t="shared" si="28"/>
        <v>1</v>
      </c>
      <c r="H381" s="269" t="s">
        <v>93</v>
      </c>
      <c r="I381" s="151">
        <f t="shared" si="29"/>
        <v>1</v>
      </c>
      <c r="J381" s="151" t="e">
        <f>+IF(#REF!="Issued",1,IF(#REF!="Not Issued",2,"Nil"))</f>
        <v>#REF!</v>
      </c>
      <c r="K381" s="151" t="s">
        <v>2428</v>
      </c>
      <c r="L381" s="152"/>
    </row>
    <row r="382" spans="1:12" ht="15.75" customHeight="1" x14ac:dyDescent="0.25">
      <c r="A382" s="150">
        <f t="shared" si="27"/>
        <v>15</v>
      </c>
      <c r="B382" s="264" t="s">
        <v>2447</v>
      </c>
      <c r="C382" s="265">
        <v>57350</v>
      </c>
      <c r="D382" s="266" t="s">
        <v>2448</v>
      </c>
      <c r="E382" s="267" t="s">
        <v>2449</v>
      </c>
      <c r="F382" s="267" t="s">
        <v>121</v>
      </c>
      <c r="G382" s="268">
        <f t="shared" si="28"/>
        <v>1</v>
      </c>
      <c r="H382" s="269" t="s">
        <v>93</v>
      </c>
      <c r="I382" s="151">
        <f t="shared" si="29"/>
        <v>1</v>
      </c>
      <c r="J382" s="151" t="e">
        <f>+IF(#REF!="Issued",1,IF(#REF!="Not Issued",2,"Nil"))</f>
        <v>#REF!</v>
      </c>
      <c r="K382" s="151" t="s">
        <v>2431</v>
      </c>
      <c r="L382" s="152"/>
    </row>
    <row r="383" spans="1:12" ht="15.75" customHeight="1" x14ac:dyDescent="0.25">
      <c r="A383" s="150">
        <f t="shared" si="27"/>
        <v>16</v>
      </c>
      <c r="B383" s="264" t="s">
        <v>2451</v>
      </c>
      <c r="C383" s="265">
        <v>51246</v>
      </c>
      <c r="D383" s="266" t="s">
        <v>2452</v>
      </c>
      <c r="E383" s="267" t="s">
        <v>2453</v>
      </c>
      <c r="F383" s="267" t="s">
        <v>121</v>
      </c>
      <c r="G383" s="268">
        <f t="shared" si="28"/>
        <v>1</v>
      </c>
      <c r="H383" s="269" t="s">
        <v>93</v>
      </c>
      <c r="I383" s="151">
        <f t="shared" si="29"/>
        <v>1</v>
      </c>
      <c r="J383" s="151" t="e">
        <f>+IF(#REF!="Issued",1,IF(#REF!="Not Issued",2,"Nil"))</f>
        <v>#REF!</v>
      </c>
      <c r="K383" s="151" t="s">
        <v>2435</v>
      </c>
      <c r="L383" s="152"/>
    </row>
    <row r="384" spans="1:12" ht="15.75" customHeight="1" x14ac:dyDescent="0.25">
      <c r="A384" s="150">
        <f t="shared" si="27"/>
        <v>17</v>
      </c>
      <c r="B384" s="264" t="s">
        <v>2455</v>
      </c>
      <c r="C384" s="265">
        <v>57793</v>
      </c>
      <c r="D384" s="266" t="s">
        <v>2456</v>
      </c>
      <c r="E384" s="267" t="s">
        <v>2457</v>
      </c>
      <c r="F384" s="267" t="s">
        <v>121</v>
      </c>
      <c r="G384" s="268">
        <f t="shared" si="28"/>
        <v>1</v>
      </c>
      <c r="H384" s="269" t="s">
        <v>93</v>
      </c>
      <c r="I384" s="151">
        <f t="shared" si="29"/>
        <v>1</v>
      </c>
      <c r="J384" s="151" t="e">
        <f>+IF(#REF!="Issued",1,IF(#REF!="Not Issued",2,"Nil"))</f>
        <v>#REF!</v>
      </c>
      <c r="K384" s="151" t="s">
        <v>2439</v>
      </c>
      <c r="L384" s="152"/>
    </row>
    <row r="385" spans="1:12" ht="15.75" customHeight="1" x14ac:dyDescent="0.25">
      <c r="A385" s="150">
        <f t="shared" si="27"/>
        <v>18</v>
      </c>
      <c r="B385" s="264" t="s">
        <v>2459</v>
      </c>
      <c r="C385" s="265">
        <v>57351</v>
      </c>
      <c r="D385" s="266" t="s">
        <v>2460</v>
      </c>
      <c r="E385" s="267" t="s">
        <v>2461</v>
      </c>
      <c r="F385" s="267" t="s">
        <v>192</v>
      </c>
      <c r="G385" s="268">
        <f t="shared" si="28"/>
        <v>2</v>
      </c>
      <c r="H385" s="269" t="s">
        <v>93</v>
      </c>
      <c r="I385" s="151">
        <f t="shared" si="29"/>
        <v>1</v>
      </c>
      <c r="J385" s="151" t="e">
        <f>+IF(#REF!="Issued",1,IF(#REF!="Not Issued",2,"Nil"))</f>
        <v>#REF!</v>
      </c>
      <c r="K385" s="151" t="s">
        <v>2442</v>
      </c>
      <c r="L385" s="152"/>
    </row>
    <row r="386" spans="1:12" ht="15.75" customHeight="1" x14ac:dyDescent="0.25">
      <c r="A386" s="150">
        <f t="shared" si="27"/>
        <v>19</v>
      </c>
      <c r="B386" s="264" t="s">
        <v>2463</v>
      </c>
      <c r="C386" s="265">
        <v>57352</v>
      </c>
      <c r="D386" s="266" t="s">
        <v>2464</v>
      </c>
      <c r="E386" s="267" t="s">
        <v>2465</v>
      </c>
      <c r="F386" s="267" t="s">
        <v>192</v>
      </c>
      <c r="G386" s="268">
        <f t="shared" si="28"/>
        <v>2</v>
      </c>
      <c r="H386" s="269" t="s">
        <v>93</v>
      </c>
      <c r="I386" s="151">
        <f t="shared" si="29"/>
        <v>1</v>
      </c>
      <c r="J386" s="151" t="e">
        <f>+IF(#REF!="Issued",1,IF(#REF!="Not Issued",2,"Nil"))</f>
        <v>#REF!</v>
      </c>
      <c r="K386" s="151" t="s">
        <v>2446</v>
      </c>
      <c r="L386" s="152"/>
    </row>
    <row r="387" spans="1:12" ht="15.75" customHeight="1" x14ac:dyDescent="0.25">
      <c r="A387" s="150">
        <f t="shared" si="27"/>
        <v>20</v>
      </c>
      <c r="B387" s="264" t="s">
        <v>2467</v>
      </c>
      <c r="C387" s="265">
        <v>57353</v>
      </c>
      <c r="D387" s="266" t="s">
        <v>2468</v>
      </c>
      <c r="E387" s="267" t="s">
        <v>2469</v>
      </c>
      <c r="F387" s="267" t="s">
        <v>121</v>
      </c>
      <c r="G387" s="268">
        <f t="shared" si="28"/>
        <v>1</v>
      </c>
      <c r="H387" s="269" t="s">
        <v>93</v>
      </c>
      <c r="I387" s="151">
        <f t="shared" si="29"/>
        <v>1</v>
      </c>
      <c r="J387" s="151" t="e">
        <f>+IF(#REF!="Issued",1,IF(#REF!="Not Issued",2,"Nil"))</f>
        <v>#REF!</v>
      </c>
      <c r="K387" s="151" t="s">
        <v>2450</v>
      </c>
      <c r="L387" s="152"/>
    </row>
    <row r="388" spans="1:12" ht="15.75" customHeight="1" x14ac:dyDescent="0.25">
      <c r="A388" s="150">
        <f t="shared" si="27"/>
        <v>21</v>
      </c>
      <c r="B388" s="264" t="s">
        <v>2471</v>
      </c>
      <c r="C388" s="265">
        <v>57354</v>
      </c>
      <c r="D388" s="266" t="s">
        <v>2472</v>
      </c>
      <c r="E388" s="267" t="s">
        <v>2473</v>
      </c>
      <c r="F388" s="267" t="s">
        <v>192</v>
      </c>
      <c r="G388" s="268">
        <f t="shared" si="28"/>
        <v>2</v>
      </c>
      <c r="H388" s="269" t="s">
        <v>93</v>
      </c>
      <c r="I388" s="151">
        <f t="shared" si="29"/>
        <v>1</v>
      </c>
      <c r="J388" s="151" t="e">
        <f>+IF(#REF!="Issued",1,IF(#REF!="Not Issued",2,"Nil"))</f>
        <v>#REF!</v>
      </c>
      <c r="K388" s="151" t="s">
        <v>2454</v>
      </c>
      <c r="L388" s="152"/>
    </row>
    <row r="389" spans="1:12" ht="15.75" customHeight="1" x14ac:dyDescent="0.25">
      <c r="A389" s="150">
        <f t="shared" si="27"/>
        <v>22</v>
      </c>
      <c r="B389" s="264" t="s">
        <v>2475</v>
      </c>
      <c r="C389" s="265">
        <v>51236</v>
      </c>
      <c r="D389" s="266" t="s">
        <v>2476</v>
      </c>
      <c r="E389" s="267" t="s">
        <v>2477</v>
      </c>
      <c r="F389" s="267" t="s">
        <v>121</v>
      </c>
      <c r="G389" s="268">
        <f t="shared" si="28"/>
        <v>1</v>
      </c>
      <c r="H389" s="269" t="s">
        <v>93</v>
      </c>
      <c r="I389" s="151">
        <f t="shared" si="29"/>
        <v>1</v>
      </c>
      <c r="J389" s="151" t="e">
        <f>+IF(#REF!="Issued",1,IF(#REF!="Not Issued",2,"Nil"))</f>
        <v>#REF!</v>
      </c>
      <c r="K389" s="151" t="s">
        <v>2458</v>
      </c>
      <c r="L389" s="152"/>
    </row>
    <row r="390" spans="1:12" ht="15.75" customHeight="1" x14ac:dyDescent="0.25">
      <c r="A390" s="150">
        <f t="shared" si="27"/>
        <v>23</v>
      </c>
      <c r="B390" s="264" t="s">
        <v>2479</v>
      </c>
      <c r="C390" s="265">
        <v>57355</v>
      </c>
      <c r="D390" s="266" t="s">
        <v>2480</v>
      </c>
      <c r="E390" s="267" t="s">
        <v>2481</v>
      </c>
      <c r="F390" s="267" t="s">
        <v>121</v>
      </c>
      <c r="G390" s="268">
        <f t="shared" si="28"/>
        <v>1</v>
      </c>
      <c r="H390" s="269" t="s">
        <v>93</v>
      </c>
      <c r="I390" s="151">
        <f t="shared" si="29"/>
        <v>1</v>
      </c>
      <c r="J390" s="151" t="e">
        <f>+IF(#REF!="Issued",1,IF(#REF!="Not Issued",2,"Nil"))</f>
        <v>#REF!</v>
      </c>
      <c r="K390" s="151" t="s">
        <v>2462</v>
      </c>
      <c r="L390" s="152"/>
    </row>
    <row r="391" spans="1:12" ht="15.75" customHeight="1" x14ac:dyDescent="0.25">
      <c r="A391" s="150">
        <f t="shared" si="27"/>
        <v>24</v>
      </c>
      <c r="B391" s="264" t="s">
        <v>2483</v>
      </c>
      <c r="C391" s="265">
        <v>51479</v>
      </c>
      <c r="D391" s="266" t="s">
        <v>2484</v>
      </c>
      <c r="E391" s="267" t="s">
        <v>2485</v>
      </c>
      <c r="F391" s="267" t="s">
        <v>192</v>
      </c>
      <c r="G391" s="268">
        <f t="shared" si="28"/>
        <v>2</v>
      </c>
      <c r="H391" s="269" t="s">
        <v>93</v>
      </c>
      <c r="I391" s="151">
        <f t="shared" si="29"/>
        <v>1</v>
      </c>
      <c r="J391" s="151" t="e">
        <f>+IF(#REF!="Issued",1,IF(#REF!="Not Issued",2,"Nil"))</f>
        <v>#REF!</v>
      </c>
      <c r="K391" s="151" t="s">
        <v>2466</v>
      </c>
      <c r="L391" s="152"/>
    </row>
    <row r="392" spans="1:12" ht="15.75" customHeight="1" x14ac:dyDescent="0.25">
      <c r="A392" s="150">
        <f t="shared" si="27"/>
        <v>25</v>
      </c>
      <c r="B392" s="264" t="s">
        <v>2487</v>
      </c>
      <c r="C392" s="265">
        <v>57356</v>
      </c>
      <c r="D392" s="266" t="s">
        <v>2488</v>
      </c>
      <c r="E392" s="267" t="s">
        <v>1371</v>
      </c>
      <c r="F392" s="267" t="s">
        <v>121</v>
      </c>
      <c r="G392" s="268">
        <f t="shared" si="28"/>
        <v>1</v>
      </c>
      <c r="H392" s="269" t="s">
        <v>93</v>
      </c>
      <c r="I392" s="151">
        <f t="shared" si="29"/>
        <v>1</v>
      </c>
      <c r="J392" s="151" t="e">
        <f>+IF(#REF!="Issued",1,IF(#REF!="Not Issued",2,"Nil"))</f>
        <v>#REF!</v>
      </c>
      <c r="K392" s="151" t="s">
        <v>2470</v>
      </c>
      <c r="L392" s="152"/>
    </row>
    <row r="393" spans="1:12" ht="15.75" customHeight="1" x14ac:dyDescent="0.25">
      <c r="A393" s="150">
        <f t="shared" si="27"/>
        <v>26</v>
      </c>
      <c r="B393" s="264" t="s">
        <v>2490</v>
      </c>
      <c r="C393" s="265">
        <v>48916</v>
      </c>
      <c r="D393" s="266" t="s">
        <v>2491</v>
      </c>
      <c r="E393" s="267" t="s">
        <v>849</v>
      </c>
      <c r="F393" s="267" t="s">
        <v>121</v>
      </c>
      <c r="G393" s="268">
        <f t="shared" si="28"/>
        <v>1</v>
      </c>
      <c r="H393" s="269" t="s">
        <v>93</v>
      </c>
      <c r="I393" s="151">
        <f t="shared" si="29"/>
        <v>1</v>
      </c>
      <c r="J393" s="151" t="e">
        <f>+IF(#REF!="Issued",1,IF(#REF!="Not Issued",2,"Nil"))</f>
        <v>#REF!</v>
      </c>
      <c r="K393" s="151" t="s">
        <v>2474</v>
      </c>
      <c r="L393" s="152"/>
    </row>
    <row r="394" spans="1:12" ht="15.75" customHeight="1" x14ac:dyDescent="0.25">
      <c r="A394" s="150">
        <f t="shared" si="27"/>
        <v>27</v>
      </c>
      <c r="B394" s="264" t="s">
        <v>2497</v>
      </c>
      <c r="C394" s="265">
        <v>57357</v>
      </c>
      <c r="D394" s="266" t="s">
        <v>2498</v>
      </c>
      <c r="E394" s="267" t="s">
        <v>2499</v>
      </c>
      <c r="F394" s="267" t="s">
        <v>121</v>
      </c>
      <c r="G394" s="268">
        <f t="shared" si="28"/>
        <v>1</v>
      </c>
      <c r="H394" s="269" t="s">
        <v>93</v>
      </c>
      <c r="I394" s="151">
        <f t="shared" si="29"/>
        <v>1</v>
      </c>
      <c r="J394" s="151" t="e">
        <f>+IF(#REF!="Issued",1,IF(#REF!="Not Issued",2,"Nil"))</f>
        <v>#REF!</v>
      </c>
      <c r="K394" s="151" t="s">
        <v>2478</v>
      </c>
      <c r="L394" s="152"/>
    </row>
    <row r="395" spans="1:12" ht="15.75" customHeight="1" x14ac:dyDescent="0.25">
      <c r="A395" s="150">
        <f t="shared" si="27"/>
        <v>28</v>
      </c>
      <c r="B395" s="264" t="s">
        <v>2504</v>
      </c>
      <c r="C395" s="265">
        <v>57358</v>
      </c>
      <c r="D395" s="266" t="s">
        <v>2505</v>
      </c>
      <c r="E395" s="267" t="s">
        <v>2506</v>
      </c>
      <c r="F395" s="267" t="s">
        <v>121</v>
      </c>
      <c r="G395" s="268">
        <f t="shared" si="28"/>
        <v>1</v>
      </c>
      <c r="H395" s="269" t="s">
        <v>93</v>
      </c>
      <c r="I395" s="151">
        <f t="shared" si="29"/>
        <v>1</v>
      </c>
      <c r="J395" s="151" t="e">
        <f>+IF(#REF!="Issued",1,IF(#REF!="Not Issued",2,"Nil"))</f>
        <v>#REF!</v>
      </c>
      <c r="K395" s="151" t="s">
        <v>2482</v>
      </c>
      <c r="L395" s="152"/>
    </row>
    <row r="396" spans="1:12" ht="15.75" customHeight="1" x14ac:dyDescent="0.25">
      <c r="A396" s="150">
        <f t="shared" si="27"/>
        <v>29</v>
      </c>
      <c r="B396" s="264" t="s">
        <v>2512</v>
      </c>
      <c r="C396" s="265">
        <v>57360</v>
      </c>
      <c r="D396" s="266" t="s">
        <v>2513</v>
      </c>
      <c r="E396" s="267" t="s">
        <v>2514</v>
      </c>
      <c r="F396" s="267" t="s">
        <v>192</v>
      </c>
      <c r="G396" s="268">
        <f t="shared" si="28"/>
        <v>2</v>
      </c>
      <c r="H396" s="269" t="s">
        <v>93</v>
      </c>
      <c r="I396" s="151">
        <f t="shared" si="29"/>
        <v>1</v>
      </c>
      <c r="J396" s="151" t="e">
        <f>+IF(#REF!="Issued",1,IF(#REF!="Not Issued",2,"Nil"))</f>
        <v>#REF!</v>
      </c>
      <c r="K396" s="151" t="s">
        <v>2486</v>
      </c>
      <c r="L396" s="152"/>
    </row>
    <row r="397" spans="1:12" ht="15.75" customHeight="1" x14ac:dyDescent="0.25">
      <c r="A397" s="150">
        <f t="shared" si="27"/>
        <v>30</v>
      </c>
      <c r="B397" s="264" t="s">
        <v>2516</v>
      </c>
      <c r="C397" s="265">
        <v>48555</v>
      </c>
      <c r="D397" s="266" t="s">
        <v>2517</v>
      </c>
      <c r="E397" s="267" t="s">
        <v>350</v>
      </c>
      <c r="F397" s="267" t="s">
        <v>121</v>
      </c>
      <c r="G397" s="268">
        <f t="shared" si="28"/>
        <v>1</v>
      </c>
      <c r="H397" s="269" t="s">
        <v>93</v>
      </c>
      <c r="I397" s="151">
        <f t="shared" si="29"/>
        <v>1</v>
      </c>
      <c r="J397" s="151" t="e">
        <f>+IF(#REF!="Issued",1,IF(#REF!="Not Issued",2,"Nil"))</f>
        <v>#REF!</v>
      </c>
      <c r="K397" s="151" t="s">
        <v>2489</v>
      </c>
      <c r="L397" s="152"/>
    </row>
    <row r="398" spans="1:12" ht="15.75" customHeight="1" x14ac:dyDescent="0.25">
      <c r="A398" s="150">
        <f t="shared" si="27"/>
        <v>31</v>
      </c>
      <c r="B398" s="264" t="s">
        <v>2519</v>
      </c>
      <c r="C398" s="265">
        <v>57361</v>
      </c>
      <c r="D398" s="266" t="s">
        <v>2520</v>
      </c>
      <c r="E398" s="267" t="s">
        <v>2521</v>
      </c>
      <c r="F398" s="267" t="s">
        <v>121</v>
      </c>
      <c r="G398" s="268">
        <f t="shared" si="28"/>
        <v>1</v>
      </c>
      <c r="H398" s="269" t="s">
        <v>93</v>
      </c>
      <c r="I398" s="151">
        <f t="shared" si="29"/>
        <v>1</v>
      </c>
      <c r="J398" s="151" t="e">
        <f>+IF(#REF!="Issued",1,IF(#REF!="Not Issued",2,"Nil"))</f>
        <v>#REF!</v>
      </c>
      <c r="K398" s="151" t="s">
        <v>2492</v>
      </c>
      <c r="L398" s="152"/>
    </row>
    <row r="399" spans="1:12" ht="15.75" customHeight="1" x14ac:dyDescent="0.25">
      <c r="A399" s="150">
        <f t="shared" si="27"/>
        <v>32</v>
      </c>
      <c r="B399" s="264" t="s">
        <v>2523</v>
      </c>
      <c r="C399" s="265">
        <v>57362</v>
      </c>
      <c r="D399" s="266" t="s">
        <v>2524</v>
      </c>
      <c r="E399" s="267" t="s">
        <v>2525</v>
      </c>
      <c r="F399" s="267" t="s">
        <v>121</v>
      </c>
      <c r="G399" s="268">
        <f t="shared" si="28"/>
        <v>1</v>
      </c>
      <c r="H399" s="269" t="s">
        <v>93</v>
      </c>
      <c r="I399" s="151">
        <f t="shared" si="29"/>
        <v>1</v>
      </c>
      <c r="J399" s="151" t="e">
        <f>+IF(#REF!="Issued",1,IF(#REF!="Not Issued",2,"Nil"))</f>
        <v>#REF!</v>
      </c>
      <c r="K399" s="151" t="s">
        <v>2496</v>
      </c>
      <c r="L399" s="152"/>
    </row>
    <row r="400" spans="1:12" ht="15.75" customHeight="1" x14ac:dyDescent="0.25">
      <c r="A400" s="150">
        <f t="shared" si="27"/>
        <v>33</v>
      </c>
      <c r="B400" s="264" t="s">
        <v>2535</v>
      </c>
      <c r="C400" s="265">
        <v>57365</v>
      </c>
      <c r="D400" s="266" t="s">
        <v>2536</v>
      </c>
      <c r="E400" s="267" t="s">
        <v>2537</v>
      </c>
      <c r="F400" s="267" t="s">
        <v>121</v>
      </c>
      <c r="G400" s="268">
        <f t="shared" si="28"/>
        <v>1</v>
      </c>
      <c r="H400" s="269" t="s">
        <v>93</v>
      </c>
      <c r="I400" s="151">
        <f t="shared" si="29"/>
        <v>1</v>
      </c>
      <c r="J400" s="151" t="e">
        <f>+IF(#REF!="Issued",1,IF(#REF!="Not Issued",2,"Nil"))</f>
        <v>#REF!</v>
      </c>
      <c r="K400" s="151" t="s">
        <v>2500</v>
      </c>
      <c r="L400" s="152"/>
    </row>
    <row r="401" spans="1:12" ht="15.75" customHeight="1" x14ac:dyDescent="0.25">
      <c r="A401" s="150">
        <f t="shared" si="27"/>
        <v>34</v>
      </c>
      <c r="B401" s="264" t="s">
        <v>2539</v>
      </c>
      <c r="C401" s="265">
        <v>51868</v>
      </c>
      <c r="D401" s="266" t="s">
        <v>2540</v>
      </c>
      <c r="E401" s="267" t="s">
        <v>2541</v>
      </c>
      <c r="F401" s="267" t="s">
        <v>192</v>
      </c>
      <c r="G401" s="268">
        <f t="shared" si="28"/>
        <v>2</v>
      </c>
      <c r="H401" s="269" t="s">
        <v>93</v>
      </c>
      <c r="I401" s="151">
        <f t="shared" si="29"/>
        <v>1</v>
      </c>
      <c r="J401" s="151" t="e">
        <f>+IF(#REF!="Issued",1,IF(#REF!="Not Issued",2,"Nil"))</f>
        <v>#REF!</v>
      </c>
      <c r="K401" s="151" t="s">
        <v>2503</v>
      </c>
      <c r="L401" s="152"/>
    </row>
    <row r="402" spans="1:12" ht="15.75" customHeight="1" x14ac:dyDescent="0.25">
      <c r="A402" s="150">
        <f t="shared" si="27"/>
        <v>35</v>
      </c>
      <c r="B402" s="264" t="s">
        <v>2379</v>
      </c>
      <c r="C402" s="265">
        <v>57334</v>
      </c>
      <c r="D402" s="266" t="s">
        <v>1529</v>
      </c>
      <c r="E402" s="267" t="s">
        <v>2380</v>
      </c>
      <c r="F402" s="267" t="s">
        <v>121</v>
      </c>
      <c r="G402" s="268">
        <f t="shared" si="28"/>
        <v>1</v>
      </c>
      <c r="H402" s="269" t="s">
        <v>2</v>
      </c>
      <c r="I402" s="151">
        <f t="shared" si="29"/>
        <v>2</v>
      </c>
      <c r="J402" s="151" t="e">
        <f>+IF(#REF!="Issued",1,IF(#REF!="Not Issued",2,"Nil"))</f>
        <v>#REF!</v>
      </c>
      <c r="K402" s="151" t="s">
        <v>2507</v>
      </c>
      <c r="L402" s="152"/>
    </row>
    <row r="403" spans="1:12" ht="15.75" customHeight="1" x14ac:dyDescent="0.25">
      <c r="A403" s="150">
        <f t="shared" si="27"/>
        <v>36</v>
      </c>
      <c r="B403" s="264" t="s">
        <v>2386</v>
      </c>
      <c r="C403" s="265">
        <v>57336</v>
      </c>
      <c r="D403" s="266" t="s">
        <v>2387</v>
      </c>
      <c r="E403" s="267" t="s">
        <v>2388</v>
      </c>
      <c r="F403" s="267" t="s">
        <v>192</v>
      </c>
      <c r="G403" s="268">
        <f t="shared" si="28"/>
        <v>2</v>
      </c>
      <c r="H403" s="269" t="s">
        <v>2</v>
      </c>
      <c r="I403" s="151">
        <f t="shared" si="29"/>
        <v>2</v>
      </c>
      <c r="J403" s="151"/>
      <c r="K403" s="151" t="s">
        <v>2511</v>
      </c>
      <c r="L403" s="152"/>
    </row>
    <row r="404" spans="1:12" ht="15.75" customHeight="1" x14ac:dyDescent="0.25">
      <c r="A404" s="150">
        <f t="shared" si="27"/>
        <v>37</v>
      </c>
      <c r="B404" s="264" t="s">
        <v>2410</v>
      </c>
      <c r="C404" s="265">
        <v>57342</v>
      </c>
      <c r="D404" s="266" t="s">
        <v>2411</v>
      </c>
      <c r="E404" s="267" t="s">
        <v>2412</v>
      </c>
      <c r="F404" s="267" t="s">
        <v>121</v>
      </c>
      <c r="G404" s="268">
        <f t="shared" si="28"/>
        <v>1</v>
      </c>
      <c r="H404" s="269" t="s">
        <v>2</v>
      </c>
      <c r="I404" s="151">
        <f t="shared" si="29"/>
        <v>2</v>
      </c>
      <c r="J404" s="151"/>
      <c r="K404" s="151" t="s">
        <v>2515</v>
      </c>
      <c r="L404" s="152"/>
    </row>
    <row r="405" spans="1:12" ht="15.75" customHeight="1" x14ac:dyDescent="0.25">
      <c r="A405" s="150">
        <f t="shared" si="27"/>
        <v>38</v>
      </c>
      <c r="B405" s="264" t="s">
        <v>2421</v>
      </c>
      <c r="C405" s="265">
        <v>57345</v>
      </c>
      <c r="D405" s="266" t="s">
        <v>2422</v>
      </c>
      <c r="E405" s="267" t="s">
        <v>2423</v>
      </c>
      <c r="F405" s="267" t="s">
        <v>121</v>
      </c>
      <c r="G405" s="268">
        <f t="shared" si="28"/>
        <v>1</v>
      </c>
      <c r="H405" s="269" t="s">
        <v>2</v>
      </c>
      <c r="I405" s="151">
        <f t="shared" si="29"/>
        <v>2</v>
      </c>
      <c r="J405" s="151"/>
      <c r="K405" s="151" t="s">
        <v>2518</v>
      </c>
      <c r="L405" s="152"/>
    </row>
    <row r="406" spans="1:12" ht="15.75" customHeight="1" x14ac:dyDescent="0.25">
      <c r="A406" s="150">
        <f t="shared" si="27"/>
        <v>39</v>
      </c>
      <c r="B406" s="264" t="s">
        <v>2432</v>
      </c>
      <c r="C406" s="265">
        <v>57348</v>
      </c>
      <c r="D406" s="266" t="s">
        <v>2433</v>
      </c>
      <c r="E406" s="267" t="s">
        <v>2434</v>
      </c>
      <c r="F406" s="267" t="s">
        <v>121</v>
      </c>
      <c r="G406" s="268">
        <f t="shared" si="28"/>
        <v>1</v>
      </c>
      <c r="H406" s="269" t="s">
        <v>2</v>
      </c>
      <c r="I406" s="151">
        <f t="shared" si="29"/>
        <v>2</v>
      </c>
      <c r="J406" s="151"/>
      <c r="K406" s="151" t="s">
        <v>2522</v>
      </c>
      <c r="L406" s="152"/>
    </row>
    <row r="407" spans="1:12" ht="15.75" customHeight="1" x14ac:dyDescent="0.25">
      <c r="A407" s="150">
        <f t="shared" si="27"/>
        <v>40</v>
      </c>
      <c r="B407" s="264" t="s">
        <v>2493</v>
      </c>
      <c r="C407" s="265">
        <v>48419</v>
      </c>
      <c r="D407" s="266" t="s">
        <v>2494</v>
      </c>
      <c r="E407" s="267" t="s">
        <v>2495</v>
      </c>
      <c r="F407" s="267" t="s">
        <v>121</v>
      </c>
      <c r="G407" s="268">
        <f t="shared" si="28"/>
        <v>1</v>
      </c>
      <c r="H407" s="269" t="s">
        <v>2</v>
      </c>
      <c r="I407" s="151">
        <f t="shared" si="29"/>
        <v>2</v>
      </c>
      <c r="J407" s="151"/>
      <c r="K407" s="151" t="s">
        <v>2526</v>
      </c>
      <c r="L407" s="152"/>
    </row>
    <row r="408" spans="1:12" ht="15.75" customHeight="1" x14ac:dyDescent="0.25">
      <c r="A408" s="150">
        <f t="shared" si="27"/>
        <v>41</v>
      </c>
      <c r="B408" s="264" t="s">
        <v>2501</v>
      </c>
      <c r="C408" s="265">
        <v>57792</v>
      </c>
      <c r="D408" s="266" t="s">
        <v>290</v>
      </c>
      <c r="E408" s="267" t="s">
        <v>2502</v>
      </c>
      <c r="F408" s="267" t="s">
        <v>121</v>
      </c>
      <c r="G408" s="268">
        <f t="shared" si="28"/>
        <v>1</v>
      </c>
      <c r="H408" s="269" t="s">
        <v>2</v>
      </c>
      <c r="I408" s="151">
        <f t="shared" si="29"/>
        <v>2</v>
      </c>
      <c r="J408" s="151"/>
      <c r="K408" s="151" t="s">
        <v>2530</v>
      </c>
      <c r="L408" s="152"/>
    </row>
    <row r="409" spans="1:12" ht="15.75" customHeight="1" x14ac:dyDescent="0.25">
      <c r="A409" s="150">
        <f t="shared" si="27"/>
        <v>42</v>
      </c>
      <c r="B409" s="264" t="s">
        <v>2508</v>
      </c>
      <c r="C409" s="265">
        <v>57359</v>
      </c>
      <c r="D409" s="266" t="s">
        <v>2509</v>
      </c>
      <c r="E409" s="267" t="s">
        <v>2510</v>
      </c>
      <c r="F409" s="267" t="s">
        <v>121</v>
      </c>
      <c r="G409" s="268">
        <f t="shared" si="28"/>
        <v>1</v>
      </c>
      <c r="H409" s="269" t="s">
        <v>2</v>
      </c>
      <c r="I409" s="151">
        <f t="shared" si="29"/>
        <v>2</v>
      </c>
      <c r="J409" s="151"/>
      <c r="K409" s="151" t="s">
        <v>2534</v>
      </c>
      <c r="L409" s="152"/>
    </row>
    <row r="410" spans="1:12" ht="15.75" customHeight="1" x14ac:dyDescent="0.25">
      <c r="A410" s="150">
        <f t="shared" si="27"/>
        <v>43</v>
      </c>
      <c r="B410" s="264" t="s">
        <v>2527</v>
      </c>
      <c r="C410" s="265">
        <v>57363</v>
      </c>
      <c r="D410" s="266" t="s">
        <v>2528</v>
      </c>
      <c r="E410" s="267" t="s">
        <v>2529</v>
      </c>
      <c r="F410" s="267" t="s">
        <v>192</v>
      </c>
      <c r="G410" s="268">
        <f t="shared" si="28"/>
        <v>2</v>
      </c>
      <c r="H410" s="269" t="s">
        <v>2</v>
      </c>
      <c r="I410" s="151">
        <f t="shared" si="29"/>
        <v>2</v>
      </c>
      <c r="J410" s="151"/>
      <c r="K410" s="151" t="s">
        <v>2538</v>
      </c>
      <c r="L410" s="152"/>
    </row>
    <row r="411" spans="1:12" ht="17.25" customHeight="1" x14ac:dyDescent="0.25">
      <c r="A411" s="150">
        <f>+'[3]BS S19'!A162+1</f>
        <v>33</v>
      </c>
      <c r="B411" s="264" t="s">
        <v>2531</v>
      </c>
      <c r="C411" s="265">
        <v>57364</v>
      </c>
      <c r="D411" s="266" t="s">
        <v>2532</v>
      </c>
      <c r="E411" s="267" t="s">
        <v>2533</v>
      </c>
      <c r="F411" s="267" t="s">
        <v>192</v>
      </c>
      <c r="G411" s="268">
        <f t="shared" si="28"/>
        <v>2</v>
      </c>
      <c r="H411" s="269" t="s">
        <v>2</v>
      </c>
      <c r="I411" s="151">
        <f>+IF(H411="Studying",5,IF(H411="Complete",1,IF(H411="Incomplete",2,IF(H411="Left",3,IF(H411="Dropped",4,"Error")))))</f>
        <v>2</v>
      </c>
      <c r="J411" s="151" t="e">
        <f>+IF(#REF!="Issued",1,IF(#REF!="Not Issued",2,"Nil"))</f>
        <v>#REF!</v>
      </c>
      <c r="K411" s="152"/>
      <c r="L411" s="110"/>
    </row>
    <row r="412" spans="1:12" ht="15.75" customHeight="1" x14ac:dyDescent="0.25">
      <c r="A412" s="150">
        <f>+A410+1</f>
        <v>44</v>
      </c>
      <c r="B412" s="264" t="s">
        <v>2542</v>
      </c>
      <c r="C412" s="265">
        <v>41582</v>
      </c>
      <c r="D412" s="266" t="s">
        <v>2543</v>
      </c>
      <c r="E412" s="267" t="s">
        <v>2544</v>
      </c>
      <c r="F412" s="267" t="s">
        <v>121</v>
      </c>
      <c r="G412" s="268">
        <f t="shared" si="28"/>
        <v>1</v>
      </c>
      <c r="H412" s="269" t="s">
        <v>2</v>
      </c>
      <c r="I412" s="151">
        <f t="shared" si="29"/>
        <v>2</v>
      </c>
      <c r="J412" s="151"/>
      <c r="K412" s="151" t="s">
        <v>2545</v>
      </c>
      <c r="L412" s="152"/>
    </row>
    <row r="413" spans="1:12" ht="15.75" customHeight="1" x14ac:dyDescent="0.25">
      <c r="A413" s="150">
        <f t="shared" si="27"/>
        <v>45</v>
      </c>
      <c r="B413" s="264" t="s">
        <v>2546</v>
      </c>
      <c r="C413" s="265">
        <v>57366</v>
      </c>
      <c r="D413" s="266" t="s">
        <v>2547</v>
      </c>
      <c r="E413" s="267" t="s">
        <v>2548</v>
      </c>
      <c r="F413" s="267" t="s">
        <v>121</v>
      </c>
      <c r="G413" s="268">
        <f t="shared" si="28"/>
        <v>1</v>
      </c>
      <c r="H413" s="269" t="s">
        <v>2</v>
      </c>
      <c r="I413" s="151">
        <f t="shared" si="29"/>
        <v>2</v>
      </c>
      <c r="J413" s="151"/>
      <c r="K413" s="151" t="s">
        <v>2549</v>
      </c>
      <c r="L413" s="152"/>
    </row>
  </sheetData>
  <sortState xmlns:xlrd2="http://schemas.microsoft.com/office/spreadsheetml/2017/richdata2" ref="B368:H413">
    <sortCondition ref="H368:H413"/>
  </sortState>
  <mergeCells count="41">
    <mergeCell ref="A1:L1"/>
    <mergeCell ref="A2:L2"/>
    <mergeCell ref="A3:A4"/>
    <mergeCell ref="B3:B4"/>
    <mergeCell ref="C3:C4"/>
    <mergeCell ref="D3:D4"/>
    <mergeCell ref="E3:E4"/>
    <mergeCell ref="H3:H4"/>
    <mergeCell ref="L3:L4"/>
    <mergeCell ref="A128:L128"/>
    <mergeCell ref="A129:A130"/>
    <mergeCell ref="B129:B130"/>
    <mergeCell ref="C129:C130"/>
    <mergeCell ref="D129:D130"/>
    <mergeCell ref="E129:E130"/>
    <mergeCell ref="H129:H130"/>
    <mergeCell ref="L129:L130"/>
    <mergeCell ref="A170:L170"/>
    <mergeCell ref="A171:A172"/>
    <mergeCell ref="B171:B172"/>
    <mergeCell ref="C171:C172"/>
    <mergeCell ref="D171:D172"/>
    <mergeCell ref="E171:E172"/>
    <mergeCell ref="H171:H172"/>
    <mergeCell ref="A365:L365"/>
    <mergeCell ref="L171:L172"/>
    <mergeCell ref="A250:L250"/>
    <mergeCell ref="A251:A252"/>
    <mergeCell ref="B251:B252"/>
    <mergeCell ref="C251:C252"/>
    <mergeCell ref="D251:D252"/>
    <mergeCell ref="E251:E252"/>
    <mergeCell ref="H251:H252"/>
    <mergeCell ref="L251:L252"/>
    <mergeCell ref="L366:L367"/>
    <mergeCell ref="A366:A367"/>
    <mergeCell ref="B366:B367"/>
    <mergeCell ref="C366:C367"/>
    <mergeCell ref="D366:D367"/>
    <mergeCell ref="E366:E367"/>
    <mergeCell ref="H366:H367"/>
  </mergeCells>
  <conditionalFormatting sqref="H5:H127">
    <cfRule type="cellIs" dxfId="191" priority="57" stopIfTrue="1" operator="equal">
      <formula>"Dropped"</formula>
    </cfRule>
    <cfRule type="cellIs" dxfId="190" priority="58" stopIfTrue="1" operator="equal">
      <formula>"Left"</formula>
    </cfRule>
    <cfRule type="cellIs" dxfId="189" priority="59" stopIfTrue="1" operator="equal">
      <formula>"Incomplete"</formula>
    </cfRule>
    <cfRule type="cellIs" dxfId="188" priority="60" stopIfTrue="1" operator="equal">
      <formula>"Complete"</formula>
    </cfRule>
  </conditionalFormatting>
  <conditionalFormatting sqref="H131:H169">
    <cfRule type="cellIs" dxfId="187" priority="19" stopIfTrue="1" operator="equal">
      <formula>"Dropped"</formula>
    </cfRule>
    <cfRule type="cellIs" dxfId="186" priority="20" stopIfTrue="1" operator="equal">
      <formula>"Left"</formula>
    </cfRule>
    <cfRule type="cellIs" dxfId="185" priority="21" stopIfTrue="1" operator="equal">
      <formula>"Incomplete"</formula>
    </cfRule>
    <cfRule type="cellIs" dxfId="184" priority="22" stopIfTrue="1" operator="equal">
      <formula>"Complete"</formula>
    </cfRule>
  </conditionalFormatting>
  <conditionalFormatting sqref="H173:H249">
    <cfRule type="cellIs" dxfId="183" priority="33" stopIfTrue="1" operator="equal">
      <formula>"Dropped"</formula>
    </cfRule>
    <cfRule type="cellIs" dxfId="182" priority="34" stopIfTrue="1" operator="equal">
      <formula>"Left"</formula>
    </cfRule>
    <cfRule type="cellIs" dxfId="181" priority="35" stopIfTrue="1" operator="equal">
      <formula>"Incomplete"</formula>
    </cfRule>
    <cfRule type="cellIs" dxfId="180" priority="36" stopIfTrue="1" operator="equal">
      <formula>"Complete"</formula>
    </cfRule>
  </conditionalFormatting>
  <conditionalFormatting sqref="H253:H364">
    <cfRule type="cellIs" dxfId="179" priority="27" stopIfTrue="1" operator="equal">
      <formula>"Dropped"</formula>
    </cfRule>
    <cfRule type="cellIs" dxfId="178" priority="28" stopIfTrue="1" operator="equal">
      <formula>"Left"</formula>
    </cfRule>
    <cfRule type="cellIs" dxfId="177" priority="29" stopIfTrue="1" operator="equal">
      <formula>"Incomplete"</formula>
    </cfRule>
    <cfRule type="cellIs" dxfId="176" priority="30" stopIfTrue="1" operator="equal">
      <formula>"Complete"</formula>
    </cfRule>
  </conditionalFormatting>
  <conditionalFormatting sqref="H368:H413">
    <cfRule type="cellIs" dxfId="175" priority="5" stopIfTrue="1" operator="equal">
      <formula>"Dropped"</formula>
    </cfRule>
    <cfRule type="cellIs" dxfId="174" priority="6" stopIfTrue="1" operator="equal">
      <formula>"Left"</formula>
    </cfRule>
    <cfRule type="cellIs" dxfId="173" priority="7" stopIfTrue="1" operator="equal">
      <formula>"Incomplete"</formula>
    </cfRule>
    <cfRule type="cellIs" dxfId="172" priority="8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M21"/>
  <sheetViews>
    <sheetView workbookViewId="0">
      <selection activeCell="D5" sqref="D5"/>
    </sheetView>
  </sheetViews>
  <sheetFormatPr defaultRowHeight="14.4" x14ac:dyDescent="0.3"/>
  <cols>
    <col min="1" max="1" width="6.5546875" customWidth="1"/>
    <col min="2" max="2" width="14.6640625" bestFit="1" customWidth="1"/>
    <col min="4" max="4" width="34.88671875" bestFit="1" customWidth="1"/>
    <col min="5" max="5" width="31.33203125" hidden="1" customWidth="1"/>
    <col min="6" max="6" width="3.88671875" hidden="1" customWidth="1"/>
    <col min="7" max="7" width="3.6640625" hidden="1" customWidth="1"/>
    <col min="8" max="8" width="10.6640625" customWidth="1"/>
    <col min="9" max="9" width="0" hidden="1" customWidth="1"/>
    <col min="10" max="10" width="12.33203125" hidden="1" customWidth="1"/>
    <col min="11" max="11" width="14" hidden="1" customWidth="1"/>
    <col min="13" max="13" width="11" hidden="1" customWidth="1"/>
  </cols>
  <sheetData>
    <row r="1" spans="1:13" s="168" customFormat="1" ht="25.2" x14ac:dyDescent="0.6">
      <c r="A1" s="336" t="s">
        <v>82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3" s="168" customFormat="1" ht="30.6" thickBot="1" x14ac:dyDescent="0.75">
      <c r="A2" s="337" t="s">
        <v>41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</row>
    <row r="3" spans="1:13" s="171" customFormat="1" ht="12.75" customHeight="1" x14ac:dyDescent="0.25">
      <c r="A3" s="338" t="s">
        <v>84</v>
      </c>
      <c r="B3" s="340" t="s">
        <v>85</v>
      </c>
      <c r="C3" s="342" t="s">
        <v>86</v>
      </c>
      <c r="D3" s="344" t="s">
        <v>87</v>
      </c>
      <c r="E3" s="346" t="s">
        <v>88</v>
      </c>
      <c r="F3" s="169" t="s">
        <v>423</v>
      </c>
      <c r="G3" s="170"/>
      <c r="H3" s="348" t="s">
        <v>424</v>
      </c>
      <c r="I3" s="77"/>
      <c r="J3" s="79" t="s">
        <v>115</v>
      </c>
      <c r="K3" s="382"/>
      <c r="L3" s="382" t="s">
        <v>91</v>
      </c>
    </row>
    <row r="4" spans="1:13" s="171" customFormat="1" ht="13.8" thickBot="1" x14ac:dyDescent="0.3">
      <c r="A4" s="339"/>
      <c r="B4" s="341"/>
      <c r="C4" s="343"/>
      <c r="D4" s="345"/>
      <c r="E4" s="347"/>
      <c r="F4" s="172" t="s">
        <v>116</v>
      </c>
      <c r="G4" s="173"/>
      <c r="H4" s="349"/>
      <c r="I4" s="80"/>
      <c r="J4" s="82" t="s">
        <v>117</v>
      </c>
      <c r="K4" s="383"/>
      <c r="L4" s="383"/>
    </row>
    <row r="5" spans="1:13" s="168" customFormat="1" ht="15.9" customHeight="1" x14ac:dyDescent="0.3">
      <c r="A5" s="83">
        <v>1</v>
      </c>
      <c r="B5" s="272" t="s">
        <v>2555</v>
      </c>
      <c r="C5" s="273">
        <v>57498</v>
      </c>
      <c r="D5" s="274" t="s">
        <v>2556</v>
      </c>
      <c r="E5" s="174" t="s">
        <v>2557</v>
      </c>
      <c r="F5" s="175" t="s">
        <v>192</v>
      </c>
      <c r="G5" s="89">
        <f t="shared" ref="G5:G10" si="0">+IF(F5="M",1,IF(F5="f",2,IF(F5="Civ",3,"Error")))</f>
        <v>2</v>
      </c>
      <c r="H5" s="176" t="s">
        <v>93</v>
      </c>
      <c r="I5" s="89">
        <f t="shared" ref="I5:I10" si="1">+IF(H5="Studying",5,IF(H5="Complete",1,IF(H5="Incomplete",2,IF(H5="Left",3,IF(H5="Dropped",4,"Error")))))</f>
        <v>1</v>
      </c>
      <c r="J5" s="89" t="e">
        <f>+IF(#REF!="Issued",1,IF(#REF!="Not Issued",2,"Nil"))</f>
        <v>#REF!</v>
      </c>
      <c r="K5" s="177" t="s">
        <v>2553</v>
      </c>
      <c r="L5" s="178"/>
      <c r="M5" s="175" t="s">
        <v>2554</v>
      </c>
    </row>
    <row r="6" spans="1:13" s="168" customFormat="1" ht="15.9" customHeight="1" x14ac:dyDescent="0.3">
      <c r="A6" s="83">
        <v>2</v>
      </c>
      <c r="B6" s="272" t="s">
        <v>2570</v>
      </c>
      <c r="C6" s="273">
        <v>58923</v>
      </c>
      <c r="D6" s="274" t="s">
        <v>2571</v>
      </c>
      <c r="E6" s="174" t="s">
        <v>896</v>
      </c>
      <c r="F6" s="175" t="s">
        <v>121</v>
      </c>
      <c r="G6" s="89">
        <f t="shared" si="0"/>
        <v>1</v>
      </c>
      <c r="H6" s="176" t="s">
        <v>93</v>
      </c>
      <c r="I6" s="89">
        <f t="shared" si="1"/>
        <v>1</v>
      </c>
      <c r="J6" s="89" t="e">
        <f>+IF(#REF!="Issued",1,IF(#REF!="Not Issued",2,"Nil"))</f>
        <v>#REF!</v>
      </c>
      <c r="K6" s="177" t="s">
        <v>2558</v>
      </c>
      <c r="L6" s="178"/>
      <c r="M6" s="175" t="s">
        <v>2559</v>
      </c>
    </row>
    <row r="7" spans="1:13" s="168" customFormat="1" ht="15.9" customHeight="1" x14ac:dyDescent="0.3">
      <c r="A7" s="83">
        <v>3</v>
      </c>
      <c r="B7" s="272" t="s">
        <v>2550</v>
      </c>
      <c r="C7" s="273">
        <v>57497</v>
      </c>
      <c r="D7" s="274" t="s">
        <v>2551</v>
      </c>
      <c r="E7" s="174" t="s">
        <v>2552</v>
      </c>
      <c r="F7" s="175" t="s">
        <v>121</v>
      </c>
      <c r="G7" s="89">
        <f t="shared" si="0"/>
        <v>1</v>
      </c>
      <c r="H7" s="176" t="s">
        <v>2</v>
      </c>
      <c r="I7" s="89">
        <f t="shared" si="1"/>
        <v>2</v>
      </c>
      <c r="J7" s="89" t="e">
        <f>+IF(#REF!="Issued",1,IF(#REF!="Not Issued",2,"Nil"))</f>
        <v>#REF!</v>
      </c>
      <c r="K7" s="177" t="s">
        <v>2561</v>
      </c>
      <c r="L7" s="178"/>
      <c r="M7" s="175" t="s">
        <v>2562</v>
      </c>
    </row>
    <row r="8" spans="1:13" s="168" customFormat="1" ht="15.9" customHeight="1" x14ac:dyDescent="0.3">
      <c r="A8" s="83">
        <v>4</v>
      </c>
      <c r="B8" s="272" t="s">
        <v>2560</v>
      </c>
      <c r="C8" s="273">
        <v>57499</v>
      </c>
      <c r="D8" s="274" t="s">
        <v>957</v>
      </c>
      <c r="E8" s="174" t="s">
        <v>958</v>
      </c>
      <c r="F8" s="175" t="s">
        <v>121</v>
      </c>
      <c r="G8" s="89">
        <f t="shared" si="0"/>
        <v>1</v>
      </c>
      <c r="H8" s="176" t="s">
        <v>2</v>
      </c>
      <c r="I8" s="89">
        <f t="shared" si="1"/>
        <v>2</v>
      </c>
      <c r="J8" s="89" t="e">
        <f>+IF(#REF!="Issued",1,IF(#REF!="Not Issued",2,"Nil"))</f>
        <v>#REF!</v>
      </c>
      <c r="K8" s="177" t="s">
        <v>2564</v>
      </c>
      <c r="L8" s="178"/>
      <c r="M8" s="175" t="s">
        <v>2565</v>
      </c>
    </row>
    <row r="9" spans="1:13" s="168" customFormat="1" ht="15.9" customHeight="1" x14ac:dyDescent="0.3">
      <c r="A9" s="83">
        <v>5</v>
      </c>
      <c r="B9" s="272" t="s">
        <v>2563</v>
      </c>
      <c r="C9" s="273">
        <v>57500</v>
      </c>
      <c r="D9" s="274" t="s">
        <v>1007</v>
      </c>
      <c r="E9" s="174" t="s">
        <v>1008</v>
      </c>
      <c r="F9" s="175" t="s">
        <v>121</v>
      </c>
      <c r="G9" s="89">
        <f t="shared" si="0"/>
        <v>1</v>
      </c>
      <c r="H9" s="176" t="s">
        <v>2</v>
      </c>
      <c r="I9" s="89">
        <f t="shared" si="1"/>
        <v>2</v>
      </c>
      <c r="J9" s="89" t="e">
        <f>+IF(#REF!="Issued",1,IF(#REF!="Not Issued",2,"Nil"))</f>
        <v>#REF!</v>
      </c>
      <c r="K9" s="177" t="s">
        <v>2569</v>
      </c>
      <c r="L9" s="178"/>
      <c r="M9" s="175"/>
    </row>
    <row r="10" spans="1:13" s="168" customFormat="1" ht="15.9" customHeight="1" x14ac:dyDescent="0.3">
      <c r="A10" s="83">
        <v>6</v>
      </c>
      <c r="B10" s="272" t="s">
        <v>2566</v>
      </c>
      <c r="C10" s="273">
        <v>57501</v>
      </c>
      <c r="D10" s="274" t="s">
        <v>2567</v>
      </c>
      <c r="E10" s="174" t="s">
        <v>2568</v>
      </c>
      <c r="F10" s="175" t="s">
        <v>121</v>
      </c>
      <c r="G10" s="89">
        <f t="shared" si="0"/>
        <v>1</v>
      </c>
      <c r="H10" s="176" t="s">
        <v>2</v>
      </c>
      <c r="I10" s="89">
        <f t="shared" si="1"/>
        <v>2</v>
      </c>
      <c r="J10" s="89" t="e">
        <f>+IF(#REF!="Issued",1,IF(#REF!="Not Issued",2,"Nil"))</f>
        <v>#REF!</v>
      </c>
      <c r="K10" s="177" t="s">
        <v>2572</v>
      </c>
      <c r="L10" s="178"/>
      <c r="M10" s="175" t="s">
        <v>2573</v>
      </c>
    </row>
    <row r="11" spans="1:13" ht="30.6" thickBot="1" x14ac:dyDescent="0.75">
      <c r="A11" s="337" t="s">
        <v>42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7"/>
    </row>
    <row r="12" spans="1:13" x14ac:dyDescent="0.3">
      <c r="A12" s="338" t="s">
        <v>84</v>
      </c>
      <c r="B12" s="340" t="s">
        <v>85</v>
      </c>
      <c r="C12" s="342" t="s">
        <v>86</v>
      </c>
      <c r="D12" s="344" t="s">
        <v>87</v>
      </c>
      <c r="E12" s="346" t="s">
        <v>88</v>
      </c>
      <c r="F12" s="169" t="s">
        <v>423</v>
      </c>
      <c r="G12" s="170"/>
      <c r="H12" s="348" t="s">
        <v>424</v>
      </c>
      <c r="I12" s="77"/>
      <c r="J12" s="79" t="s">
        <v>115</v>
      </c>
      <c r="K12" s="382"/>
      <c r="L12" s="382" t="s">
        <v>91</v>
      </c>
    </row>
    <row r="13" spans="1:13" ht="15" thickBot="1" x14ac:dyDescent="0.35">
      <c r="A13" s="339"/>
      <c r="B13" s="341"/>
      <c r="C13" s="343"/>
      <c r="D13" s="345"/>
      <c r="E13" s="347"/>
      <c r="F13" s="172" t="s">
        <v>116</v>
      </c>
      <c r="G13" s="173"/>
      <c r="H13" s="349"/>
      <c r="I13" s="80"/>
      <c r="J13" s="82" t="s">
        <v>117</v>
      </c>
      <c r="K13" s="383"/>
      <c r="L13" s="383"/>
    </row>
    <row r="14" spans="1:13" x14ac:dyDescent="0.3">
      <c r="A14" s="83">
        <v>1</v>
      </c>
      <c r="B14" s="272" t="s">
        <v>2574</v>
      </c>
      <c r="C14" s="273">
        <v>57502</v>
      </c>
      <c r="D14" s="274" t="s">
        <v>2575</v>
      </c>
      <c r="E14" s="275" t="s">
        <v>2576</v>
      </c>
      <c r="F14" s="276" t="s">
        <v>192</v>
      </c>
      <c r="G14" s="277">
        <f t="shared" ref="G14:G21" si="2">+IF(F14="M",1,IF(F14="f",2,IF(F14="Civ",3,"Error")))</f>
        <v>2</v>
      </c>
      <c r="H14" s="278" t="s">
        <v>93</v>
      </c>
      <c r="I14" s="89">
        <f t="shared" ref="I14:I21" si="3">+IF(H14="Studying",5,IF(H14="Complete",1,IF(H14="Incomplete",2,IF(H14="Left",3,IF(H14="Dropped",4,"Error")))))</f>
        <v>1</v>
      </c>
      <c r="J14" s="89" t="e">
        <f>+IF(#REF!="Issued",1,IF(#REF!="Not Issued",2,"Nil"))</f>
        <v>#REF!</v>
      </c>
      <c r="K14" s="177" t="s">
        <v>2553</v>
      </c>
      <c r="L14" s="178"/>
    </row>
    <row r="15" spans="1:13" x14ac:dyDescent="0.3">
      <c r="A15" s="83">
        <v>2</v>
      </c>
      <c r="B15" s="272" t="s">
        <v>2580</v>
      </c>
      <c r="C15" s="273">
        <v>57503</v>
      </c>
      <c r="D15" s="274" t="s">
        <v>2581</v>
      </c>
      <c r="E15" s="275" t="s">
        <v>2582</v>
      </c>
      <c r="F15" s="276" t="s">
        <v>192</v>
      </c>
      <c r="G15" s="277">
        <f t="shared" si="2"/>
        <v>2</v>
      </c>
      <c r="H15" s="278" t="s">
        <v>93</v>
      </c>
      <c r="I15" s="89">
        <f t="shared" si="3"/>
        <v>1</v>
      </c>
      <c r="J15" s="89" t="e">
        <f>+IF(#REF!="Issued",1,IF(#REF!="Not Issued",2,"Nil"))</f>
        <v>#REF!</v>
      </c>
      <c r="K15" s="177" t="s">
        <v>2558</v>
      </c>
      <c r="L15" s="178"/>
    </row>
    <row r="16" spans="1:13" x14ac:dyDescent="0.3">
      <c r="A16" s="83">
        <v>3</v>
      </c>
      <c r="B16" s="272" t="s">
        <v>2586</v>
      </c>
      <c r="C16" s="273">
        <v>57505</v>
      </c>
      <c r="D16" s="274" t="s">
        <v>2587</v>
      </c>
      <c r="E16" s="275" t="s">
        <v>2588</v>
      </c>
      <c r="F16" s="276" t="s">
        <v>192</v>
      </c>
      <c r="G16" s="277">
        <f t="shared" si="2"/>
        <v>2</v>
      </c>
      <c r="H16" s="278" t="s">
        <v>93</v>
      </c>
      <c r="I16" s="89">
        <f t="shared" si="3"/>
        <v>1</v>
      </c>
      <c r="J16" s="89" t="e">
        <f>+IF(#REF!="Issued",1,IF(#REF!="Not Issued",2,"Nil"))</f>
        <v>#REF!</v>
      </c>
      <c r="K16" s="177" t="s">
        <v>2561</v>
      </c>
      <c r="L16" s="178"/>
    </row>
    <row r="17" spans="1:12" x14ac:dyDescent="0.3">
      <c r="A17" s="83">
        <v>4</v>
      </c>
      <c r="B17" s="272" t="s">
        <v>2592</v>
      </c>
      <c r="C17" s="273">
        <v>57507</v>
      </c>
      <c r="D17" s="274" t="s">
        <v>2593</v>
      </c>
      <c r="E17" s="275" t="s">
        <v>2594</v>
      </c>
      <c r="F17" s="276" t="s">
        <v>121</v>
      </c>
      <c r="G17" s="277">
        <f t="shared" si="2"/>
        <v>1</v>
      </c>
      <c r="H17" s="278" t="s">
        <v>93</v>
      </c>
      <c r="I17" s="89">
        <f t="shared" si="3"/>
        <v>1</v>
      </c>
      <c r="J17" s="89" t="e">
        <f>+IF(#REF!="Issued",1,IF(#REF!="Not Issued",2,"Nil"))</f>
        <v>#REF!</v>
      </c>
      <c r="K17" s="177" t="s">
        <v>2564</v>
      </c>
      <c r="L17" s="178"/>
    </row>
    <row r="18" spans="1:12" x14ac:dyDescent="0.3">
      <c r="A18" s="83">
        <v>5</v>
      </c>
      <c r="B18" s="272" t="s">
        <v>2595</v>
      </c>
      <c r="C18" s="273">
        <v>57508</v>
      </c>
      <c r="D18" s="274" t="s">
        <v>2596</v>
      </c>
      <c r="E18" s="275" t="s">
        <v>2597</v>
      </c>
      <c r="F18" s="276" t="s">
        <v>192</v>
      </c>
      <c r="G18" s="277">
        <f t="shared" si="2"/>
        <v>2</v>
      </c>
      <c r="H18" s="278" t="s">
        <v>93</v>
      </c>
      <c r="I18" s="89">
        <f t="shared" si="3"/>
        <v>1</v>
      </c>
      <c r="J18" s="89"/>
      <c r="K18" s="177"/>
      <c r="L18" s="178"/>
    </row>
    <row r="19" spans="1:12" x14ac:dyDescent="0.3">
      <c r="A19" s="83">
        <v>6</v>
      </c>
      <c r="B19" s="272" t="s">
        <v>2577</v>
      </c>
      <c r="C19" s="273">
        <v>48605</v>
      </c>
      <c r="D19" s="274" t="s">
        <v>2578</v>
      </c>
      <c r="E19" s="275" t="s">
        <v>2579</v>
      </c>
      <c r="F19" s="276" t="s">
        <v>121</v>
      </c>
      <c r="G19" s="277">
        <f t="shared" si="2"/>
        <v>1</v>
      </c>
      <c r="H19" s="278" t="s">
        <v>2</v>
      </c>
      <c r="I19" s="89">
        <f t="shared" si="3"/>
        <v>2</v>
      </c>
      <c r="J19" s="89"/>
      <c r="K19" s="177"/>
      <c r="L19" s="178"/>
    </row>
    <row r="20" spans="1:12" x14ac:dyDescent="0.3">
      <c r="A20" s="83">
        <v>7</v>
      </c>
      <c r="B20" s="272" t="s">
        <v>2583</v>
      </c>
      <c r="C20" s="273">
        <v>45907</v>
      </c>
      <c r="D20" s="274" t="s">
        <v>2584</v>
      </c>
      <c r="E20" s="275" t="s">
        <v>2585</v>
      </c>
      <c r="F20" s="276" t="s">
        <v>192</v>
      </c>
      <c r="G20" s="277">
        <f t="shared" si="2"/>
        <v>2</v>
      </c>
      <c r="H20" s="278" t="s">
        <v>2</v>
      </c>
      <c r="I20" s="89">
        <f t="shared" si="3"/>
        <v>2</v>
      </c>
      <c r="J20" s="89" t="e">
        <f>+IF(#REF!="Issued",1,IF(#REF!="Not Issued",2,"Nil"))</f>
        <v>#REF!</v>
      </c>
      <c r="K20" s="177" t="s">
        <v>2569</v>
      </c>
      <c r="L20" s="178"/>
    </row>
    <row r="21" spans="1:12" x14ac:dyDescent="0.3">
      <c r="A21" s="83">
        <v>8</v>
      </c>
      <c r="B21" s="272" t="s">
        <v>2589</v>
      </c>
      <c r="C21" s="273">
        <v>53688</v>
      </c>
      <c r="D21" s="274" t="s">
        <v>2590</v>
      </c>
      <c r="E21" s="275" t="s">
        <v>2591</v>
      </c>
      <c r="F21" s="276" t="s">
        <v>192</v>
      </c>
      <c r="G21" s="277">
        <f t="shared" si="2"/>
        <v>2</v>
      </c>
      <c r="H21" s="278" t="s">
        <v>2</v>
      </c>
      <c r="I21" s="89">
        <f t="shared" si="3"/>
        <v>2</v>
      </c>
      <c r="J21" s="89" t="e">
        <f>+IF(#REF!="Issued",1,IF(#REF!="Not Issued",2,"Nil"))</f>
        <v>#REF!</v>
      </c>
      <c r="K21" s="177" t="s">
        <v>2572</v>
      </c>
      <c r="L21" s="178"/>
    </row>
  </sheetData>
  <sortState xmlns:xlrd2="http://schemas.microsoft.com/office/spreadsheetml/2017/richdata2" ref="B14:H21">
    <sortCondition ref="H14:H21"/>
  </sortState>
  <mergeCells count="19">
    <mergeCell ref="A1:K1"/>
    <mergeCell ref="A2:K2"/>
    <mergeCell ref="A3:A4"/>
    <mergeCell ref="B3:B4"/>
    <mergeCell ref="C3:C4"/>
    <mergeCell ref="D3:D4"/>
    <mergeCell ref="E3:E4"/>
    <mergeCell ref="H3:H4"/>
    <mergeCell ref="K3:K4"/>
    <mergeCell ref="L3:L4"/>
    <mergeCell ref="A11:K11"/>
    <mergeCell ref="A12:A13"/>
    <mergeCell ref="B12:B13"/>
    <mergeCell ref="C12:C13"/>
    <mergeCell ref="D12:D13"/>
    <mergeCell ref="E12:E13"/>
    <mergeCell ref="H12:H13"/>
    <mergeCell ref="K12:K13"/>
    <mergeCell ref="L12:L13"/>
  </mergeCells>
  <conditionalFormatting sqref="H5:H10">
    <cfRule type="cellIs" dxfId="171" priority="23" stopIfTrue="1" operator="equal">
      <formula>"Dropped"</formula>
    </cfRule>
    <cfRule type="cellIs" dxfId="170" priority="24" stopIfTrue="1" operator="equal">
      <formula>"Left"</formula>
    </cfRule>
    <cfRule type="cellIs" dxfId="169" priority="25" stopIfTrue="1" operator="equal">
      <formula>"Incomplete"</formula>
    </cfRule>
    <cfRule type="cellIs" dxfId="168" priority="26" stopIfTrue="1" operator="equal">
      <formula>"Complete"</formula>
    </cfRule>
  </conditionalFormatting>
  <conditionalFormatting sqref="H14:H21">
    <cfRule type="cellIs" dxfId="167" priority="35" stopIfTrue="1" operator="equal">
      <formula>"Dropped"</formula>
    </cfRule>
    <cfRule type="cellIs" dxfId="166" priority="36" stopIfTrue="1" operator="equal">
      <formula>"Left"</formula>
    </cfRule>
    <cfRule type="cellIs" dxfId="165" priority="37" stopIfTrue="1" operator="equal">
      <formula>"Incomplete"</formula>
    </cfRule>
    <cfRule type="cellIs" dxfId="164" priority="38" stopIfTrue="1" operator="equal">
      <formula>"Complete"</formula>
    </cfRule>
  </conditionalFormatting>
  <conditionalFormatting sqref="H18">
    <cfRule type="cellIs" dxfId="163" priority="29" stopIfTrue="1" operator="equal">
      <formula>"Dropped"</formula>
    </cfRule>
    <cfRule type="cellIs" dxfId="162" priority="30" stopIfTrue="1" operator="equal">
      <formula>"Left"</formula>
    </cfRule>
    <cfRule type="cellIs" dxfId="161" priority="31" stopIfTrue="1" operator="equal">
      <formula>"Incomplete"</formula>
    </cfRule>
    <cfRule type="cellIs" dxfId="160" priority="32" stopIfTrue="1" operator="equal">
      <formula>"Complete"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12</vt:i4>
      </vt:variant>
    </vt:vector>
  </HeadingPairs>
  <TitlesOfParts>
    <vt:vector size="45" baseType="lpstr">
      <vt:lpstr>Main with IPP 22</vt:lpstr>
      <vt:lpstr>Session Wise</vt:lpstr>
      <vt:lpstr>PhDs</vt:lpstr>
      <vt:lpstr>MS - S21</vt:lpstr>
      <vt:lpstr>MS - F20</vt:lpstr>
      <vt:lpstr>MS(ES) S21</vt:lpstr>
      <vt:lpstr>BS S19</vt:lpstr>
      <vt:lpstr>BS FALL-18</vt:lpstr>
      <vt:lpstr>BS(Geo)(ES) F18</vt:lpstr>
      <vt:lpstr>BSS S19</vt:lpstr>
      <vt:lpstr>BSS F18</vt:lpstr>
      <vt:lpstr>BS(Psy) F18</vt:lpstr>
      <vt:lpstr>BS(Psy) S19</vt:lpstr>
      <vt:lpstr>MSCP F20</vt:lpstr>
      <vt:lpstr>MSCP S21</vt:lpstr>
      <vt:lpstr>M.Phil(Psy) F20</vt:lpstr>
      <vt:lpstr>M.Phil(Psy) S21</vt:lpstr>
      <vt:lpstr>Phil(MS) F20</vt:lpstr>
      <vt:lpstr>MS(PM) F21</vt:lpstr>
      <vt:lpstr>MS(PM) S21</vt:lpstr>
      <vt:lpstr>MS(HRM&amp;OP) S21</vt:lpstr>
      <vt:lpstr>MS(HRM&amp;OP,MP&amp;SM) F20 </vt:lpstr>
      <vt:lpstr>MBA S19</vt:lpstr>
      <vt:lpstr>MBA F21</vt:lpstr>
      <vt:lpstr>MBA S21</vt:lpstr>
      <vt:lpstr>MBA(WE) F21</vt:lpstr>
      <vt:lpstr>MBA(WE) S21</vt:lpstr>
      <vt:lpstr>MBA(WE) F20</vt:lpstr>
      <vt:lpstr>MBA(WE) S19</vt:lpstr>
      <vt:lpstr>BBA,BS(A&amp;F)S19</vt:lpstr>
      <vt:lpstr>BBA,BS(A&amp;F)F18</vt:lpstr>
      <vt:lpstr>BBA F20</vt:lpstr>
      <vt:lpstr>BS(Mar) S21</vt:lpstr>
      <vt:lpstr>'BBA F20'!abc</vt:lpstr>
      <vt:lpstr>'BBA,BS(A&amp;F)F18'!abc</vt:lpstr>
      <vt:lpstr>'BBA,BS(A&amp;F)S19'!abc</vt:lpstr>
      <vt:lpstr>'BS(Mar) S21'!abc</vt:lpstr>
      <vt:lpstr>'BSS F18'!abc</vt:lpstr>
      <vt:lpstr>'BSS S19'!abc</vt:lpstr>
      <vt:lpstr>'BBA F20'!abc_1</vt:lpstr>
      <vt:lpstr>'BBA,BS(A&amp;F)F18'!abc_1</vt:lpstr>
      <vt:lpstr>'BBA,BS(A&amp;F)S19'!abc_1</vt:lpstr>
      <vt:lpstr>'BS(Mar) S21'!abc_1</vt:lpstr>
      <vt:lpstr>'BSS F18'!abc_1</vt:lpstr>
      <vt:lpstr>'BSS S19'!abc_1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2024-12-17T07:26:47Z</dcterms:modified>
</cp:coreProperties>
</file>