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9750" windowHeight="6375" tabRatio="948" firstSheet="11" activeTab="19"/>
  </bookViews>
  <sheets>
    <sheet name="State" sheetId="2" r:id="rId1"/>
    <sheet name="Mphil(MS) Fall 2019" sheetId="35" r:id="rId2"/>
    <sheet name="Phil(MS) S20" sheetId="34" r:id="rId3"/>
    <sheet name="MS(PM) S20" sheetId="32" r:id="rId4"/>
    <sheet name="MS(PM) F20" sheetId="33" r:id="rId5"/>
    <sheet name="(MP&amp;SM),(MT&amp;L) F19" sheetId="31" r:id="rId6"/>
    <sheet name="MBA S18" sheetId="30" r:id="rId7"/>
    <sheet name="MBA F18" sheetId="29" r:id="rId8"/>
    <sheet name="MBA S20" sheetId="28" r:id="rId9"/>
    <sheet name="MBA F20" sheetId="27" r:id="rId10"/>
    <sheet name="MBA(WE) S18" sheetId="26" r:id="rId11"/>
    <sheet name="MBA(WE) F18" sheetId="25" r:id="rId12"/>
    <sheet name="MBA(WE) F19" sheetId="24" r:id="rId13"/>
    <sheet name="MBA(WE) S20" sheetId="23" r:id="rId14"/>
    <sheet name="MBA(WE) F20" sheetId="22" r:id="rId15"/>
    <sheet name="BBA,BSS &amp; BS(A&amp;F) F17" sheetId="21" r:id="rId16"/>
    <sheet name="BBA &amp; BS(A&amp;F) S18" sheetId="20" r:id="rId17"/>
    <sheet name="BBA,BSS &amp; BS(A&amp;F) F19" sheetId="19" r:id="rId18"/>
    <sheet name="BBA2, BS(Mari)S20" sheetId="18" r:id="rId19"/>
    <sheet name="BS FALL-17" sheetId="17" r:id="rId20"/>
    <sheet name="BS S18" sheetId="16" r:id="rId21"/>
    <sheet name="BS(Geo) F17" sheetId="15" r:id="rId22"/>
    <sheet name="PhD SE,CS F18" sheetId="13" r:id="rId23"/>
    <sheet name="MS - F19" sheetId="12" r:id="rId24"/>
    <sheet name="MS - S20" sheetId="11" r:id="rId25"/>
    <sheet name="BSS F17" sheetId="10" r:id="rId26"/>
    <sheet name="BSS S18" sheetId="9" r:id="rId27"/>
    <sheet name="BS(Eng) S18" sheetId="8" r:id="rId28"/>
    <sheet name="MS(Med) F19" sheetId="6" r:id="rId29"/>
    <sheet name="BS F-17" sheetId="41" r:id="rId30"/>
    <sheet name="BS S-18" sheetId="40" r:id="rId31"/>
    <sheet name="MS CP F-19" sheetId="39" r:id="rId32"/>
    <sheet name="MS CP S-20" sheetId="38" r:id="rId33"/>
    <sheet name="M.Phil F-19" sheetId="37" r:id="rId34"/>
    <sheet name="M.PHIL S-20" sheetId="36" r:id="rId35"/>
  </sheets>
  <externalReferences>
    <externalReference r:id="rId36"/>
    <externalReference r:id="rId37"/>
  </externalReferences>
  <definedNames>
    <definedName name="abc" localSheetId="16">'BBA &amp; BS(A&amp;F) S18'!$C$1:$G$269</definedName>
    <definedName name="abc" localSheetId="15">'BBA,BSS &amp; BS(A&amp;F) F17'!$C$1:$G$263</definedName>
    <definedName name="abc" localSheetId="17">'BBA,BSS &amp; BS(A&amp;F) F19'!$C$1:$G$1</definedName>
    <definedName name="abc" localSheetId="18">'BBA2, BS(Mari)S20'!$C$1:$G$1</definedName>
    <definedName name="abc" localSheetId="27">'BS(Eng) S18'!$C$1:$G$1</definedName>
    <definedName name="abc" localSheetId="25">'BSS F17'!$C$1:$G$1</definedName>
    <definedName name="abc" localSheetId="26">'BSS S18'!$C$1:$G$1</definedName>
    <definedName name="abc_1" localSheetId="16">'BBA &amp; BS(A&amp;F) S18'!$C$1:$G$269</definedName>
    <definedName name="abc_1" localSheetId="15">'BBA,BSS &amp; BS(A&amp;F) F17'!$C$1:$G$263</definedName>
    <definedName name="abc_1" localSheetId="17">'BBA,BSS &amp; BS(A&amp;F) F19'!$C$1:$G$1</definedName>
    <definedName name="abc_1" localSheetId="18">'BBA2, BS(Mari)S20'!$C$1:$G$1</definedName>
    <definedName name="abc_1" localSheetId="27">'BS(Eng) S18'!$C$1:$G$1</definedName>
    <definedName name="abc_1" localSheetId="25">'BSS F17'!$C$1:$G$1</definedName>
    <definedName name="abc_1" localSheetId="26">'BSS S18'!$C$1:$G$1</definedName>
    <definedName name="abc_2" localSheetId="29">'BS F-17'!#REF!</definedName>
    <definedName name="abc_3" localSheetId="29">'BS F-17'!#REF!</definedName>
  </definedNames>
  <calcPr calcId="152511"/>
</workbook>
</file>

<file path=xl/calcChain.xml><?xml version="1.0" encoding="utf-8"?>
<calcChain xmlns="http://schemas.openxmlformats.org/spreadsheetml/2006/main">
  <c r="J18" i="13" l="1"/>
  <c r="I18" i="13"/>
  <c r="G18" i="13"/>
  <c r="J17" i="13"/>
  <c r="I17" i="13"/>
  <c r="G17" i="13"/>
  <c r="J22" i="19" l="1"/>
  <c r="I22" i="19"/>
  <c r="G22" i="19"/>
  <c r="J21" i="19"/>
  <c r="I21" i="19"/>
  <c r="G20" i="19"/>
  <c r="J20" i="19"/>
  <c r="I20" i="19"/>
  <c r="G19" i="19"/>
  <c r="J19" i="19"/>
  <c r="I19" i="19"/>
  <c r="G18" i="19"/>
  <c r="J18" i="19"/>
  <c r="I18" i="19"/>
  <c r="G17" i="19"/>
  <c r="J17" i="19"/>
  <c r="I17" i="19"/>
  <c r="G16" i="19"/>
  <c r="J16" i="19"/>
  <c r="I16" i="19"/>
  <c r="G15" i="19"/>
  <c r="J15" i="19"/>
  <c r="I15" i="19"/>
  <c r="G14" i="19"/>
  <c r="J14" i="19"/>
  <c r="I14" i="19"/>
  <c r="G13" i="19"/>
  <c r="J13" i="19"/>
  <c r="I13" i="19"/>
  <c r="G12" i="19"/>
  <c r="J12" i="19"/>
  <c r="I12" i="19"/>
  <c r="G11" i="19"/>
  <c r="J11" i="19"/>
  <c r="I11" i="19"/>
  <c r="G21" i="19"/>
  <c r="J10" i="19"/>
  <c r="I10" i="19"/>
  <c r="G10" i="19"/>
  <c r="J9" i="19"/>
  <c r="I9" i="19"/>
  <c r="G9" i="19"/>
  <c r="J8" i="19"/>
  <c r="I8" i="19"/>
  <c r="G8" i="19"/>
  <c r="J7" i="19"/>
  <c r="I7" i="19"/>
  <c r="G7" i="19"/>
  <c r="J6" i="19"/>
  <c r="I6" i="19"/>
  <c r="G6" i="19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J5" i="19"/>
  <c r="I5" i="19"/>
  <c r="G5" i="19"/>
  <c r="J4" i="19"/>
  <c r="I4" i="19"/>
  <c r="G4" i="19"/>
  <c r="F95" i="40" l="1"/>
  <c r="F96" i="40"/>
  <c r="F97" i="40"/>
  <c r="F98" i="40"/>
  <c r="F99" i="40"/>
  <c r="F100" i="40"/>
  <c r="F101" i="40"/>
  <c r="F102" i="40"/>
  <c r="F103" i="40"/>
  <c r="F104" i="40"/>
  <c r="F105" i="40"/>
  <c r="F106" i="40"/>
  <c r="F107" i="40"/>
  <c r="F108" i="40"/>
  <c r="F109" i="40"/>
  <c r="F110" i="40"/>
  <c r="F111" i="40"/>
  <c r="F112" i="40"/>
  <c r="F113" i="40"/>
  <c r="F114" i="40"/>
  <c r="F115" i="40"/>
  <c r="F116" i="40"/>
  <c r="F117" i="40"/>
  <c r="F118" i="40"/>
  <c r="F119" i="40"/>
  <c r="F120" i="40"/>
  <c r="F121" i="40"/>
  <c r="F122" i="40"/>
  <c r="H130" i="41"/>
  <c r="H131" i="41"/>
  <c r="H132" i="41"/>
  <c r="H133" i="41"/>
  <c r="H113" i="41"/>
  <c r="H114" i="41"/>
  <c r="H115" i="41"/>
  <c r="H116" i="41"/>
  <c r="H117" i="41"/>
  <c r="H118" i="41"/>
  <c r="H119" i="41"/>
  <c r="H120" i="41"/>
  <c r="H121" i="41"/>
  <c r="H122" i="41"/>
  <c r="H123" i="41"/>
  <c r="H124" i="41"/>
  <c r="H125" i="41"/>
  <c r="H126" i="41"/>
  <c r="H127" i="41"/>
  <c r="H128" i="41"/>
  <c r="H129" i="41"/>
  <c r="H84" i="41"/>
  <c r="H85" i="41"/>
  <c r="H86" i="41"/>
  <c r="H87" i="41"/>
  <c r="H88" i="41"/>
  <c r="H89" i="41"/>
  <c r="H90" i="41"/>
  <c r="H91" i="41"/>
  <c r="H92" i="41"/>
  <c r="H93" i="41"/>
  <c r="H94" i="41"/>
  <c r="H95" i="41"/>
  <c r="H96" i="41"/>
  <c r="H97" i="41"/>
  <c r="H98" i="41"/>
  <c r="H99" i="41"/>
  <c r="H100" i="41"/>
  <c r="H101" i="41"/>
  <c r="H102" i="41"/>
  <c r="H103" i="41"/>
  <c r="H104" i="41"/>
  <c r="H105" i="41"/>
  <c r="H106" i="41"/>
  <c r="H107" i="41"/>
  <c r="H108" i="41"/>
  <c r="H109" i="41"/>
  <c r="H112" i="41"/>
  <c r="H111" i="41"/>
  <c r="H110" i="41"/>
  <c r="H83" i="41"/>
  <c r="H82" i="41"/>
  <c r="H81" i="41"/>
  <c r="H80" i="41"/>
  <c r="H79" i="41"/>
  <c r="H78" i="41"/>
  <c r="H77" i="41"/>
  <c r="H76" i="41"/>
  <c r="H75" i="41"/>
  <c r="H74" i="41"/>
  <c r="H73" i="41"/>
  <c r="H72" i="41"/>
  <c r="H71" i="41"/>
  <c r="H70" i="41"/>
  <c r="H69" i="41"/>
  <c r="H68" i="41"/>
  <c r="H67" i="41"/>
  <c r="H66" i="41"/>
  <c r="H65" i="41"/>
  <c r="H64" i="41"/>
  <c r="H63" i="41"/>
  <c r="H62" i="41"/>
  <c r="H61" i="41"/>
  <c r="H60" i="41"/>
  <c r="H59" i="41"/>
  <c r="H58" i="41"/>
  <c r="H57" i="41"/>
  <c r="H56" i="41"/>
  <c r="H55" i="41"/>
  <c r="H54" i="41"/>
  <c r="H53" i="41"/>
  <c r="H52" i="41"/>
  <c r="H51" i="41"/>
  <c r="H50" i="41"/>
  <c r="H49" i="41"/>
  <c r="H48" i="41"/>
  <c r="H47" i="41"/>
  <c r="H46" i="41"/>
  <c r="H45" i="41"/>
  <c r="H44" i="41"/>
  <c r="H43" i="41"/>
  <c r="H42" i="41"/>
  <c r="H41" i="41"/>
  <c r="H40" i="41"/>
  <c r="H39" i="41"/>
  <c r="H38" i="41"/>
  <c r="H37" i="41"/>
  <c r="H36" i="41"/>
  <c r="H35" i="41"/>
  <c r="H34" i="41"/>
  <c r="H33" i="41"/>
  <c r="H32" i="41"/>
  <c r="H31" i="41"/>
  <c r="H30" i="41"/>
  <c r="H29" i="41"/>
  <c r="H28" i="41"/>
  <c r="H27" i="41"/>
  <c r="H26" i="41"/>
  <c r="H25" i="41"/>
  <c r="H24" i="41"/>
  <c r="H23" i="4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9" i="41"/>
  <c r="H8" i="41"/>
  <c r="H7" i="41"/>
  <c r="H6" i="41"/>
  <c r="H5" i="41"/>
  <c r="F138" i="40"/>
  <c r="F137" i="40"/>
  <c r="F136" i="40"/>
  <c r="F135" i="40"/>
  <c r="F134" i="40"/>
  <c r="F133" i="40"/>
  <c r="F132" i="40"/>
  <c r="F131" i="40"/>
  <c r="F130" i="40"/>
  <c r="F129" i="40"/>
  <c r="F128" i="40"/>
  <c r="F127" i="40"/>
  <c r="F126" i="40"/>
  <c r="F125" i="40"/>
  <c r="F124" i="40"/>
  <c r="F123" i="40"/>
  <c r="F94" i="40"/>
  <c r="F93" i="40"/>
  <c r="F92" i="40"/>
  <c r="F91" i="40"/>
  <c r="F90" i="40"/>
  <c r="F89" i="40"/>
  <c r="F88" i="40"/>
  <c r="F87" i="40"/>
  <c r="F86" i="40"/>
  <c r="F85" i="40"/>
  <c r="F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" i="40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" i="37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J12" i="35" l="1"/>
  <c r="I12" i="35"/>
  <c r="G9" i="35"/>
  <c r="J11" i="35"/>
  <c r="I11" i="35"/>
  <c r="G8" i="35"/>
  <c r="J10" i="35"/>
  <c r="I10" i="35"/>
  <c r="G12" i="35"/>
  <c r="J9" i="35"/>
  <c r="I9" i="35"/>
  <c r="G11" i="35"/>
  <c r="J8" i="35"/>
  <c r="I8" i="35"/>
  <c r="G7" i="35"/>
  <c r="J7" i="35"/>
  <c r="I7" i="35"/>
  <c r="G6" i="35"/>
  <c r="J6" i="35"/>
  <c r="I6" i="35"/>
  <c r="G5" i="35"/>
  <c r="J5" i="35"/>
  <c r="I5" i="35"/>
  <c r="G10" i="35"/>
  <c r="J8" i="34"/>
  <c r="I8" i="34"/>
  <c r="G8" i="34"/>
  <c r="J7" i="34"/>
  <c r="I7" i="34"/>
  <c r="G7" i="34"/>
  <c r="J6" i="34"/>
  <c r="I6" i="34"/>
  <c r="G6" i="34"/>
  <c r="J5" i="34"/>
  <c r="I5" i="34"/>
  <c r="G5" i="34"/>
  <c r="J37" i="33"/>
  <c r="I37" i="33"/>
  <c r="G37" i="33"/>
  <c r="J47" i="33"/>
  <c r="I47" i="33"/>
  <c r="G47" i="33"/>
  <c r="J36" i="33"/>
  <c r="I36" i="33"/>
  <c r="G36" i="33"/>
  <c r="J35" i="33"/>
  <c r="I35" i="33"/>
  <c r="G35" i="33"/>
  <c r="J46" i="33"/>
  <c r="I46" i="33"/>
  <c r="G46" i="33"/>
  <c r="J45" i="33"/>
  <c r="I45" i="33"/>
  <c r="G45" i="33"/>
  <c r="J34" i="33"/>
  <c r="I34" i="33"/>
  <c r="G34" i="33"/>
  <c r="J33" i="33"/>
  <c r="I33" i="33"/>
  <c r="G33" i="33"/>
  <c r="J32" i="33"/>
  <c r="I32" i="33"/>
  <c r="G32" i="33"/>
  <c r="J31" i="33"/>
  <c r="I31" i="33"/>
  <c r="G31" i="33"/>
  <c r="J30" i="33"/>
  <c r="I30" i="33"/>
  <c r="G30" i="33"/>
  <c r="J29" i="33"/>
  <c r="I29" i="33"/>
  <c r="G29" i="33"/>
  <c r="J28" i="33"/>
  <c r="I28" i="33"/>
  <c r="G28" i="33"/>
  <c r="J27" i="33"/>
  <c r="I27" i="33"/>
  <c r="G27" i="33"/>
  <c r="J26" i="33"/>
  <c r="I26" i="33"/>
  <c r="G26" i="33"/>
  <c r="J25" i="33"/>
  <c r="I25" i="33"/>
  <c r="G25" i="33"/>
  <c r="J24" i="33"/>
  <c r="I24" i="33"/>
  <c r="G24" i="33"/>
  <c r="J23" i="33"/>
  <c r="I23" i="33"/>
  <c r="G23" i="33"/>
  <c r="J22" i="33"/>
  <c r="I22" i="33"/>
  <c r="G22" i="33"/>
  <c r="J44" i="33"/>
  <c r="I44" i="33"/>
  <c r="G44" i="33"/>
  <c r="J21" i="33"/>
  <c r="I21" i="33"/>
  <c r="G21" i="33"/>
  <c r="J20" i="33"/>
  <c r="I20" i="33"/>
  <c r="G20" i="33"/>
  <c r="J19" i="33"/>
  <c r="I19" i="33"/>
  <c r="G19" i="33"/>
  <c r="J43" i="33"/>
  <c r="I43" i="33"/>
  <c r="G43" i="33"/>
  <c r="J18" i="33"/>
  <c r="I18" i="33"/>
  <c r="G18" i="33"/>
  <c r="J17" i="33"/>
  <c r="I17" i="33"/>
  <c r="G17" i="33"/>
  <c r="J16" i="33"/>
  <c r="I16" i="33"/>
  <c r="G16" i="33"/>
  <c r="J15" i="33"/>
  <c r="I15" i="33"/>
  <c r="G15" i="33"/>
  <c r="J14" i="33"/>
  <c r="I14" i="33"/>
  <c r="G14" i="33"/>
  <c r="J13" i="33"/>
  <c r="I13" i="33"/>
  <c r="G13" i="33"/>
  <c r="J12" i="33"/>
  <c r="I12" i="33"/>
  <c r="G12" i="33"/>
  <c r="J42" i="33"/>
  <c r="I42" i="33"/>
  <c r="G42" i="33"/>
  <c r="J11" i="33"/>
  <c r="I11" i="33"/>
  <c r="G11" i="33"/>
  <c r="J10" i="33"/>
  <c r="I10" i="33"/>
  <c r="G10" i="33"/>
  <c r="J9" i="33"/>
  <c r="I9" i="33"/>
  <c r="G9" i="33"/>
  <c r="J8" i="33"/>
  <c r="I8" i="33"/>
  <c r="G8" i="33"/>
  <c r="J41" i="33"/>
  <c r="I41" i="33"/>
  <c r="G41" i="33"/>
  <c r="J7" i="33"/>
  <c r="I7" i="33"/>
  <c r="G7" i="33"/>
  <c r="J6" i="33"/>
  <c r="I6" i="33"/>
  <c r="G6" i="33"/>
  <c r="J40" i="33"/>
  <c r="I40" i="33"/>
  <c r="G40" i="33"/>
  <c r="J39" i="33"/>
  <c r="I39" i="33"/>
  <c r="G39" i="33"/>
  <c r="J5" i="33"/>
  <c r="I5" i="33"/>
  <c r="G5" i="33"/>
  <c r="J38" i="33"/>
  <c r="I38" i="33"/>
  <c r="G38" i="33"/>
  <c r="J53" i="32"/>
  <c r="I53" i="32"/>
  <c r="G53" i="32"/>
  <c r="J54" i="32"/>
  <c r="I54" i="32"/>
  <c r="G54" i="32"/>
  <c r="J52" i="32"/>
  <c r="I52" i="32"/>
  <c r="G52" i="32"/>
  <c r="J49" i="32"/>
  <c r="I49" i="32"/>
  <c r="G49" i="32"/>
  <c r="J39" i="32"/>
  <c r="I39" i="32"/>
  <c r="G39" i="32"/>
  <c r="J38" i="32"/>
  <c r="I38" i="32"/>
  <c r="G38" i="32"/>
  <c r="J37" i="32"/>
  <c r="I37" i="32"/>
  <c r="G37" i="32"/>
  <c r="J36" i="32"/>
  <c r="I36" i="32"/>
  <c r="G36" i="32"/>
  <c r="J35" i="32"/>
  <c r="I35" i="32"/>
  <c r="G35" i="32"/>
  <c r="J34" i="32"/>
  <c r="I34" i="32"/>
  <c r="G34" i="32"/>
  <c r="J33" i="32"/>
  <c r="I33" i="32"/>
  <c r="G33" i="32"/>
  <c r="J32" i="32"/>
  <c r="I32" i="32"/>
  <c r="G32" i="32"/>
  <c r="J31" i="32"/>
  <c r="I31" i="32"/>
  <c r="G31" i="32"/>
  <c r="J48" i="32"/>
  <c r="I48" i="32"/>
  <c r="G48" i="32"/>
  <c r="J30" i="32"/>
  <c r="I30" i="32"/>
  <c r="G30" i="32"/>
  <c r="J47" i="32"/>
  <c r="I47" i="32"/>
  <c r="G47" i="32"/>
  <c r="J46" i="32"/>
  <c r="I46" i="32"/>
  <c r="G46" i="32"/>
  <c r="J29" i="32"/>
  <c r="I29" i="32"/>
  <c r="G29" i="32"/>
  <c r="J45" i="32"/>
  <c r="I45" i="32"/>
  <c r="G45" i="32"/>
  <c r="J28" i="32"/>
  <c r="I28" i="32"/>
  <c r="G28" i="32"/>
  <c r="J44" i="32"/>
  <c r="I44" i="32"/>
  <c r="G44" i="32"/>
  <c r="J43" i="32"/>
  <c r="I43" i="32"/>
  <c r="G43" i="32"/>
  <c r="J27" i="32"/>
  <c r="I27" i="32"/>
  <c r="G27" i="32"/>
  <c r="J26" i="32"/>
  <c r="I26" i="32"/>
  <c r="G26" i="32"/>
  <c r="J25" i="32"/>
  <c r="I25" i="32"/>
  <c r="G25" i="32"/>
  <c r="J24" i="32"/>
  <c r="I24" i="32"/>
  <c r="G24" i="32"/>
  <c r="J23" i="32"/>
  <c r="I23" i="32"/>
  <c r="G23" i="32"/>
  <c r="J22" i="32"/>
  <c r="I22" i="32"/>
  <c r="G22" i="32"/>
  <c r="J21" i="32"/>
  <c r="I21" i="32"/>
  <c r="G21" i="32"/>
  <c r="J20" i="32"/>
  <c r="I20" i="32"/>
  <c r="G20" i="32"/>
  <c r="J19" i="32"/>
  <c r="I19" i="32"/>
  <c r="G19" i="32"/>
  <c r="J18" i="32"/>
  <c r="I18" i="32"/>
  <c r="G18" i="32"/>
  <c r="J17" i="32"/>
  <c r="I17" i="32"/>
  <c r="G17" i="32"/>
  <c r="J42" i="32"/>
  <c r="I42" i="32"/>
  <c r="G42" i="32"/>
  <c r="J16" i="32"/>
  <c r="I16" i="32"/>
  <c r="G16" i="32"/>
  <c r="J15" i="32"/>
  <c r="I15" i="32"/>
  <c r="G15" i="32"/>
  <c r="J14" i="32"/>
  <c r="I14" i="32"/>
  <c r="G14" i="32"/>
  <c r="J13" i="32"/>
  <c r="I13" i="32"/>
  <c r="G13" i="32"/>
  <c r="J12" i="32"/>
  <c r="I12" i="32"/>
  <c r="G12" i="32"/>
  <c r="J11" i="32"/>
  <c r="I11" i="32"/>
  <c r="G11" i="32"/>
  <c r="J10" i="32"/>
  <c r="I10" i="32"/>
  <c r="G10" i="32"/>
  <c r="J41" i="32"/>
  <c r="I41" i="32"/>
  <c r="G41" i="32"/>
  <c r="J9" i="32"/>
  <c r="I9" i="32"/>
  <c r="G9" i="32"/>
  <c r="J8" i="32"/>
  <c r="I8" i="32"/>
  <c r="G8" i="32"/>
  <c r="J40" i="32"/>
  <c r="I40" i="32"/>
  <c r="G40" i="32"/>
  <c r="J7" i="32"/>
  <c r="I7" i="32"/>
  <c r="G7" i="32"/>
  <c r="J6" i="32"/>
  <c r="I6" i="32"/>
  <c r="G6" i="32"/>
  <c r="J5" i="32"/>
  <c r="I5" i="32"/>
  <c r="G5" i="32"/>
  <c r="J11" i="31"/>
  <c r="I11" i="31"/>
  <c r="G11" i="31"/>
  <c r="J10" i="31"/>
  <c r="I10" i="31"/>
  <c r="G10" i="31"/>
  <c r="J6" i="31"/>
  <c r="I6" i="31"/>
  <c r="G6" i="31"/>
  <c r="J5" i="31"/>
  <c r="I5" i="31"/>
  <c r="G5" i="31"/>
  <c r="J4" i="31"/>
  <c r="I4" i="31"/>
  <c r="G4" i="31"/>
  <c r="J3" i="31"/>
  <c r="I3" i="31"/>
  <c r="G3" i="31"/>
  <c r="I21" i="30" l="1"/>
  <c r="G21" i="30"/>
  <c r="I15" i="30"/>
  <c r="G15" i="30"/>
  <c r="I14" i="30"/>
  <c r="G14" i="30"/>
  <c r="I13" i="30"/>
  <c r="G13" i="30"/>
  <c r="I12" i="30"/>
  <c r="G12" i="30"/>
  <c r="I11" i="30"/>
  <c r="G11" i="30"/>
  <c r="I10" i="30"/>
  <c r="G10" i="30"/>
  <c r="I9" i="30"/>
  <c r="G9" i="30"/>
  <c r="I20" i="30"/>
  <c r="G20" i="30"/>
  <c r="I19" i="30"/>
  <c r="G19" i="30"/>
  <c r="I8" i="30"/>
  <c r="G8" i="30"/>
  <c r="I18" i="30"/>
  <c r="G18" i="30"/>
  <c r="I17" i="30"/>
  <c r="G17" i="30"/>
  <c r="I7" i="30"/>
  <c r="G7" i="30"/>
  <c r="I16" i="30"/>
  <c r="G16" i="30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I6" i="30"/>
  <c r="G6" i="30"/>
  <c r="I5" i="30"/>
  <c r="G5" i="30"/>
  <c r="J10" i="29"/>
  <c r="I10" i="29"/>
  <c r="G10" i="29"/>
  <c r="J12" i="29"/>
  <c r="I12" i="29"/>
  <c r="G12" i="29"/>
  <c r="J9" i="29"/>
  <c r="I9" i="29"/>
  <c r="G9" i="29"/>
  <c r="J8" i="29"/>
  <c r="I8" i="29"/>
  <c r="G8" i="29"/>
  <c r="J11" i="29"/>
  <c r="I11" i="29"/>
  <c r="G11" i="29"/>
  <c r="J7" i="29"/>
  <c r="I7" i="29"/>
  <c r="G7" i="29"/>
  <c r="A7" i="29"/>
  <c r="A8" i="29" s="1"/>
  <c r="A9" i="29" s="1"/>
  <c r="A10" i="29" s="1"/>
  <c r="A11" i="29" s="1"/>
  <c r="A12" i="29" s="1"/>
  <c r="J6" i="29"/>
  <c r="I6" i="29"/>
  <c r="G6" i="29"/>
  <c r="J5" i="29"/>
  <c r="I5" i="29"/>
  <c r="G5" i="29"/>
  <c r="J21" i="28"/>
  <c r="I21" i="28"/>
  <c r="G21" i="28"/>
  <c r="J20" i="28"/>
  <c r="I20" i="28"/>
  <c r="G20" i="28"/>
  <c r="J19" i="28"/>
  <c r="I19" i="28"/>
  <c r="G19" i="28"/>
  <c r="J18" i="28"/>
  <c r="I18" i="28"/>
  <c r="G18" i="28"/>
  <c r="J17" i="28"/>
  <c r="I17" i="28"/>
  <c r="G17" i="28"/>
  <c r="J16" i="28"/>
  <c r="I16" i="28"/>
  <c r="G16" i="28"/>
  <c r="A16" i="28"/>
  <c r="A17" i="28" s="1"/>
  <c r="A18" i="28" s="1"/>
  <c r="A19" i="28" s="1"/>
  <c r="A20" i="28" s="1"/>
  <c r="A21" i="28" s="1"/>
  <c r="J15" i="28"/>
  <c r="I15" i="28"/>
  <c r="G15" i="28"/>
  <c r="J10" i="28"/>
  <c r="I10" i="28"/>
  <c r="G10" i="28"/>
  <c r="J7" i="28"/>
  <c r="I7" i="28"/>
  <c r="G7" i="28"/>
  <c r="J9" i="28"/>
  <c r="I9" i="28"/>
  <c r="G9" i="28"/>
  <c r="J8" i="28"/>
  <c r="I8" i="28"/>
  <c r="G8" i="28"/>
  <c r="J6" i="28"/>
  <c r="I6" i="28"/>
  <c r="G6" i="28"/>
  <c r="A6" i="28"/>
  <c r="A7" i="28" s="1"/>
  <c r="A8" i="28" s="1"/>
  <c r="A9" i="28" s="1"/>
  <c r="A10" i="28" s="1"/>
  <c r="J19" i="27"/>
  <c r="I19" i="27"/>
  <c r="G19" i="27"/>
  <c r="J18" i="27"/>
  <c r="I18" i="27"/>
  <c r="G18" i="27"/>
  <c r="J17" i="27"/>
  <c r="I17" i="27"/>
  <c r="G17" i="27"/>
  <c r="J16" i="27"/>
  <c r="I16" i="27"/>
  <c r="G16" i="27"/>
  <c r="J15" i="27"/>
  <c r="I15" i="27"/>
  <c r="G15" i="27"/>
  <c r="J23" i="27"/>
  <c r="I23" i="27"/>
  <c r="G23" i="27"/>
  <c r="J14" i="27"/>
  <c r="I14" i="27"/>
  <c r="G14" i="27"/>
  <c r="J22" i="27"/>
  <c r="I22" i="27"/>
  <c r="G22" i="27"/>
  <c r="J13" i="27"/>
  <c r="I13" i="27"/>
  <c r="G13" i="27"/>
  <c r="J12" i="27"/>
  <c r="I12" i="27"/>
  <c r="G12" i="27"/>
  <c r="J11" i="27"/>
  <c r="I11" i="27"/>
  <c r="G11" i="27"/>
  <c r="J10" i="27"/>
  <c r="I10" i="27"/>
  <c r="G10" i="27"/>
  <c r="J9" i="27"/>
  <c r="I9" i="27"/>
  <c r="G9" i="27"/>
  <c r="J21" i="27"/>
  <c r="I21" i="27"/>
  <c r="G21" i="27"/>
  <c r="J8" i="27"/>
  <c r="I8" i="27"/>
  <c r="G8" i="27"/>
  <c r="J20" i="27"/>
  <c r="I20" i="27"/>
  <c r="G20" i="27"/>
  <c r="J7" i="27"/>
  <c r="I7" i="27"/>
  <c r="G7" i="27"/>
  <c r="J6" i="27"/>
  <c r="I6" i="27"/>
  <c r="G6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J5" i="27"/>
  <c r="I5" i="27"/>
  <c r="G5" i="27"/>
  <c r="J12" i="26" l="1"/>
  <c r="I12" i="26"/>
  <c r="G12" i="26"/>
  <c r="J8" i="26"/>
  <c r="I8" i="26"/>
  <c r="G8" i="26"/>
  <c r="J7" i="26"/>
  <c r="I7" i="26"/>
  <c r="G7" i="26"/>
  <c r="J6" i="26"/>
  <c r="I6" i="26"/>
  <c r="G6" i="26"/>
  <c r="J11" i="26"/>
  <c r="I11" i="26"/>
  <c r="G11" i="26"/>
  <c r="J10" i="26"/>
  <c r="I10" i="26"/>
  <c r="G10" i="26"/>
  <c r="J9" i="26"/>
  <c r="I9" i="26"/>
  <c r="G9" i="26"/>
  <c r="A6" i="26"/>
  <c r="A7" i="26" s="1"/>
  <c r="A8" i="26" s="1"/>
  <c r="A9" i="26" s="1"/>
  <c r="A10" i="26" s="1"/>
  <c r="A11" i="26" s="1"/>
  <c r="A12" i="26" s="1"/>
  <c r="J5" i="26"/>
  <c r="I5" i="26"/>
  <c r="G5" i="26"/>
  <c r="J20" i="25"/>
  <c r="I20" i="25"/>
  <c r="G20" i="25"/>
  <c r="J19" i="25"/>
  <c r="I19" i="25"/>
  <c r="G19" i="25"/>
  <c r="J16" i="25"/>
  <c r="I16" i="25"/>
  <c r="G16" i="25"/>
  <c r="J12" i="25"/>
  <c r="I12" i="25"/>
  <c r="G12" i="25"/>
  <c r="J15" i="25"/>
  <c r="I15" i="25"/>
  <c r="G15" i="25"/>
  <c r="J14" i="25"/>
  <c r="I14" i="25"/>
  <c r="G14" i="25"/>
  <c r="J11" i="25"/>
  <c r="I11" i="25"/>
  <c r="G11" i="25"/>
  <c r="J10" i="25"/>
  <c r="I10" i="25"/>
  <c r="G10" i="25"/>
  <c r="J9" i="25"/>
  <c r="I9" i="25"/>
  <c r="G9" i="25"/>
  <c r="J8" i="25"/>
  <c r="I8" i="25"/>
  <c r="G8" i="25"/>
  <c r="J13" i="25"/>
  <c r="I13" i="25"/>
  <c r="G13" i="25"/>
  <c r="J7" i="25"/>
  <c r="I7" i="25"/>
  <c r="G7" i="25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J6" i="25"/>
  <c r="I6" i="25"/>
  <c r="G6" i="25"/>
  <c r="J55" i="24"/>
  <c r="I55" i="24"/>
  <c r="G55" i="24"/>
  <c r="J54" i="24"/>
  <c r="I54" i="24"/>
  <c r="G54" i="24"/>
  <c r="J53" i="24"/>
  <c r="I53" i="24"/>
  <c r="G53" i="24"/>
  <c r="J61" i="24"/>
  <c r="I61" i="24"/>
  <c r="G61" i="24"/>
  <c r="J60" i="24"/>
  <c r="I60" i="24"/>
  <c r="G60" i="24"/>
  <c r="J59" i="24"/>
  <c r="I59" i="24"/>
  <c r="G59" i="24"/>
  <c r="J52" i="24"/>
  <c r="I52" i="24"/>
  <c r="G52" i="24"/>
  <c r="J51" i="24"/>
  <c r="I51" i="24"/>
  <c r="G51" i="24"/>
  <c r="J58" i="24"/>
  <c r="I58" i="24"/>
  <c r="G58" i="24"/>
  <c r="J50" i="24"/>
  <c r="I50" i="24"/>
  <c r="G50" i="24"/>
  <c r="J49" i="24"/>
  <c r="I49" i="24"/>
  <c r="G49" i="24"/>
  <c r="J57" i="24"/>
  <c r="I57" i="24"/>
  <c r="G57" i="24"/>
  <c r="J48" i="24"/>
  <c r="I48" i="24"/>
  <c r="G48" i="24"/>
  <c r="J47" i="24"/>
  <c r="I47" i="24"/>
  <c r="G47" i="24"/>
  <c r="J46" i="24"/>
  <c r="I46" i="24"/>
  <c r="G46" i="24"/>
  <c r="J56" i="24"/>
  <c r="I56" i="24"/>
  <c r="G56" i="24"/>
  <c r="A46" i="24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J45" i="24"/>
  <c r="I45" i="24"/>
  <c r="G45" i="24"/>
  <c r="J32" i="24"/>
  <c r="I32" i="24"/>
  <c r="G32" i="24"/>
  <c r="J31" i="24"/>
  <c r="I31" i="24"/>
  <c r="G31" i="24"/>
  <c r="J30" i="24"/>
  <c r="I30" i="24"/>
  <c r="G30" i="24"/>
  <c r="J29" i="24"/>
  <c r="I29" i="24"/>
  <c r="G29" i="24"/>
  <c r="J28" i="24"/>
  <c r="I28" i="24"/>
  <c r="G28" i="24"/>
  <c r="J27" i="24"/>
  <c r="I27" i="24"/>
  <c r="G27" i="24"/>
  <c r="J26" i="24"/>
  <c r="I26" i="24"/>
  <c r="G26" i="24"/>
  <c r="J25" i="24"/>
  <c r="I25" i="24"/>
  <c r="G25" i="24"/>
  <c r="J24" i="24"/>
  <c r="I24" i="24"/>
  <c r="G24" i="24"/>
  <c r="J40" i="24"/>
  <c r="I40" i="24"/>
  <c r="G40" i="24"/>
  <c r="J23" i="24"/>
  <c r="I23" i="24"/>
  <c r="G23" i="24"/>
  <c r="J39" i="24"/>
  <c r="I39" i="24"/>
  <c r="G39" i="24"/>
  <c r="J38" i="24"/>
  <c r="I38" i="24"/>
  <c r="G38" i="24"/>
  <c r="J22" i="24"/>
  <c r="I22" i="24"/>
  <c r="G22" i="24"/>
  <c r="J21" i="24"/>
  <c r="I21" i="24"/>
  <c r="G21" i="24"/>
  <c r="J20" i="24"/>
  <c r="I20" i="24"/>
  <c r="G20" i="24"/>
  <c r="J37" i="24"/>
  <c r="I37" i="24"/>
  <c r="G37" i="24"/>
  <c r="J19" i="24"/>
  <c r="I19" i="24"/>
  <c r="G19" i="24"/>
  <c r="J18" i="24"/>
  <c r="I18" i="24"/>
  <c r="G18" i="24"/>
  <c r="J17" i="24"/>
  <c r="I17" i="24"/>
  <c r="G17" i="24"/>
  <c r="J16" i="24"/>
  <c r="I16" i="24"/>
  <c r="G16" i="24"/>
  <c r="J36" i="24"/>
  <c r="I36" i="24"/>
  <c r="G36" i="24"/>
  <c r="J15" i="24"/>
  <c r="I15" i="24"/>
  <c r="G15" i="24"/>
  <c r="J14" i="24"/>
  <c r="I14" i="24"/>
  <c r="G14" i="24"/>
  <c r="J13" i="24"/>
  <c r="I13" i="24"/>
  <c r="G13" i="24"/>
  <c r="J35" i="24"/>
  <c r="I35" i="24"/>
  <c r="G35" i="24"/>
  <c r="J12" i="24"/>
  <c r="I12" i="24"/>
  <c r="G12" i="24"/>
  <c r="J11" i="24"/>
  <c r="I11" i="24"/>
  <c r="G11" i="24"/>
  <c r="J10" i="24"/>
  <c r="I10" i="24"/>
  <c r="G10" i="24"/>
  <c r="J9" i="24"/>
  <c r="I9" i="24"/>
  <c r="G9" i="24"/>
  <c r="J8" i="24"/>
  <c r="I8" i="24"/>
  <c r="G8" i="24"/>
  <c r="J34" i="24"/>
  <c r="I34" i="24"/>
  <c r="G34" i="24"/>
  <c r="J7" i="24"/>
  <c r="I7" i="24"/>
  <c r="G7" i="24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J33" i="24"/>
  <c r="I33" i="24"/>
  <c r="G33" i="24"/>
  <c r="J6" i="24"/>
  <c r="I6" i="24"/>
  <c r="G6" i="24"/>
  <c r="J5" i="24"/>
  <c r="I5" i="24"/>
  <c r="G5" i="24"/>
  <c r="J84" i="23"/>
  <c r="I84" i="23"/>
  <c r="G84" i="23"/>
  <c r="J80" i="23"/>
  <c r="I80" i="23"/>
  <c r="G80" i="23"/>
  <c r="J83" i="23"/>
  <c r="I83" i="23"/>
  <c r="G83" i="23"/>
  <c r="J82" i="23"/>
  <c r="I82" i="23"/>
  <c r="G82" i="23"/>
  <c r="J81" i="23"/>
  <c r="I81" i="23"/>
  <c r="G81" i="23"/>
  <c r="J79" i="23"/>
  <c r="I79" i="23"/>
  <c r="G79" i="23"/>
  <c r="A79" i="23"/>
  <c r="A80" i="23" s="1"/>
  <c r="A81" i="23" s="1"/>
  <c r="A82" i="23" s="1"/>
  <c r="A83" i="23" s="1"/>
  <c r="A84" i="23" s="1"/>
  <c r="J78" i="23"/>
  <c r="I78" i="23"/>
  <c r="G78" i="23"/>
  <c r="J62" i="23"/>
  <c r="I62" i="23"/>
  <c r="G62" i="23"/>
  <c r="J72" i="23"/>
  <c r="I72" i="23"/>
  <c r="G72" i="23"/>
  <c r="J71" i="23"/>
  <c r="I71" i="23"/>
  <c r="G71" i="23"/>
  <c r="J70" i="23"/>
  <c r="I70" i="23"/>
  <c r="G70" i="23"/>
  <c r="J61" i="23"/>
  <c r="I61" i="23"/>
  <c r="G61" i="23"/>
  <c r="J69" i="23"/>
  <c r="I69" i="23"/>
  <c r="G69" i="23"/>
  <c r="J60" i="23"/>
  <c r="I60" i="23"/>
  <c r="G60" i="23"/>
  <c r="J59" i="23"/>
  <c r="I59" i="23"/>
  <c r="G59" i="23"/>
  <c r="J68" i="23"/>
  <c r="I68" i="23"/>
  <c r="G68" i="23"/>
  <c r="J73" i="23"/>
  <c r="I73" i="23"/>
  <c r="G73" i="23"/>
  <c r="J67" i="23"/>
  <c r="I67" i="23"/>
  <c r="G67" i="23"/>
  <c r="J66" i="23"/>
  <c r="I66" i="23"/>
  <c r="G66" i="23"/>
  <c r="J58" i="23"/>
  <c r="I58" i="23"/>
  <c r="G58" i="23"/>
  <c r="J57" i="23"/>
  <c r="I57" i="23"/>
  <c r="G57" i="23"/>
  <c r="J65" i="23"/>
  <c r="I65" i="23"/>
  <c r="G65" i="23"/>
  <c r="J56" i="23"/>
  <c r="I56" i="23"/>
  <c r="G56" i="23"/>
  <c r="J55" i="23"/>
  <c r="I55" i="23"/>
  <c r="G55" i="23"/>
  <c r="J54" i="23"/>
  <c r="I54" i="23"/>
  <c r="G54" i="23"/>
  <c r="J64" i="23"/>
  <c r="I64" i="23"/>
  <c r="G64" i="23"/>
  <c r="J53" i="23"/>
  <c r="I53" i="23"/>
  <c r="G53" i="23"/>
  <c r="J52" i="23"/>
  <c r="I52" i="23"/>
  <c r="G52" i="23"/>
  <c r="J63" i="23"/>
  <c r="I63" i="23"/>
  <c r="G63" i="23"/>
  <c r="A52" i="23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J51" i="23"/>
  <c r="I51" i="23"/>
  <c r="G51" i="23"/>
  <c r="J50" i="23"/>
  <c r="I50" i="23"/>
  <c r="G50" i="23"/>
  <c r="J41" i="23"/>
  <c r="I41" i="23"/>
  <c r="G41" i="23"/>
  <c r="I40" i="23"/>
  <c r="G40" i="23"/>
  <c r="I39" i="23"/>
  <c r="G39" i="23"/>
  <c r="I38" i="23"/>
  <c r="G38" i="23"/>
  <c r="I37" i="23"/>
  <c r="G37" i="23"/>
  <c r="I36" i="23"/>
  <c r="G36" i="23"/>
  <c r="I45" i="23"/>
  <c r="G45" i="23"/>
  <c r="I35" i="23"/>
  <c r="G35" i="23"/>
  <c r="I34" i="23"/>
  <c r="G34" i="23"/>
  <c r="I33" i="23"/>
  <c r="G33" i="23"/>
  <c r="I44" i="23"/>
  <c r="G44" i="23"/>
  <c r="I32" i="23"/>
  <c r="G32" i="23"/>
  <c r="I31" i="23"/>
  <c r="G31" i="23"/>
  <c r="I30" i="23"/>
  <c r="G30" i="23"/>
  <c r="J29" i="23"/>
  <c r="I29" i="23"/>
  <c r="G29" i="23"/>
  <c r="J28" i="23"/>
  <c r="I28" i="23"/>
  <c r="G28" i="23"/>
  <c r="J27" i="23"/>
  <c r="I27" i="23"/>
  <c r="G27" i="23"/>
  <c r="J26" i="23"/>
  <c r="I26" i="23"/>
  <c r="G26" i="23"/>
  <c r="J25" i="23"/>
  <c r="I25" i="23"/>
  <c r="G25" i="23"/>
  <c r="J24" i="23"/>
  <c r="I24" i="23"/>
  <c r="G24" i="23"/>
  <c r="J23" i="23"/>
  <c r="I23" i="23"/>
  <c r="G23" i="23"/>
  <c r="J22" i="23"/>
  <c r="I22" i="23"/>
  <c r="G22" i="23"/>
  <c r="J21" i="23"/>
  <c r="I21" i="23"/>
  <c r="G21" i="23"/>
  <c r="J20" i="23"/>
  <c r="I20" i="23"/>
  <c r="G20" i="23"/>
  <c r="J19" i="23"/>
  <c r="I19" i="23"/>
  <c r="G19" i="23"/>
  <c r="J18" i="23"/>
  <c r="I18" i="23"/>
  <c r="G18" i="23"/>
  <c r="J17" i="23"/>
  <c r="I17" i="23"/>
  <c r="G17" i="23"/>
  <c r="J16" i="23"/>
  <c r="I16" i="23"/>
  <c r="G16" i="23"/>
  <c r="J15" i="23"/>
  <c r="I15" i="23"/>
  <c r="G15" i="23"/>
  <c r="J14" i="23"/>
  <c r="I14" i="23"/>
  <c r="G14" i="23"/>
  <c r="J13" i="23"/>
  <c r="I13" i="23"/>
  <c r="G13" i="23"/>
  <c r="J12" i="23"/>
  <c r="I12" i="23"/>
  <c r="G12" i="23"/>
  <c r="J11" i="23"/>
  <c r="I11" i="23"/>
  <c r="G11" i="23"/>
  <c r="J43" i="23"/>
  <c r="I43" i="23"/>
  <c r="G43" i="23"/>
  <c r="J10" i="23"/>
  <c r="I10" i="23"/>
  <c r="G10" i="23"/>
  <c r="J9" i="23"/>
  <c r="I9" i="23"/>
  <c r="G9" i="23"/>
  <c r="J42" i="23"/>
  <c r="I42" i="23"/>
  <c r="G42" i="23"/>
  <c r="J8" i="23"/>
  <c r="I8" i="23"/>
  <c r="G8" i="23"/>
  <c r="J7" i="23"/>
  <c r="I7" i="23"/>
  <c r="G7" i="23"/>
  <c r="J6" i="23"/>
  <c r="I6" i="23"/>
  <c r="G6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J5" i="23"/>
  <c r="I5" i="23"/>
  <c r="G5" i="23"/>
  <c r="J50" i="22"/>
  <c r="I50" i="22"/>
  <c r="G50" i="22"/>
  <c r="I60" i="22"/>
  <c r="G60" i="22"/>
  <c r="I49" i="22"/>
  <c r="G49" i="22"/>
  <c r="I48" i="22"/>
  <c r="G48" i="22"/>
  <c r="I47" i="22"/>
  <c r="G47" i="22"/>
  <c r="I59" i="22"/>
  <c r="G59" i="22"/>
  <c r="I46" i="22"/>
  <c r="G46" i="22"/>
  <c r="I45" i="22"/>
  <c r="G45" i="22"/>
  <c r="I44" i="22"/>
  <c r="G44" i="22"/>
  <c r="I43" i="22"/>
  <c r="G43" i="22"/>
  <c r="I42" i="22"/>
  <c r="G42" i="22"/>
  <c r="I41" i="22"/>
  <c r="G41" i="22"/>
  <c r="I40" i="22"/>
  <c r="G40" i="22"/>
  <c r="I58" i="22"/>
  <c r="G58" i="22"/>
  <c r="I39" i="22"/>
  <c r="G39" i="22"/>
  <c r="I38" i="22"/>
  <c r="G38" i="22"/>
  <c r="I57" i="22"/>
  <c r="G57" i="22"/>
  <c r="I37" i="22"/>
  <c r="G37" i="22"/>
  <c r="I36" i="22"/>
  <c r="G36" i="22"/>
  <c r="I35" i="22"/>
  <c r="G35" i="22"/>
  <c r="I34" i="22"/>
  <c r="G34" i="22"/>
  <c r="I56" i="22"/>
  <c r="G56" i="22"/>
  <c r="I33" i="22"/>
  <c r="G33" i="22"/>
  <c r="I55" i="22"/>
  <c r="G55" i="22"/>
  <c r="I54" i="22"/>
  <c r="G54" i="22"/>
  <c r="I32" i="22"/>
  <c r="G32" i="22"/>
  <c r="I31" i="22"/>
  <c r="G31" i="22"/>
  <c r="I30" i="22"/>
  <c r="G30" i="22"/>
  <c r="I29" i="22"/>
  <c r="G29" i="22"/>
  <c r="I53" i="22"/>
  <c r="G53" i="22"/>
  <c r="I28" i="22"/>
  <c r="G28" i="22"/>
  <c r="I27" i="22"/>
  <c r="G27" i="22"/>
  <c r="J26" i="22"/>
  <c r="I26" i="22"/>
  <c r="G26" i="22"/>
  <c r="J25" i="22"/>
  <c r="I25" i="22"/>
  <c r="G25" i="22"/>
  <c r="J24" i="22"/>
  <c r="I24" i="22"/>
  <c r="G24" i="22"/>
  <c r="J23" i="22"/>
  <c r="I23" i="22"/>
  <c r="G23" i="22"/>
  <c r="J22" i="22"/>
  <c r="I22" i="22"/>
  <c r="G22" i="22"/>
  <c r="J21" i="22"/>
  <c r="I21" i="22"/>
  <c r="G21" i="22"/>
  <c r="J20" i="22"/>
  <c r="I20" i="22"/>
  <c r="G20" i="22"/>
  <c r="J19" i="22"/>
  <c r="I19" i="22"/>
  <c r="G19" i="22"/>
  <c r="J18" i="22"/>
  <c r="I18" i="22"/>
  <c r="G18" i="22"/>
  <c r="J17" i="22"/>
  <c r="I17" i="22"/>
  <c r="G17" i="22"/>
  <c r="J16" i="22"/>
  <c r="I16" i="22"/>
  <c r="G16" i="22"/>
  <c r="J52" i="22"/>
  <c r="I52" i="22"/>
  <c r="G52" i="22"/>
  <c r="J15" i="22"/>
  <c r="I15" i="22"/>
  <c r="G15" i="22"/>
  <c r="J14" i="22"/>
  <c r="I14" i="22"/>
  <c r="G14" i="22"/>
  <c r="J13" i="22"/>
  <c r="I13" i="22"/>
  <c r="G13" i="22"/>
  <c r="J51" i="22"/>
  <c r="I51" i="22"/>
  <c r="G51" i="22"/>
  <c r="J12" i="22"/>
  <c r="I12" i="22"/>
  <c r="G12" i="22"/>
  <c r="J11" i="22"/>
  <c r="I11" i="22"/>
  <c r="G11" i="22"/>
  <c r="J10" i="22"/>
  <c r="I10" i="22"/>
  <c r="G10" i="22"/>
  <c r="J9" i="22"/>
  <c r="I9" i="22"/>
  <c r="G9" i="22"/>
  <c r="J8" i="22"/>
  <c r="I8" i="22"/>
  <c r="G8" i="22"/>
  <c r="J7" i="22"/>
  <c r="I7" i="22"/>
  <c r="G7" i="22"/>
  <c r="J6" i="22"/>
  <c r="I6" i="22"/>
  <c r="G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J5" i="22"/>
  <c r="I5" i="22"/>
  <c r="G5" i="22"/>
  <c r="J311" i="21" l="1"/>
  <c r="I311" i="21"/>
  <c r="G293" i="21"/>
  <c r="J310" i="21"/>
  <c r="I310" i="21"/>
  <c r="G292" i="21"/>
  <c r="J309" i="21"/>
  <c r="I309" i="21"/>
  <c r="G291" i="21"/>
  <c r="J308" i="21"/>
  <c r="I308" i="21"/>
  <c r="G290" i="21"/>
  <c r="J307" i="21"/>
  <c r="I307" i="21"/>
  <c r="G289" i="21"/>
  <c r="J306" i="21"/>
  <c r="I306" i="21"/>
  <c r="G288" i="21"/>
  <c r="J305" i="21"/>
  <c r="I305" i="21"/>
  <c r="G287" i="21"/>
  <c r="J304" i="21"/>
  <c r="I304" i="21"/>
  <c r="G286" i="21"/>
  <c r="J303" i="21"/>
  <c r="I303" i="21"/>
  <c r="G285" i="21"/>
  <c r="J302" i="21"/>
  <c r="I302" i="21"/>
  <c r="G311" i="21"/>
  <c r="J301" i="21"/>
  <c r="I301" i="21"/>
  <c r="G284" i="21"/>
  <c r="J300" i="21"/>
  <c r="I300" i="21"/>
  <c r="G310" i="21"/>
  <c r="J299" i="21"/>
  <c r="I299" i="21"/>
  <c r="G309" i="21"/>
  <c r="J298" i="21"/>
  <c r="I298" i="21"/>
  <c r="G308" i="21"/>
  <c r="J297" i="21"/>
  <c r="I297" i="21"/>
  <c r="G307" i="21"/>
  <c r="J296" i="21"/>
  <c r="I296" i="21"/>
  <c r="G306" i="21"/>
  <c r="J295" i="21"/>
  <c r="I295" i="21"/>
  <c r="G305" i="21"/>
  <c r="J294" i="21"/>
  <c r="I294" i="21"/>
  <c r="G304" i="21"/>
  <c r="J293" i="21"/>
  <c r="I293" i="21"/>
  <c r="G283" i="21"/>
  <c r="J292" i="21"/>
  <c r="I292" i="21"/>
  <c r="G282" i="21"/>
  <c r="J291" i="21"/>
  <c r="I291" i="21"/>
  <c r="G281" i="21"/>
  <c r="J290" i="21"/>
  <c r="I290" i="21"/>
  <c r="G280" i="21"/>
  <c r="J289" i="21"/>
  <c r="I289" i="21"/>
  <c r="G279" i="21"/>
  <c r="J288" i="21"/>
  <c r="I288" i="21"/>
  <c r="G303" i="21"/>
  <c r="J287" i="21"/>
  <c r="I287" i="21"/>
  <c r="G302" i="21"/>
  <c r="J286" i="21"/>
  <c r="I286" i="21"/>
  <c r="G278" i="21"/>
  <c r="J285" i="21"/>
  <c r="I285" i="21"/>
  <c r="G301" i="21"/>
  <c r="J284" i="21"/>
  <c r="I284" i="21"/>
  <c r="G277" i="21"/>
  <c r="J283" i="21"/>
  <c r="I283" i="21"/>
  <c r="G300" i="21"/>
  <c r="J282" i="21"/>
  <c r="I282" i="21"/>
  <c r="G276" i="21"/>
  <c r="J281" i="21"/>
  <c r="I281" i="21"/>
  <c r="G299" i="21"/>
  <c r="J280" i="21"/>
  <c r="I280" i="21"/>
  <c r="G275" i="21"/>
  <c r="J279" i="21"/>
  <c r="I279" i="21"/>
  <c r="G274" i="21"/>
  <c r="J278" i="21"/>
  <c r="I278" i="21"/>
  <c r="G298" i="21"/>
  <c r="J277" i="21"/>
  <c r="I277" i="21"/>
  <c r="G297" i="21"/>
  <c r="J276" i="21"/>
  <c r="I276" i="21"/>
  <c r="G273" i="21"/>
  <c r="J275" i="21"/>
  <c r="I275" i="21"/>
  <c r="G296" i="21"/>
  <c r="J274" i="21"/>
  <c r="I274" i="21"/>
  <c r="G272" i="21"/>
  <c r="J273" i="21"/>
  <c r="I273" i="21"/>
  <c r="G271" i="21"/>
  <c r="J272" i="21"/>
  <c r="I272" i="21"/>
  <c r="G270" i="21"/>
  <c r="J271" i="21"/>
  <c r="I271" i="21"/>
  <c r="G269" i="21"/>
  <c r="J270" i="21"/>
  <c r="I270" i="21"/>
  <c r="G268" i="21"/>
  <c r="J269" i="21"/>
  <c r="I269" i="21"/>
  <c r="G295" i="21"/>
  <c r="A269" i="21"/>
  <c r="A270" i="21" s="1"/>
  <c r="A271" i="21" s="1"/>
  <c r="A272" i="21" s="1"/>
  <c r="A273" i="21" s="1"/>
  <c r="A274" i="21" s="1"/>
  <c r="A275" i="21" s="1"/>
  <c r="A276" i="21" s="1"/>
  <c r="A277" i="21" s="1"/>
  <c r="A278" i="21" s="1"/>
  <c r="A279" i="21" s="1"/>
  <c r="A280" i="21" s="1"/>
  <c r="A281" i="21" s="1"/>
  <c r="A282" i="21" s="1"/>
  <c r="A283" i="21" s="1"/>
  <c r="A284" i="21" s="1"/>
  <c r="A285" i="21" s="1"/>
  <c r="A286" i="21" s="1"/>
  <c r="A287" i="21" s="1"/>
  <c r="A288" i="21" s="1"/>
  <c r="A289" i="21" s="1"/>
  <c r="A290" i="21" s="1"/>
  <c r="A291" i="21" s="1"/>
  <c r="A292" i="21" s="1"/>
  <c r="A293" i="21" s="1"/>
  <c r="A294" i="21" s="1"/>
  <c r="A295" i="21" s="1"/>
  <c r="A296" i="21" s="1"/>
  <c r="A297" i="21" s="1"/>
  <c r="A298" i="21" s="1"/>
  <c r="A299" i="21" s="1"/>
  <c r="A300" i="21" s="1"/>
  <c r="A301" i="21" s="1"/>
  <c r="A302" i="21" s="1"/>
  <c r="A303" i="21" s="1"/>
  <c r="A304" i="21" s="1"/>
  <c r="A305" i="21" s="1"/>
  <c r="A306" i="21" s="1"/>
  <c r="A307" i="21" s="1"/>
  <c r="A308" i="21" s="1"/>
  <c r="A309" i="21" s="1"/>
  <c r="A310" i="21" s="1"/>
  <c r="A311" i="21" s="1"/>
  <c r="J268" i="21"/>
  <c r="I268" i="21"/>
  <c r="G267" i="21"/>
  <c r="J267" i="21"/>
  <c r="I267" i="21"/>
  <c r="G294" i="21"/>
  <c r="J263" i="21"/>
  <c r="I263" i="21"/>
  <c r="G261" i="21"/>
  <c r="J262" i="21"/>
  <c r="I262" i="21"/>
  <c r="G166" i="21"/>
  <c r="J261" i="21"/>
  <c r="I261" i="21"/>
  <c r="G165" i="21"/>
  <c r="J260" i="21"/>
  <c r="I260" i="21"/>
  <c r="G164" i="21"/>
  <c r="J259" i="21"/>
  <c r="I259" i="21"/>
  <c r="G163" i="21"/>
  <c r="J258" i="21"/>
  <c r="I258" i="21"/>
  <c r="G162" i="21"/>
  <c r="J257" i="21"/>
  <c r="I257" i="21"/>
  <c r="G161" i="21"/>
  <c r="J256" i="21"/>
  <c r="I256" i="21"/>
  <c r="G160" i="21"/>
  <c r="J255" i="21"/>
  <c r="I255" i="21"/>
  <c r="G260" i="21"/>
  <c r="J254" i="21"/>
  <c r="I254" i="21"/>
  <c r="G159" i="21"/>
  <c r="J253" i="21"/>
  <c r="I253" i="21"/>
  <c r="G158" i="21"/>
  <c r="J252" i="21"/>
  <c r="I252" i="21"/>
  <c r="G157" i="21"/>
  <c r="J251" i="21"/>
  <c r="I251" i="21"/>
  <c r="G156" i="21"/>
  <c r="J250" i="21"/>
  <c r="I250" i="21"/>
  <c r="G259" i="21"/>
  <c r="J249" i="21"/>
  <c r="I249" i="21"/>
  <c r="G258" i="21"/>
  <c r="J248" i="21"/>
  <c r="I248" i="21"/>
  <c r="G155" i="21"/>
  <c r="J247" i="21"/>
  <c r="I247" i="21"/>
  <c r="G257" i="21"/>
  <c r="J246" i="21"/>
  <c r="I246" i="21"/>
  <c r="G256" i="21"/>
  <c r="J245" i="21"/>
  <c r="I245" i="21"/>
  <c r="G255" i="21"/>
  <c r="J244" i="21"/>
  <c r="I244" i="21"/>
  <c r="G254" i="21"/>
  <c r="J243" i="21"/>
  <c r="I243" i="21"/>
  <c r="G253" i="21"/>
  <c r="J242" i="21"/>
  <c r="I242" i="21"/>
  <c r="G154" i="21"/>
  <c r="J241" i="21"/>
  <c r="I241" i="21"/>
  <c r="G252" i="21"/>
  <c r="J240" i="21"/>
  <c r="I240" i="21"/>
  <c r="G153" i="21"/>
  <c r="J239" i="21"/>
  <c r="I239" i="21"/>
  <c r="G152" i="21"/>
  <c r="J238" i="21"/>
  <c r="I238" i="21"/>
  <c r="G151" i="21"/>
  <c r="J237" i="21"/>
  <c r="I237" i="21"/>
  <c r="G150" i="21"/>
  <c r="J236" i="21"/>
  <c r="I236" i="21"/>
  <c r="G251" i="21"/>
  <c r="J235" i="21"/>
  <c r="I235" i="21"/>
  <c r="G149" i="21"/>
  <c r="J234" i="21"/>
  <c r="I234" i="21"/>
  <c r="G148" i="21"/>
  <c r="J233" i="21"/>
  <c r="I233" i="21"/>
  <c r="G147" i="21"/>
  <c r="J232" i="21"/>
  <c r="I232" i="21"/>
  <c r="G146" i="21"/>
  <c r="J231" i="21"/>
  <c r="I231" i="21"/>
  <c r="G145" i="21"/>
  <c r="J230" i="21"/>
  <c r="I230" i="21"/>
  <c r="G250" i="21"/>
  <c r="J229" i="21"/>
  <c r="I229" i="21"/>
  <c r="G249" i="21"/>
  <c r="J228" i="21"/>
  <c r="I228" i="21"/>
  <c r="G144" i="21"/>
  <c r="J227" i="21"/>
  <c r="I227" i="21"/>
  <c r="G143" i="21"/>
  <c r="J226" i="21"/>
  <c r="I226" i="21"/>
  <c r="G142" i="21"/>
  <c r="J225" i="21"/>
  <c r="I225" i="21"/>
  <c r="G141" i="21"/>
  <c r="J224" i="21"/>
  <c r="I224" i="21"/>
  <c r="G140" i="21"/>
  <c r="J223" i="21"/>
  <c r="I223" i="21"/>
  <c r="G263" i="21"/>
  <c r="J222" i="21"/>
  <c r="I222" i="21"/>
  <c r="G139" i="21"/>
  <c r="J221" i="21"/>
  <c r="I221" i="21"/>
  <c r="G248" i="21"/>
  <c r="J220" i="21"/>
  <c r="I220" i="21"/>
  <c r="G138" i="21"/>
  <c r="J219" i="21"/>
  <c r="I219" i="21"/>
  <c r="G137" i="21"/>
  <c r="J218" i="21"/>
  <c r="I218" i="21"/>
  <c r="G136" i="21"/>
  <c r="J217" i="21"/>
  <c r="I217" i="21"/>
  <c r="G135" i="21"/>
  <c r="J216" i="21"/>
  <c r="I216" i="21"/>
  <c r="G134" i="21"/>
  <c r="J215" i="21"/>
  <c r="I215" i="21"/>
  <c r="G247" i="21"/>
  <c r="J214" i="21"/>
  <c r="I214" i="21"/>
  <c r="G133" i="21"/>
  <c r="J213" i="21"/>
  <c r="I213" i="21"/>
  <c r="G132" i="21"/>
  <c r="J212" i="21"/>
  <c r="I212" i="21"/>
  <c r="G246" i="21"/>
  <c r="J211" i="21"/>
  <c r="I211" i="21"/>
  <c r="G131" i="21"/>
  <c r="J210" i="21"/>
  <c r="I210" i="21"/>
  <c r="G245" i="21"/>
  <c r="J209" i="21"/>
  <c r="I209" i="21"/>
  <c r="G130" i="21"/>
  <c r="J208" i="21"/>
  <c r="I208" i="21"/>
  <c r="G244" i="21"/>
  <c r="J207" i="21"/>
  <c r="I207" i="21"/>
  <c r="G129" i="21"/>
  <c r="J206" i="21"/>
  <c r="I206" i="21"/>
  <c r="G243" i="21"/>
  <c r="J205" i="21"/>
  <c r="I205" i="21"/>
  <c r="G242" i="21"/>
  <c r="J204" i="21"/>
  <c r="I204" i="21"/>
  <c r="G241" i="21"/>
  <c r="J203" i="21"/>
  <c r="I203" i="21"/>
  <c r="G128" i="21"/>
  <c r="J202" i="21"/>
  <c r="I202" i="21"/>
  <c r="G127" i="21"/>
  <c r="J201" i="21"/>
  <c r="I201" i="21"/>
  <c r="G126" i="21"/>
  <c r="J200" i="21"/>
  <c r="I200" i="21"/>
  <c r="G125" i="21"/>
  <c r="J199" i="21"/>
  <c r="I199" i="21"/>
  <c r="G240" i="21"/>
  <c r="J198" i="21"/>
  <c r="I198" i="21"/>
  <c r="G124" i="21"/>
  <c r="J197" i="21"/>
  <c r="I197" i="21"/>
  <c r="G239" i="21"/>
  <c r="J196" i="21"/>
  <c r="I196" i="21"/>
  <c r="G238" i="21"/>
  <c r="J195" i="21"/>
  <c r="I195" i="21"/>
  <c r="G123" i="21"/>
  <c r="J194" i="21"/>
  <c r="I194" i="21"/>
  <c r="G122" i="21"/>
  <c r="J193" i="21"/>
  <c r="I193" i="21"/>
  <c r="G121" i="21"/>
  <c r="J192" i="21"/>
  <c r="I192" i="21"/>
  <c r="G237" i="21"/>
  <c r="J191" i="21"/>
  <c r="I191" i="21"/>
  <c r="G120" i="21"/>
  <c r="J190" i="21"/>
  <c r="I190" i="21"/>
  <c r="G119" i="21"/>
  <c r="J189" i="21"/>
  <c r="I189" i="21"/>
  <c r="G236" i="21"/>
  <c r="J188" i="21"/>
  <c r="I188" i="21"/>
  <c r="G118" i="21"/>
  <c r="J187" i="21"/>
  <c r="I187" i="21"/>
  <c r="G117" i="21"/>
  <c r="J186" i="21"/>
  <c r="I186" i="21"/>
  <c r="G116" i="21"/>
  <c r="J185" i="21"/>
  <c r="I185" i="21"/>
  <c r="G115" i="21"/>
  <c r="J184" i="21"/>
  <c r="I184" i="21"/>
  <c r="G235" i="21"/>
  <c r="J183" i="21"/>
  <c r="I183" i="21"/>
  <c r="G114" i="21"/>
  <c r="J182" i="21"/>
  <c r="I182" i="21"/>
  <c r="G113" i="21"/>
  <c r="J181" i="21"/>
  <c r="I181" i="21"/>
  <c r="G234" i="21"/>
  <c r="J180" i="21"/>
  <c r="I180" i="21"/>
  <c r="G112" i="21"/>
  <c r="J179" i="21"/>
  <c r="I179" i="21"/>
  <c r="G111" i="21"/>
  <c r="J178" i="21"/>
  <c r="I178" i="21"/>
  <c r="G233" i="21"/>
  <c r="J177" i="21"/>
  <c r="I177" i="21"/>
  <c r="G232" i="21"/>
  <c r="J176" i="21"/>
  <c r="I176" i="21"/>
  <c r="G110" i="21"/>
  <c r="J175" i="21"/>
  <c r="I175" i="21"/>
  <c r="G109" i="21"/>
  <c r="J174" i="21"/>
  <c r="I174" i="21"/>
  <c r="G108" i="21"/>
  <c r="J173" i="21"/>
  <c r="I173" i="21"/>
  <c r="G231" i="21"/>
  <c r="J172" i="21"/>
  <c r="I172" i="21"/>
  <c r="G230" i="21"/>
  <c r="J171" i="21"/>
  <c r="I171" i="21"/>
  <c r="G107" i="21"/>
  <c r="J170" i="21"/>
  <c r="I170" i="21"/>
  <c r="G229" i="21"/>
  <c r="J169" i="21"/>
  <c r="I169" i="21"/>
  <c r="G262" i="21"/>
  <c r="J168" i="21"/>
  <c r="I168" i="21"/>
  <c r="G228" i="21"/>
  <c r="J167" i="21"/>
  <c r="I167" i="21"/>
  <c r="G106" i="21"/>
  <c r="J166" i="21"/>
  <c r="I166" i="21"/>
  <c r="G227" i="21"/>
  <c r="J165" i="21"/>
  <c r="I165" i="21"/>
  <c r="G226" i="21"/>
  <c r="J164" i="21"/>
  <c r="I164" i="21"/>
  <c r="G225" i="21"/>
  <c r="J163" i="21"/>
  <c r="I163" i="21"/>
  <c r="G105" i="21"/>
  <c r="J162" i="21"/>
  <c r="I162" i="21"/>
  <c r="G104" i="21"/>
  <c r="J161" i="21"/>
  <c r="I161" i="21"/>
  <c r="G103" i="21"/>
  <c r="J160" i="21"/>
  <c r="I160" i="21"/>
  <c r="G102" i="21"/>
  <c r="J159" i="21"/>
  <c r="I159" i="21"/>
  <c r="G224" i="21"/>
  <c r="J158" i="21"/>
  <c r="I158" i="21"/>
  <c r="G101" i="21"/>
  <c r="J157" i="21"/>
  <c r="I157" i="21"/>
  <c r="G223" i="21"/>
  <c r="J156" i="21"/>
  <c r="I156" i="21"/>
  <c r="G100" i="21"/>
  <c r="J155" i="21"/>
  <c r="I155" i="21"/>
  <c r="G99" i="21"/>
  <c r="J154" i="21"/>
  <c r="I154" i="21"/>
  <c r="G222" i="21"/>
  <c r="J153" i="21"/>
  <c r="I153" i="21"/>
  <c r="G98" i="21"/>
  <c r="J152" i="21"/>
  <c r="I152" i="21"/>
  <c r="G97" i="21"/>
  <c r="J151" i="21"/>
  <c r="I151" i="21"/>
  <c r="G96" i="21"/>
  <c r="J150" i="21"/>
  <c r="I150" i="21"/>
  <c r="G221" i="21"/>
  <c r="J149" i="21"/>
  <c r="I149" i="21"/>
  <c r="G95" i="21"/>
  <c r="J148" i="21"/>
  <c r="I148" i="21"/>
  <c r="G94" i="21"/>
  <c r="J147" i="21"/>
  <c r="I147" i="21"/>
  <c r="G220" i="21"/>
  <c r="J146" i="21"/>
  <c r="I146" i="21"/>
  <c r="G219" i="21"/>
  <c r="J145" i="21"/>
  <c r="I145" i="21"/>
  <c r="G93" i="21"/>
  <c r="J144" i="21"/>
  <c r="I144" i="21"/>
  <c r="G92" i="21"/>
  <c r="J143" i="21"/>
  <c r="I143" i="21"/>
  <c r="G91" i="21"/>
  <c r="J142" i="21"/>
  <c r="I142" i="21"/>
  <c r="G90" i="21"/>
  <c r="J141" i="21"/>
  <c r="I141" i="21"/>
  <c r="G89" i="21"/>
  <c r="J140" i="21"/>
  <c r="I140" i="21"/>
  <c r="G88" i="21"/>
  <c r="J139" i="21"/>
  <c r="I139" i="21"/>
  <c r="G218" i="21"/>
  <c r="J138" i="21"/>
  <c r="I138" i="21"/>
  <c r="G87" i="21"/>
  <c r="J137" i="21"/>
  <c r="I137" i="21"/>
  <c r="G217" i="21"/>
  <c r="J136" i="21"/>
  <c r="I136" i="21"/>
  <c r="G216" i="21"/>
  <c r="J135" i="21"/>
  <c r="I135" i="21"/>
  <c r="G86" i="21"/>
  <c r="J134" i="21"/>
  <c r="I134" i="21"/>
  <c r="G85" i="21"/>
  <c r="J133" i="21"/>
  <c r="I133" i="21"/>
  <c r="G84" i="21"/>
  <c r="J132" i="21"/>
  <c r="I132" i="21"/>
  <c r="G83" i="21"/>
  <c r="J131" i="21"/>
  <c r="I131" i="21"/>
  <c r="G215" i="21"/>
  <c r="J130" i="21"/>
  <c r="I130" i="21"/>
  <c r="G214" i="21"/>
  <c r="J129" i="21"/>
  <c r="I129" i="21"/>
  <c r="G213" i="21"/>
  <c r="J128" i="21"/>
  <c r="I128" i="21"/>
  <c r="G212" i="21"/>
  <c r="J127" i="21"/>
  <c r="I127" i="21"/>
  <c r="G211" i="21"/>
  <c r="J126" i="21"/>
  <c r="I126" i="21"/>
  <c r="G210" i="21"/>
  <c r="J125" i="21"/>
  <c r="I125" i="21"/>
  <c r="G82" i="21"/>
  <c r="J124" i="21"/>
  <c r="I124" i="21"/>
  <c r="G81" i="21"/>
  <c r="J123" i="21"/>
  <c r="I123" i="21"/>
  <c r="G209" i="21"/>
  <c r="J122" i="21"/>
  <c r="I122" i="21"/>
  <c r="G80" i="21"/>
  <c r="J121" i="21"/>
  <c r="I121" i="21"/>
  <c r="G208" i="21"/>
  <c r="J120" i="21"/>
  <c r="I120" i="21"/>
  <c r="G207" i="21"/>
  <c r="J119" i="21"/>
  <c r="I119" i="21"/>
  <c r="G206" i="21"/>
  <c r="J118" i="21"/>
  <c r="I118" i="21"/>
  <c r="G79" i="21"/>
  <c r="J117" i="21"/>
  <c r="I117" i="21"/>
  <c r="G78" i="21"/>
  <c r="J116" i="21"/>
  <c r="I116" i="21"/>
  <c r="G205" i="21"/>
  <c r="J115" i="21"/>
  <c r="I115" i="21"/>
  <c r="G204" i="21"/>
  <c r="J114" i="21"/>
  <c r="I114" i="21"/>
  <c r="G77" i="21"/>
  <c r="J113" i="21"/>
  <c r="I113" i="21"/>
  <c r="G76" i="21"/>
  <c r="J112" i="21"/>
  <c r="I112" i="21"/>
  <c r="G203" i="21"/>
  <c r="J111" i="21"/>
  <c r="I111" i="21"/>
  <c r="G202" i="21"/>
  <c r="J110" i="21"/>
  <c r="I110" i="21"/>
  <c r="G201" i="21"/>
  <c r="J109" i="21"/>
  <c r="I109" i="21"/>
  <c r="G200" i="21"/>
  <c r="J108" i="21"/>
  <c r="I108" i="21"/>
  <c r="G75" i="21"/>
  <c r="J107" i="21"/>
  <c r="I107" i="21"/>
  <c r="G74" i="21"/>
  <c r="J106" i="21"/>
  <c r="I106" i="21"/>
  <c r="G199" i="21"/>
  <c r="J105" i="21"/>
  <c r="I105" i="21"/>
  <c r="G73" i="21"/>
  <c r="J104" i="21"/>
  <c r="I104" i="21"/>
  <c r="G72" i="21"/>
  <c r="J103" i="21"/>
  <c r="I103" i="21"/>
  <c r="G71" i="21"/>
  <c r="J102" i="21"/>
  <c r="I102" i="21"/>
  <c r="G70" i="21"/>
  <c r="J101" i="21"/>
  <c r="I101" i="21"/>
  <c r="G69" i="21"/>
  <c r="J100" i="21"/>
  <c r="I100" i="21"/>
  <c r="G68" i="21"/>
  <c r="J99" i="21"/>
  <c r="I99" i="21"/>
  <c r="G67" i="21"/>
  <c r="J98" i="21"/>
  <c r="I98" i="21"/>
  <c r="G198" i="21"/>
  <c r="J97" i="21"/>
  <c r="I97" i="21"/>
  <c r="G66" i="21"/>
  <c r="J96" i="21"/>
  <c r="I96" i="21"/>
  <c r="G197" i="21"/>
  <c r="J95" i="21"/>
  <c r="I95" i="21"/>
  <c r="G65" i="21"/>
  <c r="J94" i="21"/>
  <c r="I94" i="21"/>
  <c r="G196" i="21"/>
  <c r="J93" i="21"/>
  <c r="I93" i="21"/>
  <c r="G195" i="21"/>
  <c r="J92" i="21"/>
  <c r="I92" i="21"/>
  <c r="G64" i="21"/>
  <c r="J91" i="21"/>
  <c r="I91" i="21"/>
  <c r="G194" i="21"/>
  <c r="J90" i="21"/>
  <c r="I90" i="21"/>
  <c r="G63" i="21"/>
  <c r="J89" i="21"/>
  <c r="I89" i="21"/>
  <c r="G193" i="21"/>
  <c r="J88" i="21"/>
  <c r="I88" i="21"/>
  <c r="G192" i="21"/>
  <c r="J87" i="21"/>
  <c r="I87" i="21"/>
  <c r="G62" i="21"/>
  <c r="J86" i="21"/>
  <c r="I86" i="21"/>
  <c r="G61" i="21"/>
  <c r="J85" i="21"/>
  <c r="I85" i="21"/>
  <c r="G60" i="21"/>
  <c r="J84" i="21"/>
  <c r="I84" i="21"/>
  <c r="G191" i="21"/>
  <c r="J83" i="21"/>
  <c r="I83" i="21"/>
  <c r="G59" i="21"/>
  <c r="J82" i="21"/>
  <c r="I82" i="21"/>
  <c r="G58" i="21"/>
  <c r="J81" i="21"/>
  <c r="I81" i="21"/>
  <c r="G190" i="21"/>
  <c r="J80" i="21"/>
  <c r="I80" i="21"/>
  <c r="G189" i="21"/>
  <c r="J79" i="21"/>
  <c r="I79" i="21"/>
  <c r="G188" i="21"/>
  <c r="J78" i="21"/>
  <c r="I78" i="21"/>
  <c r="G57" i="21"/>
  <c r="J77" i="21"/>
  <c r="I77" i="21"/>
  <c r="G187" i="21"/>
  <c r="J76" i="21"/>
  <c r="I76" i="21"/>
  <c r="G56" i="21"/>
  <c r="J75" i="21"/>
  <c r="I75" i="21"/>
  <c r="G55" i="21"/>
  <c r="J74" i="21"/>
  <c r="I74" i="21"/>
  <c r="G54" i="21"/>
  <c r="J73" i="21"/>
  <c r="I73" i="21"/>
  <c r="G53" i="21"/>
  <c r="J72" i="21"/>
  <c r="I72" i="21"/>
  <c r="G52" i="21"/>
  <c r="J71" i="21"/>
  <c r="I71" i="21"/>
  <c r="G186" i="21"/>
  <c r="J70" i="21"/>
  <c r="I70" i="21"/>
  <c r="G51" i="21"/>
  <c r="J69" i="21"/>
  <c r="I69" i="21"/>
  <c r="G185" i="21"/>
  <c r="J68" i="21"/>
  <c r="I68" i="21"/>
  <c r="G50" i="21"/>
  <c r="J67" i="21"/>
  <c r="I67" i="21"/>
  <c r="G49" i="21"/>
  <c r="J66" i="21"/>
  <c r="I66" i="21"/>
  <c r="G48" i="21"/>
  <c r="J65" i="21"/>
  <c r="I65" i="21"/>
  <c r="G184" i="21"/>
  <c r="J64" i="21"/>
  <c r="I64" i="21"/>
  <c r="G47" i="21"/>
  <c r="J63" i="21"/>
  <c r="I63" i="21"/>
  <c r="G46" i="21"/>
  <c r="J62" i="21"/>
  <c r="I62" i="21"/>
  <c r="G45" i="21"/>
  <c r="J61" i="21"/>
  <c r="I61" i="21"/>
  <c r="G44" i="21"/>
  <c r="J60" i="21"/>
  <c r="I60" i="21"/>
  <c r="G43" i="21"/>
  <c r="J59" i="21"/>
  <c r="I59" i="21"/>
  <c r="G42" i="21"/>
  <c r="J58" i="21"/>
  <c r="I58" i="21"/>
  <c r="G183" i="21"/>
  <c r="J57" i="21"/>
  <c r="I57" i="21"/>
  <c r="G182" i="21"/>
  <c r="J56" i="21"/>
  <c r="I56" i="21"/>
  <c r="G41" i="21"/>
  <c r="J55" i="21"/>
  <c r="I55" i="21"/>
  <c r="G181" i="21"/>
  <c r="J54" i="21"/>
  <c r="I54" i="21"/>
  <c r="G180" i="21"/>
  <c r="J53" i="21"/>
  <c r="I53" i="21"/>
  <c r="G179" i="21"/>
  <c r="J52" i="21"/>
  <c r="I52" i="21"/>
  <c r="G40" i="21"/>
  <c r="J51" i="21"/>
  <c r="I51" i="21"/>
  <c r="G39" i="21"/>
  <c r="J50" i="21"/>
  <c r="I50" i="21"/>
  <c r="G178" i="21"/>
  <c r="J49" i="21"/>
  <c r="I49" i="21"/>
  <c r="G38" i="21"/>
  <c r="J48" i="21"/>
  <c r="I48" i="21"/>
  <c r="G37" i="21"/>
  <c r="J47" i="21"/>
  <c r="I47" i="21"/>
  <c r="G36" i="21"/>
  <c r="J46" i="21"/>
  <c r="I46" i="21"/>
  <c r="G35" i="21"/>
  <c r="J45" i="21"/>
  <c r="I45" i="21"/>
  <c r="G34" i="21"/>
  <c r="J44" i="21"/>
  <c r="I44" i="21"/>
  <c r="G33" i="21"/>
  <c r="J43" i="21"/>
  <c r="I43" i="21"/>
  <c r="G177" i="21"/>
  <c r="J42" i="21"/>
  <c r="I42" i="21"/>
  <c r="G176" i="21"/>
  <c r="J41" i="21"/>
  <c r="I41" i="21"/>
  <c r="G32" i="21"/>
  <c r="J40" i="21"/>
  <c r="I40" i="21"/>
  <c r="G31" i="21"/>
  <c r="J39" i="21"/>
  <c r="I39" i="21"/>
  <c r="G175" i="21"/>
  <c r="J38" i="21"/>
  <c r="I38" i="21"/>
  <c r="G30" i="21"/>
  <c r="J37" i="21"/>
  <c r="I37" i="21"/>
  <c r="G29" i="21"/>
  <c r="J36" i="21"/>
  <c r="I36" i="21"/>
  <c r="G28" i="21"/>
  <c r="J35" i="21"/>
  <c r="I35" i="21"/>
  <c r="G27" i="21"/>
  <c r="J34" i="21"/>
  <c r="I34" i="21"/>
  <c r="G26" i="21"/>
  <c r="J33" i="21"/>
  <c r="I33" i="21"/>
  <c r="G25" i="21"/>
  <c r="J32" i="21"/>
  <c r="I32" i="21"/>
  <c r="G24" i="21"/>
  <c r="J31" i="21"/>
  <c r="I31" i="21"/>
  <c r="G23" i="21"/>
  <c r="J30" i="21"/>
  <c r="I30" i="21"/>
  <c r="G22" i="21"/>
  <c r="J29" i="21"/>
  <c r="I29" i="21"/>
  <c r="G21" i="21"/>
  <c r="J28" i="21"/>
  <c r="I28" i="21"/>
  <c r="G20" i="21"/>
  <c r="J27" i="21"/>
  <c r="I27" i="21"/>
  <c r="G174" i="21"/>
  <c r="J26" i="21"/>
  <c r="I26" i="21"/>
  <c r="G19" i="21"/>
  <c r="J25" i="21"/>
  <c r="I25" i="21"/>
  <c r="G18" i="21"/>
  <c r="J24" i="21"/>
  <c r="I24" i="21"/>
  <c r="G17" i="21"/>
  <c r="J23" i="21"/>
  <c r="I23" i="21"/>
  <c r="G173" i="21"/>
  <c r="J22" i="21"/>
  <c r="I22" i="21"/>
  <c r="G16" i="21"/>
  <c r="J21" i="21"/>
  <c r="I21" i="21"/>
  <c r="G172" i="21"/>
  <c r="J20" i="21"/>
  <c r="I20" i="21"/>
  <c r="G171" i="21"/>
  <c r="J19" i="21"/>
  <c r="I19" i="21"/>
  <c r="G15" i="21"/>
  <c r="J18" i="21"/>
  <c r="I18" i="21"/>
  <c r="G170" i="21"/>
  <c r="J17" i="21"/>
  <c r="I17" i="21"/>
  <c r="G14" i="21"/>
  <c r="J16" i="21"/>
  <c r="I16" i="21"/>
  <c r="G13" i="21"/>
  <c r="J15" i="21"/>
  <c r="I15" i="21"/>
  <c r="G169" i="21"/>
  <c r="J14" i="21"/>
  <c r="I14" i="21"/>
  <c r="G12" i="21"/>
  <c r="J13" i="21"/>
  <c r="I13" i="21"/>
  <c r="G11" i="21"/>
  <c r="J12" i="21"/>
  <c r="I12" i="21"/>
  <c r="G10" i="21"/>
  <c r="J11" i="21"/>
  <c r="I11" i="21"/>
  <c r="G9" i="21"/>
  <c r="J10" i="21"/>
  <c r="I10" i="21"/>
  <c r="G8" i="21"/>
  <c r="J9" i="21"/>
  <c r="I9" i="21"/>
  <c r="G7" i="21"/>
  <c r="J8" i="21"/>
  <c r="I8" i="21"/>
  <c r="G168" i="21"/>
  <c r="J7" i="21"/>
  <c r="I7" i="21"/>
  <c r="G6" i="2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J6" i="21"/>
  <c r="I6" i="21"/>
  <c r="G167" i="21"/>
  <c r="J5" i="21"/>
  <c r="I5" i="21"/>
  <c r="G5" i="21"/>
  <c r="A5" i="21"/>
  <c r="J313" i="20"/>
  <c r="I313" i="20"/>
  <c r="G313" i="20"/>
  <c r="J312" i="20"/>
  <c r="I312" i="20"/>
  <c r="G312" i="20"/>
  <c r="J311" i="20"/>
  <c r="I311" i="20"/>
  <c r="G311" i="20"/>
  <c r="J310" i="20"/>
  <c r="I310" i="20"/>
  <c r="G296" i="20"/>
  <c r="J309" i="20"/>
  <c r="I309" i="20"/>
  <c r="G295" i="20"/>
  <c r="J308" i="20"/>
  <c r="I308" i="20"/>
  <c r="G294" i="20"/>
  <c r="J307" i="20"/>
  <c r="I307" i="20"/>
  <c r="G310" i="20"/>
  <c r="J306" i="20"/>
  <c r="I306" i="20"/>
  <c r="G309" i="20"/>
  <c r="J305" i="20"/>
  <c r="I305" i="20"/>
  <c r="G308" i="20"/>
  <c r="J304" i="20"/>
  <c r="I304" i="20"/>
  <c r="G293" i="20"/>
  <c r="J303" i="20"/>
  <c r="I303" i="20"/>
  <c r="G292" i="20"/>
  <c r="J302" i="20"/>
  <c r="I302" i="20"/>
  <c r="G291" i="20"/>
  <c r="J301" i="20"/>
  <c r="I301" i="20"/>
  <c r="G290" i="20"/>
  <c r="J300" i="20"/>
  <c r="I300" i="20"/>
  <c r="G289" i="20"/>
  <c r="J299" i="20"/>
  <c r="I299" i="20"/>
  <c r="G288" i="20"/>
  <c r="J298" i="20"/>
  <c r="I298" i="20"/>
  <c r="G307" i="20"/>
  <c r="J297" i="20"/>
  <c r="I297" i="20"/>
  <c r="G287" i="20"/>
  <c r="J296" i="20"/>
  <c r="I296" i="20"/>
  <c r="G306" i="20"/>
  <c r="J295" i="20"/>
  <c r="I295" i="20"/>
  <c r="G286" i="20"/>
  <c r="J294" i="20"/>
  <c r="I294" i="20"/>
  <c r="G305" i="20"/>
  <c r="J293" i="20"/>
  <c r="I293" i="20"/>
  <c r="G285" i="20"/>
  <c r="J292" i="20"/>
  <c r="I292" i="20"/>
  <c r="G284" i="20"/>
  <c r="J291" i="20"/>
  <c r="I291" i="20"/>
  <c r="G283" i="20"/>
  <c r="J290" i="20"/>
  <c r="I290" i="20"/>
  <c r="G304" i="20"/>
  <c r="J289" i="20"/>
  <c r="I289" i="20"/>
  <c r="G303" i="20"/>
  <c r="J288" i="20"/>
  <c r="I288" i="20"/>
  <c r="G302" i="20"/>
  <c r="J287" i="20"/>
  <c r="I287" i="20"/>
  <c r="G301" i="20"/>
  <c r="J286" i="20"/>
  <c r="I286" i="20"/>
  <c r="G282" i="20"/>
  <c r="J285" i="20"/>
  <c r="I285" i="20"/>
  <c r="G300" i="20"/>
  <c r="J284" i="20"/>
  <c r="I284" i="20"/>
  <c r="G281" i="20"/>
  <c r="J283" i="20"/>
  <c r="I283" i="20"/>
  <c r="G280" i="20"/>
  <c r="J282" i="20"/>
  <c r="I282" i="20"/>
  <c r="G279" i="20"/>
  <c r="J281" i="20"/>
  <c r="I281" i="20"/>
  <c r="G299" i="20"/>
  <c r="J280" i="20"/>
  <c r="I280" i="20"/>
  <c r="G278" i="20"/>
  <c r="J279" i="20"/>
  <c r="I279" i="20"/>
  <c r="G298" i="20"/>
  <c r="J278" i="20"/>
  <c r="I278" i="20"/>
  <c r="G277" i="20"/>
  <c r="J277" i="20"/>
  <c r="I277" i="20"/>
  <c r="G276" i="20"/>
  <c r="J276" i="20"/>
  <c r="I276" i="20"/>
  <c r="G275" i="20"/>
  <c r="J275" i="20"/>
  <c r="I275" i="20"/>
  <c r="G274" i="20"/>
  <c r="A275" i="20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J274" i="20"/>
  <c r="I274" i="20"/>
  <c r="G273" i="20"/>
  <c r="J273" i="20"/>
  <c r="I273" i="20"/>
  <c r="G297" i="20"/>
  <c r="J269" i="20"/>
  <c r="I269" i="20"/>
  <c r="G185" i="20"/>
  <c r="J268" i="20"/>
  <c r="I268" i="20"/>
  <c r="G184" i="20"/>
  <c r="J267" i="20"/>
  <c r="I267" i="20"/>
  <c r="G183" i="20"/>
  <c r="J266" i="20"/>
  <c r="I266" i="20"/>
  <c r="G182" i="20"/>
  <c r="J265" i="20"/>
  <c r="I265" i="20"/>
  <c r="G181" i="20"/>
  <c r="J264" i="20"/>
  <c r="I264" i="20"/>
  <c r="G269" i="20"/>
  <c r="J263" i="20"/>
  <c r="I263" i="20"/>
  <c r="G180" i="20"/>
  <c r="J262" i="20"/>
  <c r="I262" i="20"/>
  <c r="G179" i="20"/>
  <c r="J261" i="20"/>
  <c r="I261" i="20"/>
  <c r="G178" i="20"/>
  <c r="J260" i="20"/>
  <c r="I260" i="20"/>
  <c r="G268" i="20"/>
  <c r="J259" i="20"/>
  <c r="I259" i="20"/>
  <c r="G267" i="20"/>
  <c r="J258" i="20"/>
  <c r="I258" i="20"/>
  <c r="G177" i="20"/>
  <c r="J257" i="20"/>
  <c r="I257" i="20"/>
  <c r="G176" i="20"/>
  <c r="J256" i="20"/>
  <c r="I256" i="20"/>
  <c r="G175" i="20"/>
  <c r="J255" i="20"/>
  <c r="I255" i="20"/>
  <c r="G174" i="20"/>
  <c r="J254" i="20"/>
  <c r="I254" i="20"/>
  <c r="G266" i="20"/>
  <c r="J253" i="20"/>
  <c r="I253" i="20"/>
  <c r="G265" i="20"/>
  <c r="J252" i="20"/>
  <c r="I252" i="20"/>
  <c r="G264" i="20"/>
  <c r="J251" i="20"/>
  <c r="I251" i="20"/>
  <c r="G263" i="20"/>
  <c r="J250" i="20"/>
  <c r="I250" i="20"/>
  <c r="G262" i="20"/>
  <c r="J249" i="20"/>
  <c r="I249" i="20"/>
  <c r="G173" i="20"/>
  <c r="J248" i="20"/>
  <c r="I248" i="20"/>
  <c r="G172" i="20"/>
  <c r="J247" i="20"/>
  <c r="I247" i="20"/>
  <c r="G171" i="20"/>
  <c r="J246" i="20"/>
  <c r="I246" i="20"/>
  <c r="G170" i="20"/>
  <c r="J245" i="20"/>
  <c r="I245" i="20"/>
  <c r="G261" i="20"/>
  <c r="J244" i="20"/>
  <c r="I244" i="20"/>
  <c r="G169" i="20"/>
  <c r="J243" i="20"/>
  <c r="I243" i="20"/>
  <c r="G168" i="20"/>
  <c r="J242" i="20"/>
  <c r="I242" i="20"/>
  <c r="G260" i="20"/>
  <c r="J241" i="20"/>
  <c r="I241" i="20"/>
  <c r="G259" i="20"/>
  <c r="J240" i="20"/>
  <c r="I240" i="20"/>
  <c r="G167" i="20"/>
  <c r="J239" i="20"/>
  <c r="I239" i="20"/>
  <c r="G166" i="20"/>
  <c r="J238" i="20"/>
  <c r="I238" i="20"/>
  <c r="G165" i="20"/>
  <c r="J237" i="20"/>
  <c r="I237" i="20"/>
  <c r="G258" i="20"/>
  <c r="J236" i="20"/>
  <c r="I236" i="20"/>
  <c r="G257" i="20"/>
  <c r="J235" i="20"/>
  <c r="I235" i="20"/>
  <c r="G256" i="20"/>
  <c r="J234" i="20"/>
  <c r="I234" i="20"/>
  <c r="G255" i="20"/>
  <c r="J233" i="20"/>
  <c r="I233" i="20"/>
  <c r="G164" i="20"/>
  <c r="J232" i="20"/>
  <c r="I232" i="20"/>
  <c r="G163" i="20"/>
  <c r="J231" i="20"/>
  <c r="I231" i="20"/>
  <c r="G162" i="20"/>
  <c r="J230" i="20"/>
  <c r="I230" i="20"/>
  <c r="G254" i="20"/>
  <c r="J229" i="20"/>
  <c r="I229" i="20"/>
  <c r="G253" i="20"/>
  <c r="J228" i="20"/>
  <c r="I228" i="20"/>
  <c r="G252" i="20"/>
  <c r="J227" i="20"/>
  <c r="I227" i="20"/>
  <c r="G161" i="20"/>
  <c r="J226" i="20"/>
  <c r="I226" i="20"/>
  <c r="G160" i="20"/>
  <c r="J225" i="20"/>
  <c r="I225" i="20"/>
  <c r="G159" i="20"/>
  <c r="J224" i="20"/>
  <c r="I224" i="20"/>
  <c r="G158" i="20"/>
  <c r="J223" i="20"/>
  <c r="I223" i="20"/>
  <c r="G157" i="20"/>
  <c r="J222" i="20"/>
  <c r="I222" i="20"/>
  <c r="G156" i="20"/>
  <c r="J221" i="20"/>
  <c r="I221" i="20"/>
  <c r="G251" i="20"/>
  <c r="J220" i="20"/>
  <c r="I220" i="20"/>
  <c r="G155" i="20"/>
  <c r="J219" i="20"/>
  <c r="I219" i="20"/>
  <c r="G154" i="20"/>
  <c r="J218" i="20"/>
  <c r="I218" i="20"/>
  <c r="G250" i="20"/>
  <c r="J217" i="20"/>
  <c r="I217" i="20"/>
  <c r="G153" i="20"/>
  <c r="J216" i="20"/>
  <c r="I216" i="20"/>
  <c r="G249" i="20"/>
  <c r="J215" i="20"/>
  <c r="I215" i="20"/>
  <c r="G248" i="20"/>
  <c r="J214" i="20"/>
  <c r="I214" i="20"/>
  <c r="G247" i="20"/>
  <c r="J213" i="20"/>
  <c r="I213" i="20"/>
  <c r="G152" i="20"/>
  <c r="J212" i="20"/>
  <c r="I212" i="20"/>
  <c r="G151" i="20"/>
  <c r="J211" i="20"/>
  <c r="I211" i="20"/>
  <c r="G150" i="20"/>
  <c r="J210" i="20"/>
  <c r="I210" i="20"/>
  <c r="G246" i="20"/>
  <c r="J209" i="20"/>
  <c r="I209" i="20"/>
  <c r="G149" i="20"/>
  <c r="J208" i="20"/>
  <c r="I208" i="20"/>
  <c r="G148" i="20"/>
  <c r="J207" i="20"/>
  <c r="I207" i="20"/>
  <c r="G147" i="20"/>
  <c r="J206" i="20"/>
  <c r="I206" i="20"/>
  <c r="G245" i="20"/>
  <c r="J205" i="20"/>
  <c r="I205" i="20"/>
  <c r="G244" i="20"/>
  <c r="J204" i="20"/>
  <c r="I204" i="20"/>
  <c r="G243" i="20"/>
  <c r="J203" i="20"/>
  <c r="I203" i="20"/>
  <c r="G146" i="20"/>
  <c r="J202" i="20"/>
  <c r="I202" i="20"/>
  <c r="G242" i="20"/>
  <c r="J201" i="20"/>
  <c r="I201" i="20"/>
  <c r="G145" i="20"/>
  <c r="J200" i="20"/>
  <c r="I200" i="20"/>
  <c r="G241" i="20"/>
  <c r="J199" i="20"/>
  <c r="I199" i="20"/>
  <c r="G144" i="20"/>
  <c r="J198" i="20"/>
  <c r="I198" i="20"/>
  <c r="G143" i="20"/>
  <c r="J197" i="20"/>
  <c r="I197" i="20"/>
  <c r="G240" i="20"/>
  <c r="J196" i="20"/>
  <c r="I196" i="20"/>
  <c r="G239" i="20"/>
  <c r="J195" i="20"/>
  <c r="I195" i="20"/>
  <c r="G238" i="20"/>
  <c r="J194" i="20"/>
  <c r="I194" i="20"/>
  <c r="G237" i="20"/>
  <c r="J193" i="20"/>
  <c r="I193" i="20"/>
  <c r="G142" i="20"/>
  <c r="J192" i="20"/>
  <c r="I192" i="20"/>
  <c r="G141" i="20"/>
  <c r="J191" i="20"/>
  <c r="I191" i="20"/>
  <c r="G140" i="20"/>
  <c r="J190" i="20"/>
  <c r="I190" i="20"/>
  <c r="G139" i="20"/>
  <c r="J189" i="20"/>
  <c r="I189" i="20"/>
  <c r="G236" i="20"/>
  <c r="J188" i="20"/>
  <c r="I188" i="20"/>
  <c r="G138" i="20"/>
  <c r="J187" i="20"/>
  <c r="I187" i="20"/>
  <c r="G137" i="20"/>
  <c r="J186" i="20"/>
  <c r="I186" i="20"/>
  <c r="G136" i="20"/>
  <c r="J185" i="20"/>
  <c r="I185" i="20"/>
  <c r="G235" i="20"/>
  <c r="J184" i="20"/>
  <c r="I184" i="20"/>
  <c r="G135" i="20"/>
  <c r="J183" i="20"/>
  <c r="I183" i="20"/>
  <c r="G134" i="20"/>
  <c r="J182" i="20"/>
  <c r="I182" i="20"/>
  <c r="G133" i="20"/>
  <c r="J181" i="20"/>
  <c r="I181" i="20"/>
  <c r="G132" i="20"/>
  <c r="J180" i="20"/>
  <c r="I180" i="20"/>
  <c r="G131" i="20"/>
  <c r="J179" i="20"/>
  <c r="I179" i="20"/>
  <c r="G130" i="20"/>
  <c r="J178" i="20"/>
  <c r="I178" i="20"/>
  <c r="G129" i="20"/>
  <c r="J177" i="20"/>
  <c r="I177" i="20"/>
  <c r="G128" i="20"/>
  <c r="J176" i="20"/>
  <c r="I176" i="20"/>
  <c r="G234" i="20"/>
  <c r="J175" i="20"/>
  <c r="I175" i="20"/>
  <c r="G233" i="20"/>
  <c r="J174" i="20"/>
  <c r="I174" i="20"/>
  <c r="G232" i="20"/>
  <c r="J173" i="20"/>
  <c r="I173" i="20"/>
  <c r="G127" i="20"/>
  <c r="J172" i="20"/>
  <c r="I172" i="20"/>
  <c r="G126" i="20"/>
  <c r="J171" i="20"/>
  <c r="I171" i="20"/>
  <c r="G125" i="20"/>
  <c r="J170" i="20"/>
  <c r="I170" i="20"/>
  <c r="G124" i="20"/>
  <c r="J169" i="20"/>
  <c r="I169" i="20"/>
  <c r="G123" i="20"/>
  <c r="J168" i="20"/>
  <c r="I168" i="20"/>
  <c r="G122" i="20"/>
  <c r="J167" i="20"/>
  <c r="I167" i="20"/>
  <c r="G231" i="20"/>
  <c r="J166" i="20"/>
  <c r="I166" i="20"/>
  <c r="G121" i="20"/>
  <c r="J165" i="20"/>
  <c r="I165" i="20"/>
  <c r="G120" i="20"/>
  <c r="J164" i="20"/>
  <c r="I164" i="20"/>
  <c r="G230" i="20"/>
  <c r="J163" i="20"/>
  <c r="I163" i="20"/>
  <c r="G229" i="20"/>
  <c r="J162" i="20"/>
  <c r="I162" i="20"/>
  <c r="G119" i="20"/>
  <c r="J161" i="20"/>
  <c r="I161" i="20"/>
  <c r="G118" i="20"/>
  <c r="J160" i="20"/>
  <c r="I160" i="20"/>
  <c r="G228" i="20"/>
  <c r="J159" i="20"/>
  <c r="I159" i="20"/>
  <c r="G117" i="20"/>
  <c r="J158" i="20"/>
  <c r="I158" i="20"/>
  <c r="G227" i="20"/>
  <c r="J157" i="20"/>
  <c r="I157" i="20"/>
  <c r="G116" i="20"/>
  <c r="J156" i="20"/>
  <c r="I156" i="20"/>
  <c r="G115" i="20"/>
  <c r="J155" i="20"/>
  <c r="I155" i="20"/>
  <c r="G226" i="20"/>
  <c r="J154" i="20"/>
  <c r="I154" i="20"/>
  <c r="G114" i="20"/>
  <c r="J153" i="20"/>
  <c r="I153" i="20"/>
  <c r="G113" i="20"/>
  <c r="J152" i="20"/>
  <c r="I152" i="20"/>
  <c r="G225" i="20"/>
  <c r="J151" i="20"/>
  <c r="I151" i="20"/>
  <c r="G112" i="20"/>
  <c r="J150" i="20"/>
  <c r="I150" i="20"/>
  <c r="G111" i="20"/>
  <c r="J149" i="20"/>
  <c r="I149" i="20"/>
  <c r="G224" i="20"/>
  <c r="J148" i="20"/>
  <c r="I148" i="20"/>
  <c r="G110" i="20"/>
  <c r="J147" i="20"/>
  <c r="I147" i="20"/>
  <c r="G109" i="20"/>
  <c r="J146" i="20"/>
  <c r="I146" i="20"/>
  <c r="G223" i="20"/>
  <c r="J145" i="20"/>
  <c r="I145" i="20"/>
  <c r="G108" i="20"/>
  <c r="J144" i="20"/>
  <c r="I144" i="20"/>
  <c r="G107" i="20"/>
  <c r="J143" i="20"/>
  <c r="I143" i="20"/>
  <c r="G222" i="20"/>
  <c r="J142" i="20"/>
  <c r="I142" i="20"/>
  <c r="G221" i="20"/>
  <c r="J141" i="20"/>
  <c r="I141" i="20"/>
  <c r="G106" i="20"/>
  <c r="J140" i="20"/>
  <c r="I140" i="20"/>
  <c r="G220" i="20"/>
  <c r="J139" i="20"/>
  <c r="I139" i="20"/>
  <c r="G105" i="20"/>
  <c r="J138" i="20"/>
  <c r="I138" i="20"/>
  <c r="G104" i="20"/>
  <c r="J137" i="20"/>
  <c r="I137" i="20"/>
  <c r="G103" i="20"/>
  <c r="J136" i="20"/>
  <c r="I136" i="20"/>
  <c r="G219" i="20"/>
  <c r="J135" i="20"/>
  <c r="I135" i="20"/>
  <c r="G218" i="20"/>
  <c r="J134" i="20"/>
  <c r="I134" i="20"/>
  <c r="G102" i="20"/>
  <c r="J133" i="20"/>
  <c r="I133" i="20"/>
  <c r="G101" i="20"/>
  <c r="J132" i="20"/>
  <c r="I132" i="20"/>
  <c r="G100" i="20"/>
  <c r="J131" i="20"/>
  <c r="I131" i="20"/>
  <c r="G99" i="20"/>
  <c r="J130" i="20"/>
  <c r="I130" i="20"/>
  <c r="G98" i="20"/>
  <c r="J129" i="20"/>
  <c r="I129" i="20"/>
  <c r="G97" i="20"/>
  <c r="J128" i="20"/>
  <c r="I128" i="20"/>
  <c r="G217" i="20"/>
  <c r="J127" i="20"/>
  <c r="I127" i="20"/>
  <c r="G216" i="20"/>
  <c r="J126" i="20"/>
  <c r="I126" i="20"/>
  <c r="G96" i="20"/>
  <c r="J125" i="20"/>
  <c r="I125" i="20"/>
  <c r="G95" i="20"/>
  <c r="J124" i="20"/>
  <c r="I124" i="20"/>
  <c r="G94" i="20"/>
  <c r="J123" i="20"/>
  <c r="I123" i="20"/>
  <c r="G215" i="20"/>
  <c r="J122" i="20"/>
  <c r="I122" i="20"/>
  <c r="G214" i="20"/>
  <c r="J121" i="20"/>
  <c r="I121" i="20"/>
  <c r="G93" i="20"/>
  <c r="J120" i="20"/>
  <c r="I120" i="20"/>
  <c r="G92" i="20"/>
  <c r="J119" i="20"/>
  <c r="I119" i="20"/>
  <c r="G91" i="20"/>
  <c r="J118" i="20"/>
  <c r="I118" i="20"/>
  <c r="G90" i="20"/>
  <c r="J117" i="20"/>
  <c r="I117" i="20"/>
  <c r="G89" i="20"/>
  <c r="J116" i="20"/>
  <c r="I116" i="20"/>
  <c r="G88" i="20"/>
  <c r="J115" i="20"/>
  <c r="I115" i="20"/>
  <c r="G87" i="20"/>
  <c r="J114" i="20"/>
  <c r="I114" i="20"/>
  <c r="G86" i="20"/>
  <c r="J113" i="20"/>
  <c r="I113" i="20"/>
  <c r="G85" i="20"/>
  <c r="J112" i="20"/>
  <c r="I112" i="20"/>
  <c r="G84" i="20"/>
  <c r="J111" i="20"/>
  <c r="I111" i="20"/>
  <c r="G213" i="20"/>
  <c r="J110" i="20"/>
  <c r="I110" i="20"/>
  <c r="G212" i="20"/>
  <c r="J109" i="20"/>
  <c r="I109" i="20"/>
  <c r="G83" i="20"/>
  <c r="J108" i="20"/>
  <c r="I108" i="20"/>
  <c r="G82" i="20"/>
  <c r="J107" i="20"/>
  <c r="I107" i="20"/>
  <c r="G81" i="20"/>
  <c r="J106" i="20"/>
  <c r="I106" i="20"/>
  <c r="G211" i="20"/>
  <c r="J105" i="20"/>
  <c r="I105" i="20"/>
  <c r="G80" i="20"/>
  <c r="J104" i="20"/>
  <c r="I104" i="20"/>
  <c r="G210" i="20"/>
  <c r="J103" i="20"/>
  <c r="I103" i="20"/>
  <c r="G79" i="20"/>
  <c r="J102" i="20"/>
  <c r="I102" i="20"/>
  <c r="G78" i="20"/>
  <c r="J101" i="20"/>
  <c r="I101" i="20"/>
  <c r="G77" i="20"/>
  <c r="J100" i="20"/>
  <c r="I100" i="20"/>
  <c r="G76" i="20"/>
  <c r="J99" i="20"/>
  <c r="I99" i="20"/>
  <c r="G209" i="20"/>
  <c r="J98" i="20"/>
  <c r="I98" i="20"/>
  <c r="G75" i="20"/>
  <c r="J97" i="20"/>
  <c r="I97" i="20"/>
  <c r="G74" i="20"/>
  <c r="J96" i="20"/>
  <c r="I96" i="20"/>
  <c r="G73" i="20"/>
  <c r="J95" i="20"/>
  <c r="I95" i="20"/>
  <c r="G72" i="20"/>
  <c r="J94" i="20"/>
  <c r="I94" i="20"/>
  <c r="G208" i="20"/>
  <c r="J93" i="20"/>
  <c r="I93" i="20"/>
  <c r="G71" i="20"/>
  <c r="J92" i="20"/>
  <c r="I92" i="20"/>
  <c r="G70" i="20"/>
  <c r="J91" i="20"/>
  <c r="I91" i="20"/>
  <c r="G69" i="20"/>
  <c r="J90" i="20"/>
  <c r="I90" i="20"/>
  <c r="G207" i="20"/>
  <c r="J89" i="20"/>
  <c r="I89" i="20"/>
  <c r="G206" i="20"/>
  <c r="J88" i="20"/>
  <c r="I88" i="20"/>
  <c r="G68" i="20"/>
  <c r="J87" i="20"/>
  <c r="I87" i="20"/>
  <c r="G67" i="20"/>
  <c r="J86" i="20"/>
  <c r="I86" i="20"/>
  <c r="G66" i="20"/>
  <c r="J85" i="20"/>
  <c r="I85" i="20"/>
  <c r="G65" i="20"/>
  <c r="J84" i="20"/>
  <c r="I84" i="20"/>
  <c r="G64" i="20"/>
  <c r="J83" i="20"/>
  <c r="I83" i="20"/>
  <c r="G63" i="20"/>
  <c r="J82" i="20"/>
  <c r="I82" i="20"/>
  <c r="G62" i="20"/>
  <c r="J81" i="20"/>
  <c r="I81" i="20"/>
  <c r="G61" i="20"/>
  <c r="J80" i="20"/>
  <c r="I80" i="20"/>
  <c r="G60" i="20"/>
  <c r="J79" i="20"/>
  <c r="I79" i="20"/>
  <c r="G59" i="20"/>
  <c r="J78" i="20"/>
  <c r="I78" i="20"/>
  <c r="G58" i="20"/>
  <c r="J77" i="20"/>
  <c r="I77" i="20"/>
  <c r="G57" i="20"/>
  <c r="J76" i="20"/>
  <c r="I76" i="20"/>
  <c r="G56" i="20"/>
  <c r="J75" i="20"/>
  <c r="I75" i="20"/>
  <c r="G55" i="20"/>
  <c r="J74" i="20"/>
  <c r="I74" i="20"/>
  <c r="G205" i="20"/>
  <c r="J73" i="20"/>
  <c r="I73" i="20"/>
  <c r="G54" i="20"/>
  <c r="J72" i="20"/>
  <c r="I72" i="20"/>
  <c r="G53" i="20"/>
  <c r="J71" i="20"/>
  <c r="I71" i="20"/>
  <c r="G204" i="20"/>
  <c r="J70" i="20"/>
  <c r="I70" i="20"/>
  <c r="G52" i="20"/>
  <c r="J69" i="20"/>
  <c r="I69" i="20"/>
  <c r="G51" i="20"/>
  <c r="J68" i="20"/>
  <c r="I68" i="20"/>
  <c r="G50" i="20"/>
  <c r="J67" i="20"/>
  <c r="I67" i="20"/>
  <c r="G49" i="20"/>
  <c r="J66" i="20"/>
  <c r="I66" i="20"/>
  <c r="G48" i="20"/>
  <c r="J65" i="20"/>
  <c r="I65" i="20"/>
  <c r="G47" i="20"/>
  <c r="J64" i="20"/>
  <c r="I64" i="20"/>
  <c r="G46" i="20"/>
  <c r="J63" i="20"/>
  <c r="I63" i="20"/>
  <c r="G45" i="20"/>
  <c r="J62" i="20"/>
  <c r="I62" i="20"/>
  <c r="G44" i="20"/>
  <c r="J61" i="20"/>
  <c r="I61" i="20"/>
  <c r="G203" i="20"/>
  <c r="J60" i="20"/>
  <c r="I60" i="20"/>
  <c r="G202" i="20"/>
  <c r="J59" i="20"/>
  <c r="I59" i="20"/>
  <c r="G43" i="20"/>
  <c r="J58" i="20"/>
  <c r="I58" i="20"/>
  <c r="G42" i="20"/>
  <c r="J57" i="20"/>
  <c r="I57" i="20"/>
  <c r="G201" i="20"/>
  <c r="J56" i="20"/>
  <c r="I56" i="20"/>
  <c r="G41" i="20"/>
  <c r="J55" i="20"/>
  <c r="I55" i="20"/>
  <c r="G40" i="20"/>
  <c r="J54" i="20"/>
  <c r="I54" i="20"/>
  <c r="G39" i="20"/>
  <c r="J53" i="20"/>
  <c r="I53" i="20"/>
  <c r="G38" i="20"/>
  <c r="J52" i="20"/>
  <c r="I52" i="20"/>
  <c r="G37" i="20"/>
  <c r="J51" i="20"/>
  <c r="I51" i="20"/>
  <c r="G36" i="20"/>
  <c r="J50" i="20"/>
  <c r="I50" i="20"/>
  <c r="G35" i="20"/>
  <c r="J49" i="20"/>
  <c r="I49" i="20"/>
  <c r="G34" i="20"/>
  <c r="J48" i="20"/>
  <c r="I48" i="20"/>
  <c r="G33" i="20"/>
  <c r="J47" i="20"/>
  <c r="I47" i="20"/>
  <c r="G32" i="20"/>
  <c r="J46" i="20"/>
  <c r="I46" i="20"/>
  <c r="G200" i="20"/>
  <c r="J45" i="20"/>
  <c r="I45" i="20"/>
  <c r="G199" i="20"/>
  <c r="J44" i="20"/>
  <c r="I44" i="20"/>
  <c r="G31" i="20"/>
  <c r="J43" i="20"/>
  <c r="I43" i="20"/>
  <c r="G198" i="20"/>
  <c r="J42" i="20"/>
  <c r="I42" i="20"/>
  <c r="G30" i="20"/>
  <c r="J41" i="20"/>
  <c r="I41" i="20"/>
  <c r="G29" i="20"/>
  <c r="J40" i="20"/>
  <c r="I40" i="20"/>
  <c r="G28" i="20"/>
  <c r="J39" i="20"/>
  <c r="I39" i="20"/>
  <c r="G197" i="20"/>
  <c r="J38" i="20"/>
  <c r="I38" i="20"/>
  <c r="G27" i="20"/>
  <c r="J37" i="20"/>
  <c r="I37" i="20"/>
  <c r="G196" i="20"/>
  <c r="J36" i="20"/>
  <c r="I36" i="20"/>
  <c r="G26" i="20"/>
  <c r="J35" i="20"/>
  <c r="I35" i="20"/>
  <c r="G25" i="20"/>
  <c r="J34" i="20"/>
  <c r="I34" i="20"/>
  <c r="G24" i="20"/>
  <c r="J33" i="20"/>
  <c r="I33" i="20"/>
  <c r="G23" i="20"/>
  <c r="J32" i="20"/>
  <c r="I32" i="20"/>
  <c r="G22" i="20"/>
  <c r="J31" i="20"/>
  <c r="I31" i="20"/>
  <c r="G21" i="20"/>
  <c r="J30" i="20"/>
  <c r="I30" i="20"/>
  <c r="G20" i="20"/>
  <c r="J29" i="20"/>
  <c r="I29" i="20"/>
  <c r="G195" i="20"/>
  <c r="J28" i="20"/>
  <c r="I28" i="20"/>
  <c r="G19" i="20"/>
  <c r="J27" i="20"/>
  <c r="I27" i="20"/>
  <c r="G194" i="20"/>
  <c r="J26" i="20"/>
  <c r="I26" i="20"/>
  <c r="G18" i="20"/>
  <c r="J25" i="20"/>
  <c r="I25" i="20"/>
  <c r="G193" i="20"/>
  <c r="J24" i="20"/>
  <c r="I24" i="20"/>
  <c r="G17" i="20"/>
  <c r="J23" i="20"/>
  <c r="I23" i="20"/>
  <c r="G16" i="20"/>
  <c r="J22" i="20"/>
  <c r="I22" i="20"/>
  <c r="G15" i="20"/>
  <c r="J21" i="20"/>
  <c r="I21" i="20"/>
  <c r="G14" i="20"/>
  <c r="J20" i="20"/>
  <c r="I20" i="20"/>
  <c r="G192" i="20"/>
  <c r="J19" i="20"/>
  <c r="I19" i="20"/>
  <c r="G13" i="20"/>
  <c r="J18" i="20"/>
  <c r="I18" i="20"/>
  <c r="G191" i="20"/>
  <c r="J17" i="20"/>
  <c r="I17" i="20"/>
  <c r="G12" i="20"/>
  <c r="J16" i="20"/>
  <c r="I16" i="20"/>
  <c r="G190" i="20"/>
  <c r="J15" i="20"/>
  <c r="I15" i="20"/>
  <c r="G189" i="20"/>
  <c r="J14" i="20"/>
  <c r="I14" i="20"/>
  <c r="G11" i="20"/>
  <c r="J13" i="20"/>
  <c r="I13" i="20"/>
  <c r="G188" i="20"/>
  <c r="J12" i="20"/>
  <c r="I12" i="20"/>
  <c r="G187" i="20"/>
  <c r="J11" i="20"/>
  <c r="I11" i="20"/>
  <c r="G10" i="20"/>
  <c r="J10" i="20"/>
  <c r="I10" i="20"/>
  <c r="G186" i="20"/>
  <c r="J9" i="20"/>
  <c r="I9" i="20"/>
  <c r="G9" i="20"/>
  <c r="J8" i="20"/>
  <c r="I8" i="20"/>
  <c r="G8" i="20"/>
  <c r="J7" i="20"/>
  <c r="I7" i="20"/>
  <c r="G7" i="20"/>
  <c r="A7" i="20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J6" i="20"/>
  <c r="I6" i="20"/>
  <c r="G6" i="20"/>
  <c r="J5" i="20"/>
  <c r="I5" i="20"/>
  <c r="G5" i="20"/>
  <c r="A5" i="20"/>
  <c r="A133" i="21" l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232" i="21" s="1"/>
  <c r="A233" i="21" s="1"/>
  <c r="A234" i="21" s="1"/>
  <c r="A235" i="21" s="1"/>
  <c r="A236" i="21" s="1"/>
  <c r="A237" i="21" s="1"/>
  <c r="A238" i="21" s="1"/>
  <c r="A239" i="21" s="1"/>
  <c r="A240" i="21" s="1"/>
  <c r="A241" i="21" s="1"/>
  <c r="A242" i="21" s="1"/>
  <c r="A243" i="21" s="1"/>
  <c r="A244" i="21" s="1"/>
  <c r="A245" i="21" s="1"/>
  <c r="A246" i="21" s="1"/>
  <c r="A247" i="21" s="1"/>
  <c r="A248" i="21" s="1"/>
  <c r="A249" i="21" s="1"/>
  <c r="A250" i="21" s="1"/>
  <c r="A251" i="21" s="1"/>
  <c r="A252" i="21" s="1"/>
  <c r="A253" i="21" s="1"/>
  <c r="A254" i="21" s="1"/>
  <c r="A255" i="21" s="1"/>
  <c r="A256" i="21" s="1"/>
  <c r="A257" i="21" s="1"/>
  <c r="A258" i="21" s="1"/>
  <c r="A259" i="21" s="1"/>
  <c r="A260" i="21" s="1"/>
  <c r="A261" i="21" s="1"/>
  <c r="A262" i="21" s="1"/>
  <c r="A263" i="21" s="1"/>
  <c r="A132" i="21"/>
  <c r="J34" i="19"/>
  <c r="I34" i="19"/>
  <c r="G34" i="19"/>
  <c r="J33" i="19"/>
  <c r="I33" i="19"/>
  <c r="G33" i="19"/>
  <c r="J32" i="19"/>
  <c r="I32" i="19"/>
  <c r="G32" i="19"/>
  <c r="J31" i="19"/>
  <c r="I31" i="19"/>
  <c r="G31" i="19"/>
  <c r="J30" i="19"/>
  <c r="I30" i="19"/>
  <c r="G30" i="19"/>
  <c r="J29" i="19"/>
  <c r="I29" i="19"/>
  <c r="G29" i="19"/>
  <c r="J28" i="19"/>
  <c r="I28" i="19"/>
  <c r="G28" i="19"/>
  <c r="A28" i="19"/>
  <c r="J27" i="19"/>
  <c r="I27" i="19"/>
  <c r="G27" i="19"/>
  <c r="J26" i="19"/>
  <c r="I26" i="19"/>
  <c r="G26" i="19"/>
  <c r="J30" i="18"/>
  <c r="I30" i="18"/>
  <c r="G30" i="18"/>
  <c r="J33" i="18"/>
  <c r="I33" i="18"/>
  <c r="G33" i="18"/>
  <c r="J32" i="18"/>
  <c r="I32" i="18"/>
  <c r="G32" i="18"/>
  <c r="J29" i="18"/>
  <c r="I29" i="18"/>
  <c r="G29" i="18"/>
  <c r="J31" i="18"/>
  <c r="I31" i="18"/>
  <c r="G31" i="18"/>
  <c r="A29" i="18"/>
  <c r="A30" i="18" s="1"/>
  <c r="A31" i="18" s="1"/>
  <c r="A32" i="18" s="1"/>
  <c r="A33" i="18" s="1"/>
  <c r="J28" i="18"/>
  <c r="I28" i="18"/>
  <c r="G28" i="18"/>
  <c r="J21" i="18"/>
  <c r="I21" i="18"/>
  <c r="G21" i="18"/>
  <c r="J20" i="18"/>
  <c r="I20" i="18"/>
  <c r="G20" i="18"/>
  <c r="J19" i="18"/>
  <c r="I19" i="18"/>
  <c r="G19" i="18"/>
  <c r="J24" i="18"/>
  <c r="I24" i="18"/>
  <c r="G24" i="18"/>
  <c r="J18" i="18"/>
  <c r="I18" i="18"/>
  <c r="G18" i="18"/>
  <c r="J23" i="18"/>
  <c r="I23" i="18"/>
  <c r="G23" i="18"/>
  <c r="J17" i="18"/>
  <c r="I17" i="18"/>
  <c r="G17" i="18"/>
  <c r="J16" i="18"/>
  <c r="I16" i="18"/>
  <c r="G16" i="18"/>
  <c r="J15" i="18"/>
  <c r="I15" i="18"/>
  <c r="G15" i="18"/>
  <c r="J14" i="18"/>
  <c r="I14" i="18"/>
  <c r="G14" i="18"/>
  <c r="J13" i="18"/>
  <c r="I13" i="18"/>
  <c r="G13" i="18"/>
  <c r="J12" i="18"/>
  <c r="I12" i="18"/>
  <c r="G12" i="18"/>
  <c r="J11" i="18"/>
  <c r="I11" i="18"/>
  <c r="G11" i="18"/>
  <c r="J10" i="18"/>
  <c r="I10" i="18"/>
  <c r="G10" i="18"/>
  <c r="J9" i="18"/>
  <c r="I9" i="18"/>
  <c r="G9" i="18"/>
  <c r="J8" i="18"/>
  <c r="I8" i="18"/>
  <c r="G8" i="18"/>
  <c r="J7" i="18"/>
  <c r="I7" i="18"/>
  <c r="G7" i="18"/>
  <c r="J6" i="18"/>
  <c r="I6" i="18"/>
  <c r="G6" i="18"/>
  <c r="J22" i="18"/>
  <c r="I22" i="18"/>
  <c r="G22" i="18"/>
  <c r="J5" i="18"/>
  <c r="I5" i="18"/>
  <c r="G5" i="18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J4" i="18"/>
  <c r="I4" i="18"/>
  <c r="G4" i="18"/>
  <c r="I483" i="17" l="1"/>
  <c r="G471" i="17"/>
  <c r="I482" i="17"/>
  <c r="G483" i="17"/>
  <c r="I481" i="17"/>
  <c r="G470" i="17"/>
  <c r="I480" i="17"/>
  <c r="G469" i="17"/>
  <c r="I479" i="17"/>
  <c r="G482" i="17"/>
  <c r="I478" i="17"/>
  <c r="G468" i="17"/>
  <c r="I477" i="17"/>
  <c r="G467" i="17"/>
  <c r="I476" i="17"/>
  <c r="G466" i="17"/>
  <c r="I475" i="17"/>
  <c r="G481" i="17"/>
  <c r="I474" i="17"/>
  <c r="G480" i="17"/>
  <c r="I473" i="17"/>
  <c r="G479" i="17"/>
  <c r="J472" i="17"/>
  <c r="I472" i="17"/>
  <c r="G478" i="17"/>
  <c r="J471" i="17"/>
  <c r="I471" i="17"/>
  <c r="G465" i="17"/>
  <c r="J470" i="17"/>
  <c r="I470" i="17"/>
  <c r="G464" i="17"/>
  <c r="J469" i="17"/>
  <c r="I469" i="17"/>
  <c r="G463" i="17"/>
  <c r="J468" i="17"/>
  <c r="I468" i="17"/>
  <c r="G462" i="17"/>
  <c r="J467" i="17"/>
  <c r="I467" i="17"/>
  <c r="G461" i="17"/>
  <c r="J466" i="17"/>
  <c r="I466" i="17"/>
  <c r="G460" i="17"/>
  <c r="J465" i="17"/>
  <c r="I465" i="17"/>
  <c r="G459" i="17"/>
  <c r="J464" i="17"/>
  <c r="I464" i="17"/>
  <c r="G458" i="17"/>
  <c r="J463" i="17"/>
  <c r="I463" i="17"/>
  <c r="G457" i="17"/>
  <c r="J462" i="17"/>
  <c r="I462" i="17"/>
  <c r="G477" i="17"/>
  <c r="J461" i="17"/>
  <c r="I461" i="17"/>
  <c r="G456" i="17"/>
  <c r="J460" i="17"/>
  <c r="I460" i="17"/>
  <c r="G476" i="17"/>
  <c r="J459" i="17"/>
  <c r="I459" i="17"/>
  <c r="G455" i="17"/>
  <c r="J458" i="17"/>
  <c r="I458" i="17"/>
  <c r="G454" i="17"/>
  <c r="J457" i="17"/>
  <c r="I457" i="17"/>
  <c r="G453" i="17"/>
  <c r="J456" i="17"/>
  <c r="I456" i="17"/>
  <c r="G452" i="17"/>
  <c r="J455" i="17"/>
  <c r="I455" i="17"/>
  <c r="G451" i="17"/>
  <c r="J454" i="17"/>
  <c r="I454" i="17"/>
  <c r="G450" i="17"/>
  <c r="J453" i="17"/>
  <c r="I453" i="17"/>
  <c r="G475" i="17"/>
  <c r="J452" i="17"/>
  <c r="I452" i="17"/>
  <c r="G449" i="17"/>
  <c r="J451" i="17"/>
  <c r="I451" i="17"/>
  <c r="G448" i="17"/>
  <c r="J450" i="17"/>
  <c r="I450" i="17"/>
  <c r="G447" i="17"/>
  <c r="J449" i="17"/>
  <c r="I449" i="17"/>
  <c r="G474" i="17"/>
  <c r="J448" i="17"/>
  <c r="I448" i="17"/>
  <c r="G473" i="17"/>
  <c r="J447" i="17"/>
  <c r="I447" i="17"/>
  <c r="G446" i="17"/>
  <c r="J446" i="17"/>
  <c r="I446" i="17"/>
  <c r="G472" i="17"/>
  <c r="J445" i="17"/>
  <c r="I445" i="17"/>
  <c r="G445" i="17"/>
  <c r="J444" i="17"/>
  <c r="I444" i="17"/>
  <c r="G444" i="17"/>
  <c r="J443" i="17"/>
  <c r="I443" i="17"/>
  <c r="G443" i="17"/>
  <c r="J442" i="17"/>
  <c r="I442" i="17"/>
  <c r="G442" i="17"/>
  <c r="J441" i="17"/>
  <c r="I441" i="17"/>
  <c r="G441" i="17"/>
  <c r="J440" i="17"/>
  <c r="I440" i="17"/>
  <c r="G440" i="17"/>
  <c r="J439" i="17"/>
  <c r="I439" i="17"/>
  <c r="G439" i="17"/>
  <c r="J438" i="17"/>
  <c r="I438" i="17"/>
  <c r="G438" i="17"/>
  <c r="J437" i="17"/>
  <c r="I437" i="17"/>
  <c r="G437" i="17"/>
  <c r="J436" i="17"/>
  <c r="I436" i="17"/>
  <c r="G436" i="17"/>
  <c r="J435" i="17"/>
  <c r="I435" i="17"/>
  <c r="G435" i="17"/>
  <c r="J434" i="17"/>
  <c r="I434" i="17"/>
  <c r="G434" i="17"/>
  <c r="A434" i="17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J429" i="17"/>
  <c r="I429" i="17"/>
  <c r="G373" i="17"/>
  <c r="J428" i="17"/>
  <c r="I428" i="17"/>
  <c r="G429" i="17"/>
  <c r="J427" i="17"/>
  <c r="I427" i="17"/>
  <c r="G428" i="17"/>
  <c r="J426" i="17"/>
  <c r="I426" i="17"/>
  <c r="G372" i="17"/>
  <c r="J425" i="17"/>
  <c r="I425" i="17"/>
  <c r="G427" i="17"/>
  <c r="J424" i="17"/>
  <c r="I424" i="17"/>
  <c r="G371" i="17"/>
  <c r="J423" i="17"/>
  <c r="I423" i="17"/>
  <c r="G426" i="17"/>
  <c r="J422" i="17"/>
  <c r="I422" i="17"/>
  <c r="G370" i="17"/>
  <c r="J421" i="17"/>
  <c r="I421" i="17"/>
  <c r="G369" i="17"/>
  <c r="J420" i="17"/>
  <c r="I420" i="17"/>
  <c r="G368" i="17"/>
  <c r="J419" i="17"/>
  <c r="I419" i="17"/>
  <c r="G367" i="17"/>
  <c r="J418" i="17"/>
  <c r="I418" i="17"/>
  <c r="G366" i="17"/>
  <c r="J417" i="17"/>
  <c r="I417" i="17"/>
  <c r="G365" i="17"/>
  <c r="J416" i="17"/>
  <c r="I416" i="17"/>
  <c r="G425" i="17"/>
  <c r="J415" i="17"/>
  <c r="I415" i="17"/>
  <c r="G364" i="17"/>
  <c r="J414" i="17"/>
  <c r="I414" i="17"/>
  <c r="G424" i="17"/>
  <c r="J413" i="17"/>
  <c r="I413" i="17"/>
  <c r="G363" i="17"/>
  <c r="J412" i="17"/>
  <c r="I412" i="17"/>
  <c r="G423" i="17"/>
  <c r="J411" i="17"/>
  <c r="I411" i="17"/>
  <c r="G422" i="17"/>
  <c r="J410" i="17"/>
  <c r="I410" i="17"/>
  <c r="G362" i="17"/>
  <c r="J409" i="17"/>
  <c r="I409" i="17"/>
  <c r="G421" i="17"/>
  <c r="J408" i="17"/>
  <c r="I408" i="17"/>
  <c r="G361" i="17"/>
  <c r="J407" i="17"/>
  <c r="I407" i="17"/>
  <c r="G360" i="17"/>
  <c r="J406" i="17"/>
  <c r="I406" i="17"/>
  <c r="G420" i="17"/>
  <c r="J405" i="17"/>
  <c r="I405" i="17"/>
  <c r="G359" i="17"/>
  <c r="J404" i="17"/>
  <c r="I404" i="17"/>
  <c r="G358" i="17"/>
  <c r="J403" i="17"/>
  <c r="I403" i="17"/>
  <c r="G357" i="17"/>
  <c r="J402" i="17"/>
  <c r="I402" i="17"/>
  <c r="G419" i="17"/>
  <c r="J401" i="17"/>
  <c r="I401" i="17"/>
  <c r="G356" i="17"/>
  <c r="J400" i="17"/>
  <c r="I400" i="17"/>
  <c r="G355" i="17"/>
  <c r="J399" i="17"/>
  <c r="I399" i="17"/>
  <c r="G354" i="17"/>
  <c r="J398" i="17"/>
  <c r="I398" i="17"/>
  <c r="G353" i="17"/>
  <c r="J397" i="17"/>
  <c r="I397" i="17"/>
  <c r="G352" i="17"/>
  <c r="J396" i="17"/>
  <c r="I396" i="17"/>
  <c r="G351" i="17"/>
  <c r="J395" i="17"/>
  <c r="I395" i="17"/>
  <c r="G418" i="17"/>
  <c r="J394" i="17"/>
  <c r="I394" i="17"/>
  <c r="G350" i="17"/>
  <c r="J393" i="17"/>
  <c r="I393" i="17"/>
  <c r="G349" i="17"/>
  <c r="J392" i="17"/>
  <c r="I392" i="17"/>
  <c r="G417" i="17"/>
  <c r="J391" i="17"/>
  <c r="I391" i="17"/>
  <c r="G416" i="17"/>
  <c r="J390" i="17"/>
  <c r="I390" i="17"/>
  <c r="G348" i="17"/>
  <c r="J389" i="17"/>
  <c r="I389" i="17"/>
  <c r="G347" i="17"/>
  <c r="J388" i="17"/>
  <c r="I388" i="17"/>
  <c r="G346" i="17"/>
  <c r="J387" i="17"/>
  <c r="I387" i="17"/>
  <c r="G345" i="17"/>
  <c r="J386" i="17"/>
  <c r="I386" i="17"/>
  <c r="G344" i="17"/>
  <c r="J385" i="17"/>
  <c r="I385" i="17"/>
  <c r="G343" i="17"/>
  <c r="J384" i="17"/>
  <c r="I384" i="17"/>
  <c r="G342" i="17"/>
  <c r="J383" i="17"/>
  <c r="I383" i="17"/>
  <c r="G341" i="17"/>
  <c r="J382" i="17"/>
  <c r="I382" i="17"/>
  <c r="G340" i="17"/>
  <c r="J381" i="17"/>
  <c r="I381" i="17"/>
  <c r="G339" i="17"/>
  <c r="J380" i="17"/>
  <c r="I380" i="17"/>
  <c r="G338" i="17"/>
  <c r="J379" i="17"/>
  <c r="I379" i="17"/>
  <c r="G337" i="17"/>
  <c r="J378" i="17"/>
  <c r="I378" i="17"/>
  <c r="G336" i="17"/>
  <c r="J377" i="17"/>
  <c r="I377" i="17"/>
  <c r="G415" i="17"/>
  <c r="J376" i="17"/>
  <c r="I376" i="17"/>
  <c r="G414" i="17"/>
  <c r="J375" i="17"/>
  <c r="I375" i="17"/>
  <c r="G413" i="17"/>
  <c r="J374" i="17"/>
  <c r="I374" i="17"/>
  <c r="G335" i="17"/>
  <c r="J373" i="17"/>
  <c r="I373" i="17"/>
  <c r="G334" i="17"/>
  <c r="J372" i="17"/>
  <c r="I372" i="17"/>
  <c r="G333" i="17"/>
  <c r="J371" i="17"/>
  <c r="I371" i="17"/>
  <c r="G412" i="17"/>
  <c r="J370" i="17"/>
  <c r="I370" i="17"/>
  <c r="G332" i="17"/>
  <c r="J369" i="17"/>
  <c r="I369" i="17"/>
  <c r="G331" i="17"/>
  <c r="J368" i="17"/>
  <c r="I368" i="17"/>
  <c r="G411" i="17"/>
  <c r="J367" i="17"/>
  <c r="I367" i="17"/>
  <c r="G330" i="17"/>
  <c r="J366" i="17"/>
  <c r="I366" i="17"/>
  <c r="G329" i="17"/>
  <c r="J365" i="17"/>
  <c r="I365" i="17"/>
  <c r="G328" i="17"/>
  <c r="J364" i="17"/>
  <c r="I364" i="17"/>
  <c r="G327" i="17"/>
  <c r="J363" i="17"/>
  <c r="I363" i="17"/>
  <c r="G326" i="17"/>
  <c r="J362" i="17"/>
  <c r="I362" i="17"/>
  <c r="G325" i="17"/>
  <c r="J361" i="17"/>
  <c r="I361" i="17"/>
  <c r="G324" i="17"/>
  <c r="J360" i="17"/>
  <c r="I360" i="17"/>
  <c r="G323" i="17"/>
  <c r="J359" i="17"/>
  <c r="I359" i="17"/>
  <c r="G322" i="17"/>
  <c r="J358" i="17"/>
  <c r="I358" i="17"/>
  <c r="G410" i="17"/>
  <c r="J357" i="17"/>
  <c r="I357" i="17"/>
  <c r="G409" i="17"/>
  <c r="J356" i="17"/>
  <c r="I356" i="17"/>
  <c r="G321" i="17"/>
  <c r="J355" i="17"/>
  <c r="I355" i="17"/>
  <c r="G320" i="17"/>
  <c r="J354" i="17"/>
  <c r="I354" i="17"/>
  <c r="G319" i="17"/>
  <c r="J353" i="17"/>
  <c r="I353" i="17"/>
  <c r="G318" i="17"/>
  <c r="J352" i="17"/>
  <c r="I352" i="17"/>
  <c r="G317" i="17"/>
  <c r="J351" i="17"/>
  <c r="I351" i="17"/>
  <c r="G408" i="17"/>
  <c r="J350" i="17"/>
  <c r="I350" i="17"/>
  <c r="G316" i="17"/>
  <c r="J349" i="17"/>
  <c r="I349" i="17"/>
  <c r="G315" i="17"/>
  <c r="J348" i="17"/>
  <c r="I348" i="17"/>
  <c r="G314" i="17"/>
  <c r="J347" i="17"/>
  <c r="I347" i="17"/>
  <c r="G407" i="17"/>
  <c r="J346" i="17"/>
  <c r="I346" i="17"/>
  <c r="G406" i="17"/>
  <c r="J345" i="17"/>
  <c r="I345" i="17"/>
  <c r="G313" i="17"/>
  <c r="J344" i="17"/>
  <c r="I344" i="17"/>
  <c r="G312" i="17"/>
  <c r="J343" i="17"/>
  <c r="I343" i="17"/>
  <c r="G311" i="17"/>
  <c r="J342" i="17"/>
  <c r="I342" i="17"/>
  <c r="G405" i="17"/>
  <c r="J341" i="17"/>
  <c r="I341" i="17"/>
  <c r="G404" i="17"/>
  <c r="J340" i="17"/>
  <c r="I340" i="17"/>
  <c r="G310" i="17"/>
  <c r="J339" i="17"/>
  <c r="I339" i="17"/>
  <c r="G403" i="17"/>
  <c r="J338" i="17"/>
  <c r="I338" i="17"/>
  <c r="G402" i="17"/>
  <c r="J337" i="17"/>
  <c r="I337" i="17"/>
  <c r="G309" i="17"/>
  <c r="J336" i="17"/>
  <c r="I336" i="17"/>
  <c r="G308" i="17"/>
  <c r="J335" i="17"/>
  <c r="I335" i="17"/>
  <c r="G307" i="17"/>
  <c r="J334" i="17"/>
  <c r="I334" i="17"/>
  <c r="G306" i="17"/>
  <c r="J333" i="17"/>
  <c r="I333" i="17"/>
  <c r="G401" i="17"/>
  <c r="J332" i="17"/>
  <c r="I332" i="17"/>
  <c r="G305" i="17"/>
  <c r="J331" i="17"/>
  <c r="I331" i="17"/>
  <c r="G304" i="17"/>
  <c r="J330" i="17"/>
  <c r="I330" i="17"/>
  <c r="G400" i="17"/>
  <c r="J329" i="17"/>
  <c r="I329" i="17"/>
  <c r="G399" i="17"/>
  <c r="J328" i="17"/>
  <c r="I328" i="17"/>
  <c r="G398" i="17"/>
  <c r="J327" i="17"/>
  <c r="I327" i="17"/>
  <c r="G303" i="17"/>
  <c r="J326" i="17"/>
  <c r="I326" i="17"/>
  <c r="G302" i="17"/>
  <c r="J325" i="17"/>
  <c r="I325" i="17"/>
  <c r="G301" i="17"/>
  <c r="J324" i="17"/>
  <c r="I324" i="17"/>
  <c r="G397" i="17"/>
  <c r="J323" i="17"/>
  <c r="I323" i="17"/>
  <c r="G300" i="17"/>
  <c r="J322" i="17"/>
  <c r="I322" i="17"/>
  <c r="G396" i="17"/>
  <c r="J321" i="17"/>
  <c r="I321" i="17"/>
  <c r="G395" i="17"/>
  <c r="J320" i="17"/>
  <c r="I320" i="17"/>
  <c r="G299" i="17"/>
  <c r="J319" i="17"/>
  <c r="I319" i="17"/>
  <c r="G298" i="17"/>
  <c r="J318" i="17"/>
  <c r="I318" i="17"/>
  <c r="G297" i="17"/>
  <c r="J317" i="17"/>
  <c r="I317" i="17"/>
  <c r="G296" i="17"/>
  <c r="J316" i="17"/>
  <c r="I316" i="17"/>
  <c r="G394" i="17"/>
  <c r="J315" i="17"/>
  <c r="I315" i="17"/>
  <c r="G393" i="17"/>
  <c r="J314" i="17"/>
  <c r="I314" i="17"/>
  <c r="G295" i="17"/>
  <c r="J313" i="17"/>
  <c r="I313" i="17"/>
  <c r="G294" i="17"/>
  <c r="J312" i="17"/>
  <c r="I312" i="17"/>
  <c r="G392" i="17"/>
  <c r="J311" i="17"/>
  <c r="I311" i="17"/>
  <c r="G391" i="17"/>
  <c r="J310" i="17"/>
  <c r="I310" i="17"/>
  <c r="G293" i="17"/>
  <c r="J309" i="17"/>
  <c r="I309" i="17"/>
  <c r="G292" i="17"/>
  <c r="J308" i="17"/>
  <c r="I308" i="17"/>
  <c r="G291" i="17"/>
  <c r="J307" i="17"/>
  <c r="I307" i="17"/>
  <c r="G390" i="17"/>
  <c r="J306" i="17"/>
  <c r="I306" i="17"/>
  <c r="G290" i="17"/>
  <c r="J305" i="17"/>
  <c r="I305" i="17"/>
  <c r="G289" i="17"/>
  <c r="J304" i="17"/>
  <c r="I304" i="17"/>
  <c r="G389" i="17"/>
  <c r="J303" i="17"/>
  <c r="I303" i="17"/>
  <c r="G288" i="17"/>
  <c r="J302" i="17"/>
  <c r="I302" i="17"/>
  <c r="G388" i="17"/>
  <c r="J301" i="17"/>
  <c r="I301" i="17"/>
  <c r="G287" i="17"/>
  <c r="J300" i="17"/>
  <c r="I300" i="17"/>
  <c r="G286" i="17"/>
  <c r="J299" i="17"/>
  <c r="I299" i="17"/>
  <c r="G387" i="17"/>
  <c r="J298" i="17"/>
  <c r="I298" i="17"/>
  <c r="G285" i="17"/>
  <c r="J297" i="17"/>
  <c r="I297" i="17"/>
  <c r="G284" i="17"/>
  <c r="J296" i="17"/>
  <c r="I296" i="17"/>
  <c r="G283" i="17"/>
  <c r="J295" i="17"/>
  <c r="I295" i="17"/>
  <c r="G386" i="17"/>
  <c r="J294" i="17"/>
  <c r="I294" i="17"/>
  <c r="G282" i="17"/>
  <c r="J293" i="17"/>
  <c r="I293" i="17"/>
  <c r="G281" i="17"/>
  <c r="J292" i="17"/>
  <c r="I292" i="17"/>
  <c r="G280" i="17"/>
  <c r="J291" i="17"/>
  <c r="I291" i="17"/>
  <c r="G279" i="17"/>
  <c r="J290" i="17"/>
  <c r="I290" i="17"/>
  <c r="G278" i="17"/>
  <c r="J289" i="17"/>
  <c r="I289" i="17"/>
  <c r="G277" i="17"/>
  <c r="J288" i="17"/>
  <c r="I288" i="17"/>
  <c r="G276" i="17"/>
  <c r="J287" i="17"/>
  <c r="I287" i="17"/>
  <c r="G275" i="17"/>
  <c r="J286" i="17"/>
  <c r="I286" i="17"/>
  <c r="G274" i="17"/>
  <c r="J285" i="17"/>
  <c r="I285" i="17"/>
  <c r="G385" i="17"/>
  <c r="J284" i="17"/>
  <c r="I284" i="17"/>
  <c r="G384" i="17"/>
  <c r="J283" i="17"/>
  <c r="I283" i="17"/>
  <c r="G383" i="17"/>
  <c r="J282" i="17"/>
  <c r="I282" i="17"/>
  <c r="G273" i="17"/>
  <c r="J281" i="17"/>
  <c r="I281" i="17"/>
  <c r="G272" i="17"/>
  <c r="J280" i="17"/>
  <c r="I280" i="17"/>
  <c r="G271" i="17"/>
  <c r="J279" i="17"/>
  <c r="I279" i="17"/>
  <c r="G270" i="17"/>
  <c r="J278" i="17"/>
  <c r="I278" i="17"/>
  <c r="G269" i="17"/>
  <c r="J277" i="17"/>
  <c r="I277" i="17"/>
  <c r="G268" i="17"/>
  <c r="J276" i="17"/>
  <c r="I276" i="17"/>
  <c r="G267" i="17"/>
  <c r="J275" i="17"/>
  <c r="I275" i="17"/>
  <c r="G266" i="17"/>
  <c r="J274" i="17"/>
  <c r="I274" i="17"/>
  <c r="G265" i="17"/>
  <c r="J273" i="17"/>
  <c r="I273" i="17"/>
  <c r="G264" i="17"/>
  <c r="J272" i="17"/>
  <c r="I272" i="17"/>
  <c r="G263" i="17"/>
  <c r="J271" i="17"/>
  <c r="I271" i="17"/>
  <c r="G262" i="17"/>
  <c r="J270" i="17"/>
  <c r="I270" i="17"/>
  <c r="G261" i="17"/>
  <c r="J269" i="17"/>
  <c r="I269" i="17"/>
  <c r="G260" i="17"/>
  <c r="J268" i="17"/>
  <c r="I268" i="17"/>
  <c r="G382" i="17"/>
  <c r="J267" i="17"/>
  <c r="I267" i="17"/>
  <c r="G259" i="17"/>
  <c r="J266" i="17"/>
  <c r="I266" i="17"/>
  <c r="G258" i="17"/>
  <c r="J265" i="17"/>
  <c r="I265" i="17"/>
  <c r="G257" i="17"/>
  <c r="J264" i="17"/>
  <c r="I264" i="17"/>
  <c r="G381" i="17"/>
  <c r="J263" i="17"/>
  <c r="I263" i="17"/>
  <c r="G380" i="17"/>
  <c r="J262" i="17"/>
  <c r="I262" i="17"/>
  <c r="G256" i="17"/>
  <c r="J261" i="17"/>
  <c r="I261" i="17"/>
  <c r="G379" i="17"/>
  <c r="J260" i="17"/>
  <c r="I260" i="17"/>
  <c r="G378" i="17"/>
  <c r="J259" i="17"/>
  <c r="I259" i="17"/>
  <c r="G377" i="17"/>
  <c r="J258" i="17"/>
  <c r="I258" i="17"/>
  <c r="G376" i="17"/>
  <c r="J257" i="17"/>
  <c r="I257" i="17"/>
  <c r="G255" i="17"/>
  <c r="J256" i="17"/>
  <c r="I256" i="17"/>
  <c r="G254" i="17"/>
  <c r="J255" i="17"/>
  <c r="I255" i="17"/>
  <c r="G375" i="17"/>
  <c r="J254" i="17"/>
  <c r="I254" i="17"/>
  <c r="G374" i="17"/>
  <c r="A254" i="17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J253" i="17"/>
  <c r="I253" i="17"/>
  <c r="G253" i="17"/>
  <c r="J248" i="17"/>
  <c r="I248" i="17"/>
  <c r="G226" i="17"/>
  <c r="J247" i="17"/>
  <c r="I247" i="17"/>
  <c r="G225" i="17"/>
  <c r="J246" i="17"/>
  <c r="I246" i="17"/>
  <c r="G224" i="17"/>
  <c r="J245" i="17"/>
  <c r="I245" i="17"/>
  <c r="G248" i="17"/>
  <c r="J244" i="17"/>
  <c r="I244" i="17"/>
  <c r="G247" i="17"/>
  <c r="J243" i="17"/>
  <c r="I243" i="17"/>
  <c r="G246" i="17"/>
  <c r="J242" i="17"/>
  <c r="I242" i="17"/>
  <c r="G245" i="17"/>
  <c r="J241" i="17"/>
  <c r="I241" i="17"/>
  <c r="G244" i="17"/>
  <c r="J240" i="17"/>
  <c r="I240" i="17"/>
  <c r="G223" i="17"/>
  <c r="J239" i="17"/>
  <c r="I239" i="17"/>
  <c r="G243" i="17"/>
  <c r="J238" i="17"/>
  <c r="I238" i="17"/>
  <c r="G222" i="17"/>
  <c r="J237" i="17"/>
  <c r="I237" i="17"/>
  <c r="G221" i="17"/>
  <c r="J236" i="17"/>
  <c r="I236" i="17"/>
  <c r="G242" i="17"/>
  <c r="J235" i="17"/>
  <c r="I235" i="17"/>
  <c r="G241" i="17"/>
  <c r="J234" i="17"/>
  <c r="I234" i="17"/>
  <c r="G240" i="17"/>
  <c r="J233" i="17"/>
  <c r="I233" i="17"/>
  <c r="G220" i="17"/>
  <c r="J232" i="17"/>
  <c r="I232" i="17"/>
  <c r="G219" i="17"/>
  <c r="J231" i="17"/>
  <c r="I231" i="17"/>
  <c r="G218" i="17"/>
  <c r="J230" i="17"/>
  <c r="I230" i="17"/>
  <c r="G217" i="17"/>
  <c r="J229" i="17"/>
  <c r="I229" i="17"/>
  <c r="G216" i="17"/>
  <c r="J228" i="17"/>
  <c r="I228" i="17"/>
  <c r="G215" i="17"/>
  <c r="J227" i="17"/>
  <c r="I227" i="17"/>
  <c r="G239" i="17"/>
  <c r="J226" i="17"/>
  <c r="I226" i="17"/>
  <c r="G214" i="17"/>
  <c r="J225" i="17"/>
  <c r="I225" i="17"/>
  <c r="G213" i="17"/>
  <c r="J224" i="17"/>
  <c r="I224" i="17"/>
  <c r="G212" i="17"/>
  <c r="J223" i="17"/>
  <c r="I223" i="17"/>
  <c r="G211" i="17"/>
  <c r="J222" i="17"/>
  <c r="I222" i="17"/>
  <c r="G238" i="17"/>
  <c r="J221" i="17"/>
  <c r="I221" i="17"/>
  <c r="G237" i="17"/>
  <c r="J220" i="17"/>
  <c r="I220" i="17"/>
  <c r="G210" i="17"/>
  <c r="J219" i="17"/>
  <c r="I219" i="17"/>
  <c r="G209" i="17"/>
  <c r="J218" i="17"/>
  <c r="I218" i="17"/>
  <c r="G208" i="17"/>
  <c r="J217" i="17"/>
  <c r="I217" i="17"/>
  <c r="G207" i="17"/>
  <c r="J216" i="17"/>
  <c r="I216" i="17"/>
  <c r="G236" i="17"/>
  <c r="J215" i="17"/>
  <c r="I215" i="17"/>
  <c r="G206" i="17"/>
  <c r="J214" i="17"/>
  <c r="I214" i="17"/>
  <c r="G205" i="17"/>
  <c r="J213" i="17"/>
  <c r="I213" i="17"/>
  <c r="G235" i="17"/>
  <c r="J212" i="17"/>
  <c r="I212" i="17"/>
  <c r="G204" i="17"/>
  <c r="J211" i="17"/>
  <c r="I211" i="17"/>
  <c r="G234" i="17"/>
  <c r="J210" i="17"/>
  <c r="I210" i="17"/>
  <c r="G203" i="17"/>
  <c r="J209" i="17"/>
  <c r="I209" i="17"/>
  <c r="G202" i="17"/>
  <c r="J208" i="17"/>
  <c r="I208" i="17"/>
  <c r="G233" i="17"/>
  <c r="J207" i="17"/>
  <c r="I207" i="17"/>
  <c r="G201" i="17"/>
  <c r="J206" i="17"/>
  <c r="I206" i="17"/>
  <c r="G200" i="17"/>
  <c r="J205" i="17"/>
  <c r="I205" i="17"/>
  <c r="G199" i="17"/>
  <c r="J204" i="17"/>
  <c r="I204" i="17"/>
  <c r="G232" i="17"/>
  <c r="J203" i="17"/>
  <c r="I203" i="17"/>
  <c r="G198" i="17"/>
  <c r="J202" i="17"/>
  <c r="I202" i="17"/>
  <c r="G231" i="17"/>
  <c r="J201" i="17"/>
  <c r="I201" i="17"/>
  <c r="G197" i="17"/>
  <c r="J200" i="17"/>
  <c r="I200" i="17"/>
  <c r="G196" i="17"/>
  <c r="J199" i="17"/>
  <c r="I199" i="17"/>
  <c r="G195" i="17"/>
  <c r="J198" i="17"/>
  <c r="I198" i="17"/>
  <c r="G230" i="17"/>
  <c r="J197" i="17"/>
  <c r="I197" i="17"/>
  <c r="G229" i="17"/>
  <c r="J196" i="17"/>
  <c r="I196" i="17"/>
  <c r="G194" i="17"/>
  <c r="J195" i="17"/>
  <c r="I195" i="17"/>
  <c r="G193" i="17"/>
  <c r="J194" i="17"/>
  <c r="I194" i="17"/>
  <c r="G192" i="17"/>
  <c r="J193" i="17"/>
  <c r="I193" i="17"/>
  <c r="G191" i="17"/>
  <c r="J192" i="17"/>
  <c r="I192" i="17"/>
  <c r="G190" i="17"/>
  <c r="J191" i="17"/>
  <c r="I191" i="17"/>
  <c r="G189" i="17"/>
  <c r="J190" i="17"/>
  <c r="I190" i="17"/>
  <c r="G228" i="17"/>
  <c r="J189" i="17"/>
  <c r="I189" i="17"/>
  <c r="G188" i="17"/>
  <c r="J188" i="17"/>
  <c r="I188" i="17"/>
  <c r="G187" i="17"/>
  <c r="J187" i="17"/>
  <c r="I187" i="17"/>
  <c r="G186" i="17"/>
  <c r="J186" i="17"/>
  <c r="I186" i="17"/>
  <c r="G185" i="17"/>
  <c r="J185" i="17"/>
  <c r="I185" i="17"/>
  <c r="G184" i="17"/>
  <c r="J184" i="17"/>
  <c r="I184" i="17"/>
  <c r="G183" i="17"/>
  <c r="J183" i="17"/>
  <c r="I183" i="17"/>
  <c r="G182" i="17"/>
  <c r="J182" i="17"/>
  <c r="I182" i="17"/>
  <c r="G181" i="17"/>
  <c r="J181" i="17"/>
  <c r="I181" i="17"/>
  <c r="G180" i="17"/>
  <c r="J180" i="17"/>
  <c r="I180" i="17"/>
  <c r="G179" i="17"/>
  <c r="J179" i="17"/>
  <c r="I179" i="17"/>
  <c r="G178" i="17"/>
  <c r="J178" i="17"/>
  <c r="I178" i="17"/>
  <c r="G177" i="17"/>
  <c r="J177" i="17"/>
  <c r="I177" i="17"/>
  <c r="G176" i="17"/>
  <c r="J176" i="17"/>
  <c r="I176" i="17"/>
  <c r="G175" i="17"/>
  <c r="J175" i="17"/>
  <c r="I175" i="17"/>
  <c r="G174" i="17"/>
  <c r="J174" i="17"/>
  <c r="I174" i="17"/>
  <c r="G173" i="17"/>
  <c r="J173" i="17"/>
  <c r="I173" i="17"/>
  <c r="G172" i="17"/>
  <c r="J172" i="17"/>
  <c r="I172" i="17"/>
  <c r="G227" i="17"/>
  <c r="J171" i="17"/>
  <c r="I171" i="17"/>
  <c r="G171" i="17"/>
  <c r="J170" i="17"/>
  <c r="I170" i="17"/>
  <c r="G170" i="17"/>
  <c r="A170" i="17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J169" i="17"/>
  <c r="I169" i="17"/>
  <c r="G169" i="17"/>
  <c r="J168" i="17"/>
  <c r="I168" i="17"/>
  <c r="G168" i="17"/>
  <c r="J163" i="17"/>
  <c r="I163" i="17"/>
  <c r="G153" i="17"/>
  <c r="J162" i="17"/>
  <c r="I162" i="17"/>
  <c r="G152" i="17"/>
  <c r="J161" i="17"/>
  <c r="I161" i="17"/>
  <c r="G151" i="17"/>
  <c r="J160" i="17"/>
  <c r="I160" i="17"/>
  <c r="G150" i="17"/>
  <c r="J159" i="17"/>
  <c r="I159" i="17"/>
  <c r="G149" i="17"/>
  <c r="J158" i="17"/>
  <c r="I158" i="17"/>
  <c r="G148" i="17"/>
  <c r="J157" i="17"/>
  <c r="I157" i="17"/>
  <c r="G147" i="17"/>
  <c r="J156" i="17"/>
  <c r="I156" i="17"/>
  <c r="G163" i="17"/>
  <c r="J155" i="17"/>
  <c r="I155" i="17"/>
  <c r="G146" i="17"/>
  <c r="J154" i="17"/>
  <c r="I154" i="17"/>
  <c r="G145" i="17"/>
  <c r="J153" i="17"/>
  <c r="I153" i="17"/>
  <c r="G144" i="17"/>
  <c r="J152" i="17"/>
  <c r="I152" i="17"/>
  <c r="G162" i="17"/>
  <c r="J151" i="17"/>
  <c r="I151" i="17"/>
  <c r="G161" i="17"/>
  <c r="J150" i="17"/>
  <c r="I150" i="17"/>
  <c r="G143" i="17"/>
  <c r="J149" i="17"/>
  <c r="I149" i="17"/>
  <c r="G142" i="17"/>
  <c r="J148" i="17"/>
  <c r="I148" i="17"/>
  <c r="G141" i="17"/>
  <c r="J147" i="17"/>
  <c r="I147" i="17"/>
  <c r="G140" i="17"/>
  <c r="J146" i="17"/>
  <c r="I146" i="17"/>
  <c r="G160" i="17"/>
  <c r="J145" i="17"/>
  <c r="I145" i="17"/>
  <c r="G139" i="17"/>
  <c r="J144" i="17"/>
  <c r="I144" i="17"/>
  <c r="G138" i="17"/>
  <c r="J143" i="17"/>
  <c r="I143" i="17"/>
  <c r="G137" i="17"/>
  <c r="J142" i="17"/>
  <c r="I142" i="17"/>
  <c r="G136" i="17"/>
  <c r="J141" i="17"/>
  <c r="I141" i="17"/>
  <c r="G135" i="17"/>
  <c r="J140" i="17"/>
  <c r="I140" i="17"/>
  <c r="G134" i="17"/>
  <c r="J139" i="17"/>
  <c r="I139" i="17"/>
  <c r="G133" i="17"/>
  <c r="J138" i="17"/>
  <c r="I138" i="17"/>
  <c r="G132" i="17"/>
  <c r="J137" i="17"/>
  <c r="I137" i="17"/>
  <c r="G159" i="17"/>
  <c r="J136" i="17"/>
  <c r="I136" i="17"/>
  <c r="G158" i="17"/>
  <c r="J135" i="17"/>
  <c r="I135" i="17"/>
  <c r="G131" i="17"/>
  <c r="J134" i="17"/>
  <c r="I134" i="17"/>
  <c r="G157" i="17"/>
  <c r="J133" i="17"/>
  <c r="I133" i="17"/>
  <c r="G130" i="17"/>
  <c r="J132" i="17"/>
  <c r="I132" i="17"/>
  <c r="G129" i="17"/>
  <c r="J131" i="17"/>
  <c r="I131" i="17"/>
  <c r="G156" i="17"/>
  <c r="J130" i="17"/>
  <c r="I130" i="17"/>
  <c r="G128" i="17"/>
  <c r="J129" i="17"/>
  <c r="I129" i="17"/>
  <c r="G127" i="17"/>
  <c r="J128" i="17"/>
  <c r="I128" i="17"/>
  <c r="G155" i="17"/>
  <c r="J127" i="17"/>
  <c r="I127" i="17"/>
  <c r="G126" i="17"/>
  <c r="J126" i="17"/>
  <c r="I126" i="17"/>
  <c r="G125" i="17"/>
  <c r="J125" i="17"/>
  <c r="I125" i="17"/>
  <c r="G124" i="17"/>
  <c r="A125" i="17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J124" i="17"/>
  <c r="I124" i="17"/>
  <c r="G154" i="17"/>
  <c r="J123" i="17"/>
  <c r="I123" i="17"/>
  <c r="G123" i="17"/>
  <c r="A123" i="17"/>
  <c r="J118" i="17"/>
  <c r="I118" i="17"/>
  <c r="G118" i="17"/>
  <c r="J117" i="17"/>
  <c r="I117" i="17"/>
  <c r="G73" i="17"/>
  <c r="J116" i="17"/>
  <c r="I116" i="17"/>
  <c r="G117" i="17"/>
  <c r="J115" i="17"/>
  <c r="I115" i="17"/>
  <c r="G116" i="17"/>
  <c r="J114" i="17"/>
  <c r="I114" i="17"/>
  <c r="G115" i="17"/>
  <c r="J113" i="17"/>
  <c r="I113" i="17"/>
  <c r="G72" i="17"/>
  <c r="J112" i="17"/>
  <c r="I112" i="17"/>
  <c r="G114" i="17"/>
  <c r="J111" i="17"/>
  <c r="I111" i="17"/>
  <c r="G71" i="17"/>
  <c r="J110" i="17"/>
  <c r="I110" i="17"/>
  <c r="G70" i="17"/>
  <c r="J109" i="17"/>
  <c r="I109" i="17"/>
  <c r="G113" i="17"/>
  <c r="J108" i="17"/>
  <c r="I108" i="17"/>
  <c r="G69" i="17"/>
  <c r="J107" i="17"/>
  <c r="I107" i="17"/>
  <c r="G112" i="17"/>
  <c r="J106" i="17"/>
  <c r="I106" i="17"/>
  <c r="G68" i="17"/>
  <c r="J105" i="17"/>
  <c r="I105" i="17"/>
  <c r="G67" i="17"/>
  <c r="J104" i="17"/>
  <c r="I104" i="17"/>
  <c r="G111" i="17"/>
  <c r="J103" i="17"/>
  <c r="I103" i="17"/>
  <c r="G110" i="17"/>
  <c r="J102" i="17"/>
  <c r="I102" i="17"/>
  <c r="G109" i="17"/>
  <c r="J101" i="17"/>
  <c r="I101" i="17"/>
  <c r="G66" i="17"/>
  <c r="J100" i="17"/>
  <c r="I100" i="17"/>
  <c r="G108" i="17"/>
  <c r="J99" i="17"/>
  <c r="I99" i="17"/>
  <c r="G107" i="17"/>
  <c r="J98" i="17"/>
  <c r="I98" i="17"/>
  <c r="G65" i="17"/>
  <c r="J97" i="17"/>
  <c r="I97" i="17"/>
  <c r="G64" i="17"/>
  <c r="J96" i="17"/>
  <c r="I96" i="17"/>
  <c r="G106" i="17"/>
  <c r="J95" i="17"/>
  <c r="I95" i="17"/>
  <c r="G105" i="17"/>
  <c r="J94" i="17"/>
  <c r="I94" i="17"/>
  <c r="G104" i="17"/>
  <c r="J93" i="17"/>
  <c r="I93" i="17"/>
  <c r="G103" i="17"/>
  <c r="J92" i="17"/>
  <c r="I92" i="17"/>
  <c r="G102" i="17"/>
  <c r="J91" i="17"/>
  <c r="I91" i="17"/>
  <c r="G63" i="17"/>
  <c r="J90" i="17"/>
  <c r="I90" i="17"/>
  <c r="G101" i="17"/>
  <c r="J89" i="17"/>
  <c r="I89" i="17"/>
  <c r="G100" i="17"/>
  <c r="J88" i="17"/>
  <c r="I88" i="17"/>
  <c r="G99" i="17"/>
  <c r="J87" i="17"/>
  <c r="I87" i="17"/>
  <c r="G62" i="17"/>
  <c r="J86" i="17"/>
  <c r="I86" i="17"/>
  <c r="G61" i="17"/>
  <c r="J85" i="17"/>
  <c r="I85" i="17"/>
  <c r="G98" i="17"/>
  <c r="J84" i="17"/>
  <c r="I84" i="17"/>
  <c r="G60" i="17"/>
  <c r="J83" i="17"/>
  <c r="I83" i="17"/>
  <c r="G97" i="17"/>
  <c r="J82" i="17"/>
  <c r="I82" i="17"/>
  <c r="G96" i="17"/>
  <c r="J81" i="17"/>
  <c r="I81" i="17"/>
  <c r="G59" i="17"/>
  <c r="J80" i="17"/>
  <c r="I80" i="17"/>
  <c r="G58" i="17"/>
  <c r="J79" i="17"/>
  <c r="I79" i="17"/>
  <c r="G95" i="17"/>
  <c r="J78" i="17"/>
  <c r="I78" i="17"/>
  <c r="G57" i="17"/>
  <c r="J77" i="17"/>
  <c r="I77" i="17"/>
  <c r="G56" i="17"/>
  <c r="J76" i="17"/>
  <c r="I76" i="17"/>
  <c r="G55" i="17"/>
  <c r="J75" i="17"/>
  <c r="I75" i="17"/>
  <c r="G54" i="17"/>
  <c r="J74" i="17"/>
  <c r="I74" i="17"/>
  <c r="G94" i="17"/>
  <c r="J73" i="17"/>
  <c r="I73" i="17"/>
  <c r="G53" i="17"/>
  <c r="J72" i="17"/>
  <c r="I72" i="17"/>
  <c r="G52" i="17"/>
  <c r="J71" i="17"/>
  <c r="I71" i="17"/>
  <c r="G51" i="17"/>
  <c r="J70" i="17"/>
  <c r="I70" i="17"/>
  <c r="G50" i="17"/>
  <c r="J69" i="17"/>
  <c r="I69" i="17"/>
  <c r="G49" i="17"/>
  <c r="J68" i="17"/>
  <c r="I68" i="17"/>
  <c r="G48" i="17"/>
  <c r="J67" i="17"/>
  <c r="I67" i="17"/>
  <c r="G47" i="17"/>
  <c r="J66" i="17"/>
  <c r="I66" i="17"/>
  <c r="G93" i="17"/>
  <c r="J65" i="17"/>
  <c r="I65" i="17"/>
  <c r="G46" i="17"/>
  <c r="J64" i="17"/>
  <c r="I64" i="17"/>
  <c r="G45" i="17"/>
  <c r="J63" i="17"/>
  <c r="I63" i="17"/>
  <c r="G92" i="17"/>
  <c r="J62" i="17"/>
  <c r="I62" i="17"/>
  <c r="G44" i="17"/>
  <c r="J61" i="17"/>
  <c r="I61" i="17"/>
  <c r="G43" i="17"/>
  <c r="J60" i="17"/>
  <c r="I60" i="17"/>
  <c r="G91" i="17"/>
  <c r="J59" i="17"/>
  <c r="I59" i="17"/>
  <c r="G42" i="17"/>
  <c r="J58" i="17"/>
  <c r="I58" i="17"/>
  <c r="G41" i="17"/>
  <c r="J57" i="17"/>
  <c r="I57" i="17"/>
  <c r="G40" i="17"/>
  <c r="J56" i="17"/>
  <c r="I56" i="17"/>
  <c r="G90" i="17"/>
  <c r="J55" i="17"/>
  <c r="I55" i="17"/>
  <c r="G39" i="17"/>
  <c r="J54" i="17"/>
  <c r="I54" i="17"/>
  <c r="G89" i="17"/>
  <c r="J53" i="17"/>
  <c r="I53" i="17"/>
  <c r="G38" i="17"/>
  <c r="J52" i="17"/>
  <c r="I52" i="17"/>
  <c r="G37" i="17"/>
  <c r="J51" i="17"/>
  <c r="I51" i="17"/>
  <c r="G88" i="17"/>
  <c r="J50" i="17"/>
  <c r="I50" i="17"/>
  <c r="G36" i="17"/>
  <c r="J49" i="17"/>
  <c r="I49" i="17"/>
  <c r="G35" i="17"/>
  <c r="J48" i="17"/>
  <c r="I48" i="17"/>
  <c r="G34" i="17"/>
  <c r="J47" i="17"/>
  <c r="I47" i="17"/>
  <c r="G33" i="17"/>
  <c r="J46" i="17"/>
  <c r="I46" i="17"/>
  <c r="G87" i="17"/>
  <c r="J45" i="17"/>
  <c r="I45" i="17"/>
  <c r="G86" i="17"/>
  <c r="J44" i="17"/>
  <c r="I44" i="17"/>
  <c r="G85" i="17"/>
  <c r="J43" i="17"/>
  <c r="I43" i="17"/>
  <c r="G32" i="17"/>
  <c r="J42" i="17"/>
  <c r="I42" i="17"/>
  <c r="G31" i="17"/>
  <c r="J41" i="17"/>
  <c r="I41" i="17"/>
  <c r="G30" i="17"/>
  <c r="J40" i="17"/>
  <c r="I40" i="17"/>
  <c r="G84" i="17"/>
  <c r="J39" i="17"/>
  <c r="I39" i="17"/>
  <c r="G29" i="17"/>
  <c r="J38" i="17"/>
  <c r="I38" i="17"/>
  <c r="G83" i="17"/>
  <c r="J37" i="17"/>
  <c r="I37" i="17"/>
  <c r="G28" i="17"/>
  <c r="J36" i="17"/>
  <c r="I36" i="17"/>
  <c r="G27" i="17"/>
  <c r="J35" i="17"/>
  <c r="I35" i="17"/>
  <c r="G82" i="17"/>
  <c r="J34" i="17"/>
  <c r="I34" i="17"/>
  <c r="G26" i="17"/>
  <c r="J33" i="17"/>
  <c r="I33" i="17"/>
  <c r="G25" i="17"/>
  <c r="J32" i="17"/>
  <c r="I32" i="17"/>
  <c r="G81" i="17"/>
  <c r="J31" i="17"/>
  <c r="I31" i="17"/>
  <c r="G24" i="17"/>
  <c r="J30" i="17"/>
  <c r="I30" i="17"/>
  <c r="G23" i="17"/>
  <c r="J29" i="17"/>
  <c r="I29" i="17"/>
  <c r="G22" i="17"/>
  <c r="J28" i="17"/>
  <c r="I28" i="17"/>
  <c r="G21" i="17"/>
  <c r="J27" i="17"/>
  <c r="I27" i="17"/>
  <c r="G20" i="17"/>
  <c r="J26" i="17"/>
  <c r="I26" i="17"/>
  <c r="G19" i="17"/>
  <c r="J25" i="17"/>
  <c r="I25" i="17"/>
  <c r="G18" i="17"/>
  <c r="J24" i="17"/>
  <c r="I24" i="17"/>
  <c r="G17" i="17"/>
  <c r="J23" i="17"/>
  <c r="I23" i="17"/>
  <c r="G80" i="17"/>
  <c r="J22" i="17"/>
  <c r="I22" i="17"/>
  <c r="G16" i="17"/>
  <c r="J21" i="17"/>
  <c r="I21" i="17"/>
  <c r="G79" i="17"/>
  <c r="J20" i="17"/>
  <c r="I20" i="17"/>
  <c r="G15" i="17"/>
  <c r="J19" i="17"/>
  <c r="I19" i="17"/>
  <c r="G14" i="17"/>
  <c r="J18" i="17"/>
  <c r="I18" i="17"/>
  <c r="G13" i="17"/>
  <c r="J17" i="17"/>
  <c r="I17" i="17"/>
  <c r="G78" i="17"/>
  <c r="J16" i="17"/>
  <c r="I16" i="17"/>
  <c r="G12" i="17"/>
  <c r="J15" i="17"/>
  <c r="I15" i="17"/>
  <c r="G11" i="17"/>
  <c r="J14" i="17"/>
  <c r="I14" i="17"/>
  <c r="G77" i="17"/>
  <c r="J13" i="17"/>
  <c r="I13" i="17"/>
  <c r="G10" i="17"/>
  <c r="J12" i="17"/>
  <c r="I12" i="17"/>
  <c r="G76" i="17"/>
  <c r="J11" i="17"/>
  <c r="I11" i="17"/>
  <c r="G9" i="17"/>
  <c r="J10" i="17"/>
  <c r="I10" i="17"/>
  <c r="G8" i="17"/>
  <c r="J9" i="17"/>
  <c r="I9" i="17"/>
  <c r="G7" i="17"/>
  <c r="J8" i="17"/>
  <c r="I8" i="17"/>
  <c r="G75" i="17"/>
  <c r="J7" i="17"/>
  <c r="I7" i="17"/>
  <c r="G74" i="17"/>
  <c r="A7" i="17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8" i="17" s="1"/>
  <c r="J6" i="17"/>
  <c r="I6" i="17"/>
  <c r="G6" i="17"/>
  <c r="J5" i="17"/>
  <c r="I5" i="17"/>
  <c r="G5" i="17"/>
  <c r="J216" i="16"/>
  <c r="I216" i="16"/>
  <c r="G216" i="16"/>
  <c r="J215" i="16"/>
  <c r="I215" i="16"/>
  <c r="G215" i="16"/>
  <c r="J214" i="16"/>
  <c r="I214" i="16"/>
  <c r="G214" i="16"/>
  <c r="J213" i="16"/>
  <c r="I213" i="16"/>
  <c r="G194" i="16"/>
  <c r="J212" i="16"/>
  <c r="I212" i="16"/>
  <c r="G193" i="16"/>
  <c r="J211" i="16"/>
  <c r="I211" i="16"/>
  <c r="G213" i="16"/>
  <c r="J210" i="16"/>
  <c r="I210" i="16"/>
  <c r="G192" i="16"/>
  <c r="J209" i="16"/>
  <c r="I209" i="16"/>
  <c r="G191" i="16"/>
  <c r="J208" i="16"/>
  <c r="I208" i="16"/>
  <c r="G212" i="16"/>
  <c r="J207" i="16"/>
  <c r="I207" i="16"/>
  <c r="G190" i="16"/>
  <c r="J206" i="16"/>
  <c r="I206" i="16"/>
  <c r="G189" i="16"/>
  <c r="J205" i="16"/>
  <c r="I205" i="16"/>
  <c r="G211" i="16"/>
  <c r="J204" i="16"/>
  <c r="I204" i="16"/>
  <c r="G210" i="16"/>
  <c r="J203" i="16"/>
  <c r="I203" i="16"/>
  <c r="G209" i="16"/>
  <c r="J202" i="16"/>
  <c r="I202" i="16"/>
  <c r="G208" i="16"/>
  <c r="J201" i="16"/>
  <c r="I201" i="16"/>
  <c r="G207" i="16"/>
  <c r="J200" i="16"/>
  <c r="I200" i="16"/>
  <c r="G206" i="16"/>
  <c r="J199" i="16"/>
  <c r="I199" i="16"/>
  <c r="G205" i="16"/>
  <c r="J198" i="16"/>
  <c r="I198" i="16"/>
  <c r="G188" i="16"/>
  <c r="J197" i="16"/>
  <c r="I197" i="16"/>
  <c r="G204" i="16"/>
  <c r="J196" i="16"/>
  <c r="I196" i="16"/>
  <c r="G187" i="16"/>
  <c r="J195" i="16"/>
  <c r="I195" i="16"/>
  <c r="G186" i="16"/>
  <c r="J194" i="16"/>
  <c r="I194" i="16"/>
  <c r="G185" i="16"/>
  <c r="J193" i="16"/>
  <c r="I193" i="16"/>
  <c r="G203" i="16"/>
  <c r="J192" i="16"/>
  <c r="I192" i="16"/>
  <c r="G184" i="16"/>
  <c r="J191" i="16"/>
  <c r="I191" i="16"/>
  <c r="G183" i="16"/>
  <c r="J190" i="16"/>
  <c r="I190" i="16"/>
  <c r="G202" i="16"/>
  <c r="J189" i="16"/>
  <c r="I189" i="16"/>
  <c r="G182" i="16"/>
  <c r="J188" i="16"/>
  <c r="I188" i="16"/>
  <c r="G181" i="16"/>
  <c r="J187" i="16"/>
  <c r="I187" i="16"/>
  <c r="G180" i="16"/>
  <c r="J186" i="16"/>
  <c r="I186" i="16"/>
  <c r="G179" i="16"/>
  <c r="J185" i="16"/>
  <c r="I185" i="16"/>
  <c r="G178" i="16"/>
  <c r="J184" i="16"/>
  <c r="I184" i="16"/>
  <c r="G177" i="16"/>
  <c r="J183" i="16"/>
  <c r="I183" i="16"/>
  <c r="G176" i="16"/>
  <c r="J182" i="16"/>
  <c r="I182" i="16"/>
  <c r="G175" i="16"/>
  <c r="J181" i="16"/>
  <c r="I181" i="16"/>
  <c r="G174" i="16"/>
  <c r="J180" i="16"/>
  <c r="I180" i="16"/>
  <c r="G201" i="16"/>
  <c r="J179" i="16"/>
  <c r="I179" i="16"/>
  <c r="G173" i="16"/>
  <c r="J178" i="16"/>
  <c r="I178" i="16"/>
  <c r="G172" i="16"/>
  <c r="J177" i="16"/>
  <c r="I177" i="16"/>
  <c r="G200" i="16"/>
  <c r="J176" i="16"/>
  <c r="I176" i="16"/>
  <c r="G171" i="16"/>
  <c r="J175" i="16"/>
  <c r="I175" i="16"/>
  <c r="G199" i="16"/>
  <c r="J174" i="16"/>
  <c r="I174" i="16"/>
  <c r="G198" i="16"/>
  <c r="J173" i="16"/>
  <c r="I173" i="16"/>
  <c r="G197" i="16"/>
  <c r="J172" i="16"/>
  <c r="I172" i="16"/>
  <c r="G170" i="16"/>
  <c r="J171" i="16"/>
  <c r="I171" i="16"/>
  <c r="G169" i="16"/>
  <c r="J170" i="16"/>
  <c r="I170" i="16"/>
  <c r="G168" i="16"/>
  <c r="J169" i="16"/>
  <c r="I169" i="16"/>
  <c r="G196" i="16"/>
  <c r="J168" i="16"/>
  <c r="I168" i="16"/>
  <c r="G167" i="16"/>
  <c r="J167" i="16"/>
  <c r="I167" i="16"/>
  <c r="G166" i="16"/>
  <c r="J166" i="16"/>
  <c r="I166" i="16"/>
  <c r="G195" i="16"/>
  <c r="J165" i="16"/>
  <c r="I165" i="16"/>
  <c r="G165" i="16"/>
  <c r="A165" i="16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J160" i="16"/>
  <c r="I160" i="16"/>
  <c r="G104" i="16"/>
  <c r="J159" i="16"/>
  <c r="I159" i="16"/>
  <c r="G103" i="16"/>
  <c r="J158" i="16"/>
  <c r="I158" i="16"/>
  <c r="G102" i="16"/>
  <c r="J157" i="16"/>
  <c r="I157" i="16"/>
  <c r="G160" i="16"/>
  <c r="J156" i="16"/>
  <c r="I156" i="16"/>
  <c r="G159" i="16"/>
  <c r="J155" i="16"/>
  <c r="I155" i="16"/>
  <c r="G101" i="16"/>
  <c r="J154" i="16"/>
  <c r="I154" i="16"/>
  <c r="G100" i="16"/>
  <c r="J153" i="16"/>
  <c r="I153" i="16"/>
  <c r="G99" i="16"/>
  <c r="J152" i="16"/>
  <c r="I152" i="16"/>
  <c r="G158" i="16"/>
  <c r="J151" i="16"/>
  <c r="I151" i="16"/>
  <c r="G157" i="16"/>
  <c r="J150" i="16"/>
  <c r="I150" i="16"/>
  <c r="G156" i="16"/>
  <c r="J149" i="16"/>
  <c r="I149" i="16"/>
  <c r="G98" i="16"/>
  <c r="J148" i="16"/>
  <c r="I148" i="16"/>
  <c r="G97" i="16"/>
  <c r="J147" i="16"/>
  <c r="I147" i="16"/>
  <c r="G155" i="16"/>
  <c r="J146" i="16"/>
  <c r="I146" i="16"/>
  <c r="G154" i="16"/>
  <c r="J145" i="16"/>
  <c r="I145" i="16"/>
  <c r="G96" i="16"/>
  <c r="J144" i="16"/>
  <c r="I144" i="16"/>
  <c r="G153" i="16"/>
  <c r="J143" i="16"/>
  <c r="I143" i="16"/>
  <c r="G152" i="16"/>
  <c r="J142" i="16"/>
  <c r="I142" i="16"/>
  <c r="G151" i="16"/>
  <c r="J141" i="16"/>
  <c r="I141" i="16"/>
  <c r="G95" i="16"/>
  <c r="J140" i="16"/>
  <c r="I140" i="16"/>
  <c r="G94" i="16"/>
  <c r="J139" i="16"/>
  <c r="I139" i="16"/>
  <c r="G93" i="16"/>
  <c r="J138" i="16"/>
  <c r="I138" i="16"/>
  <c r="G150" i="16"/>
  <c r="J137" i="16"/>
  <c r="I137" i="16"/>
  <c r="G92" i="16"/>
  <c r="J136" i="16"/>
  <c r="I136" i="16"/>
  <c r="G91" i="16"/>
  <c r="J135" i="16"/>
  <c r="I135" i="16"/>
  <c r="G149" i="16"/>
  <c r="J134" i="16"/>
  <c r="I134" i="16"/>
  <c r="G90" i="16"/>
  <c r="J133" i="16"/>
  <c r="I133" i="16"/>
  <c r="G148" i="16"/>
  <c r="J132" i="16"/>
  <c r="I132" i="16"/>
  <c r="G147" i="16"/>
  <c r="J131" i="16"/>
  <c r="I131" i="16"/>
  <c r="G146" i="16"/>
  <c r="J130" i="16"/>
  <c r="I130" i="16"/>
  <c r="G89" i="16"/>
  <c r="J129" i="16"/>
  <c r="I129" i="16"/>
  <c r="G145" i="16"/>
  <c r="J128" i="16"/>
  <c r="I128" i="16"/>
  <c r="G88" i="16"/>
  <c r="J127" i="16"/>
  <c r="I127" i="16"/>
  <c r="G87" i="16"/>
  <c r="J126" i="16"/>
  <c r="I126" i="16"/>
  <c r="G86" i="16"/>
  <c r="J125" i="16"/>
  <c r="I125" i="16"/>
  <c r="G144" i="16"/>
  <c r="J124" i="16"/>
  <c r="I124" i="16"/>
  <c r="G143" i="16"/>
  <c r="J123" i="16"/>
  <c r="I123" i="16"/>
  <c r="G85" i="16"/>
  <c r="J122" i="16"/>
  <c r="I122" i="16"/>
  <c r="G84" i="16"/>
  <c r="J121" i="16"/>
  <c r="I121" i="16"/>
  <c r="G83" i="16"/>
  <c r="J120" i="16"/>
  <c r="I120" i="16"/>
  <c r="G142" i="16"/>
  <c r="J119" i="16"/>
  <c r="I119" i="16"/>
  <c r="G82" i="16"/>
  <c r="J118" i="16"/>
  <c r="I118" i="16"/>
  <c r="G81" i="16"/>
  <c r="J117" i="16"/>
  <c r="I117" i="16"/>
  <c r="G141" i="16"/>
  <c r="J116" i="16"/>
  <c r="I116" i="16"/>
  <c r="G140" i="16"/>
  <c r="J115" i="16"/>
  <c r="I115" i="16"/>
  <c r="G139" i="16"/>
  <c r="J114" i="16"/>
  <c r="I114" i="16"/>
  <c r="G138" i="16"/>
  <c r="J113" i="16"/>
  <c r="I113" i="16"/>
  <c r="G80" i="16"/>
  <c r="J112" i="16"/>
  <c r="I112" i="16"/>
  <c r="G137" i="16"/>
  <c r="J111" i="16"/>
  <c r="I111" i="16"/>
  <c r="G79" i="16"/>
  <c r="J110" i="16"/>
  <c r="I110" i="16"/>
  <c r="G78" i="16"/>
  <c r="J109" i="16"/>
  <c r="I109" i="16"/>
  <c r="G77" i="16"/>
  <c r="J108" i="16"/>
  <c r="I108" i="16"/>
  <c r="G76" i="16"/>
  <c r="J107" i="16"/>
  <c r="I107" i="16"/>
  <c r="G136" i="16"/>
  <c r="J106" i="16"/>
  <c r="I106" i="16"/>
  <c r="G75" i="16"/>
  <c r="J105" i="16"/>
  <c r="I105" i="16"/>
  <c r="G74" i="16"/>
  <c r="J104" i="16"/>
  <c r="I104" i="16"/>
  <c r="G73" i="16"/>
  <c r="J103" i="16"/>
  <c r="I103" i="16"/>
  <c r="G72" i="16"/>
  <c r="J102" i="16"/>
  <c r="I102" i="16"/>
  <c r="G135" i="16"/>
  <c r="J101" i="16"/>
  <c r="I101" i="16"/>
  <c r="G71" i="16"/>
  <c r="J100" i="16"/>
  <c r="I100" i="16"/>
  <c r="G70" i="16"/>
  <c r="J99" i="16"/>
  <c r="I99" i="16"/>
  <c r="G69" i="16"/>
  <c r="J98" i="16"/>
  <c r="I98" i="16"/>
  <c r="G68" i="16"/>
  <c r="J97" i="16"/>
  <c r="I97" i="16"/>
  <c r="G67" i="16"/>
  <c r="J96" i="16"/>
  <c r="I96" i="16"/>
  <c r="G66" i="16"/>
  <c r="J95" i="16"/>
  <c r="I95" i="16"/>
  <c r="G65" i="16"/>
  <c r="J94" i="16"/>
  <c r="I94" i="16"/>
  <c r="G64" i="16"/>
  <c r="J93" i="16"/>
  <c r="I93" i="16"/>
  <c r="G63" i="16"/>
  <c r="J92" i="16"/>
  <c r="I92" i="16"/>
  <c r="G134" i="16"/>
  <c r="J91" i="16"/>
  <c r="I91" i="16"/>
  <c r="G62" i="16"/>
  <c r="J90" i="16"/>
  <c r="I90" i="16"/>
  <c r="G61" i="16"/>
  <c r="J89" i="16"/>
  <c r="I89" i="16"/>
  <c r="G60" i="16"/>
  <c r="J88" i="16"/>
  <c r="I88" i="16"/>
  <c r="G59" i="16"/>
  <c r="J87" i="16"/>
  <c r="I87" i="16"/>
  <c r="G133" i="16"/>
  <c r="J86" i="16"/>
  <c r="I86" i="16"/>
  <c r="G58" i="16"/>
  <c r="J85" i="16"/>
  <c r="I85" i="16"/>
  <c r="G132" i="16"/>
  <c r="J84" i="16"/>
  <c r="I84" i="16"/>
  <c r="G57" i="16"/>
  <c r="J83" i="16"/>
  <c r="I83" i="16"/>
  <c r="G56" i="16"/>
  <c r="J82" i="16"/>
  <c r="I82" i="16"/>
  <c r="G55" i="16"/>
  <c r="J81" i="16"/>
  <c r="I81" i="16"/>
  <c r="G54" i="16"/>
  <c r="J80" i="16"/>
  <c r="I80" i="16"/>
  <c r="G131" i="16"/>
  <c r="J79" i="16"/>
  <c r="I79" i="16"/>
  <c r="G130" i="16"/>
  <c r="J78" i="16"/>
  <c r="I78" i="16"/>
  <c r="G129" i="16"/>
  <c r="J77" i="16"/>
  <c r="I77" i="16"/>
  <c r="G53" i="16"/>
  <c r="J76" i="16"/>
  <c r="I76" i="16"/>
  <c r="G52" i="16"/>
  <c r="J75" i="16"/>
  <c r="I75" i="16"/>
  <c r="G51" i="16"/>
  <c r="J74" i="16"/>
  <c r="I74" i="16"/>
  <c r="G50" i="16"/>
  <c r="J73" i="16"/>
  <c r="I73" i="16"/>
  <c r="G49" i="16"/>
  <c r="J72" i="16"/>
  <c r="I72" i="16"/>
  <c r="G48" i="16"/>
  <c r="J71" i="16"/>
  <c r="I71" i="16"/>
  <c r="G128" i="16"/>
  <c r="J70" i="16"/>
  <c r="I70" i="16"/>
  <c r="G47" i="16"/>
  <c r="J69" i="16"/>
  <c r="I69" i="16"/>
  <c r="G127" i="16"/>
  <c r="J68" i="16"/>
  <c r="I68" i="16"/>
  <c r="G46" i="16"/>
  <c r="J67" i="16"/>
  <c r="I67" i="16"/>
  <c r="G45" i="16"/>
  <c r="J66" i="16"/>
  <c r="I66" i="16"/>
  <c r="G126" i="16"/>
  <c r="J65" i="16"/>
  <c r="I65" i="16"/>
  <c r="G44" i="16"/>
  <c r="J64" i="16"/>
  <c r="I64" i="16"/>
  <c r="G43" i="16"/>
  <c r="J63" i="16"/>
  <c r="I63" i="16"/>
  <c r="G42" i="16"/>
  <c r="J62" i="16"/>
  <c r="I62" i="16"/>
  <c r="G125" i="16"/>
  <c r="J61" i="16"/>
  <c r="I61" i="16"/>
  <c r="G41" i="16"/>
  <c r="J60" i="16"/>
  <c r="I60" i="16"/>
  <c r="G40" i="16"/>
  <c r="J59" i="16"/>
  <c r="I59" i="16"/>
  <c r="G124" i="16"/>
  <c r="J58" i="16"/>
  <c r="I58" i="16"/>
  <c r="G39" i="16"/>
  <c r="J57" i="16"/>
  <c r="I57" i="16"/>
  <c r="G38" i="16"/>
  <c r="J56" i="16"/>
  <c r="I56" i="16"/>
  <c r="G37" i="16"/>
  <c r="J55" i="16"/>
  <c r="I55" i="16"/>
  <c r="G123" i="16"/>
  <c r="J54" i="16"/>
  <c r="I54" i="16"/>
  <c r="G36" i="16"/>
  <c r="J53" i="16"/>
  <c r="I53" i="16"/>
  <c r="G122" i="16"/>
  <c r="J52" i="16"/>
  <c r="I52" i="16"/>
  <c r="G121" i="16"/>
  <c r="J51" i="16"/>
  <c r="I51" i="16"/>
  <c r="G35" i="16"/>
  <c r="J50" i="16"/>
  <c r="I50" i="16"/>
  <c r="G34" i="16"/>
  <c r="J49" i="16"/>
  <c r="I49" i="16"/>
  <c r="G120" i="16"/>
  <c r="J48" i="16"/>
  <c r="I48" i="16"/>
  <c r="G33" i="16"/>
  <c r="J47" i="16"/>
  <c r="I47" i="16"/>
  <c r="G32" i="16"/>
  <c r="J46" i="16"/>
  <c r="I46" i="16"/>
  <c r="G119" i="16"/>
  <c r="J45" i="16"/>
  <c r="I45" i="16"/>
  <c r="G31" i="16"/>
  <c r="J44" i="16"/>
  <c r="I44" i="16"/>
  <c r="G30" i="16"/>
  <c r="J43" i="16"/>
  <c r="I43" i="16"/>
  <c r="G118" i="16"/>
  <c r="J42" i="16"/>
  <c r="I42" i="16"/>
  <c r="G117" i="16"/>
  <c r="J41" i="16"/>
  <c r="I41" i="16"/>
  <c r="G29" i="16"/>
  <c r="J40" i="16"/>
  <c r="I40" i="16"/>
  <c r="G28" i="16"/>
  <c r="J39" i="16"/>
  <c r="I39" i="16"/>
  <c r="G27" i="16"/>
  <c r="J38" i="16"/>
  <c r="I38" i="16"/>
  <c r="G116" i="16"/>
  <c r="J37" i="16"/>
  <c r="I37" i="16"/>
  <c r="G115" i="16"/>
  <c r="J36" i="16"/>
  <c r="I36" i="16"/>
  <c r="G26" i="16"/>
  <c r="J35" i="16"/>
  <c r="I35" i="16"/>
  <c r="G25" i="16"/>
  <c r="J34" i="16"/>
  <c r="I34" i="16"/>
  <c r="G24" i="16"/>
  <c r="J33" i="16"/>
  <c r="I33" i="16"/>
  <c r="G23" i="16"/>
  <c r="J32" i="16"/>
  <c r="I32" i="16"/>
  <c r="G114" i="16"/>
  <c r="J31" i="16"/>
  <c r="I31" i="16"/>
  <c r="G22" i="16"/>
  <c r="J30" i="16"/>
  <c r="I30" i="16"/>
  <c r="G21" i="16"/>
  <c r="J29" i="16"/>
  <c r="I29" i="16"/>
  <c r="G20" i="16"/>
  <c r="J28" i="16"/>
  <c r="I28" i="16"/>
  <c r="G113" i="16"/>
  <c r="J27" i="16"/>
  <c r="I27" i="16"/>
  <c r="G112" i="16"/>
  <c r="J26" i="16"/>
  <c r="I26" i="16"/>
  <c r="G19" i="16"/>
  <c r="J25" i="16"/>
  <c r="I25" i="16"/>
  <c r="G18" i="16"/>
  <c r="J24" i="16"/>
  <c r="I24" i="16"/>
  <c r="G111" i="16"/>
  <c r="J23" i="16"/>
  <c r="I23" i="16"/>
  <c r="G110" i="16"/>
  <c r="J22" i="16"/>
  <c r="I22" i="16"/>
  <c r="G17" i="16"/>
  <c r="J21" i="16"/>
  <c r="I21" i="16"/>
  <c r="G16" i="16"/>
  <c r="J20" i="16"/>
  <c r="I20" i="16"/>
  <c r="G15" i="16"/>
  <c r="J19" i="16"/>
  <c r="G14" i="16"/>
  <c r="J18" i="16"/>
  <c r="I18" i="16"/>
  <c r="G109" i="16"/>
  <c r="J17" i="16"/>
  <c r="I17" i="16"/>
  <c r="G13" i="16"/>
  <c r="J16" i="16"/>
  <c r="I16" i="16"/>
  <c r="G108" i="16"/>
  <c r="J15" i="16"/>
  <c r="I15" i="16"/>
  <c r="G107" i="16"/>
  <c r="J14" i="16"/>
  <c r="I14" i="16"/>
  <c r="G12" i="16"/>
  <c r="J13" i="16"/>
  <c r="I13" i="16"/>
  <c r="G11" i="16"/>
  <c r="J12" i="16"/>
  <c r="I12" i="16"/>
  <c r="G10" i="16"/>
  <c r="J11" i="16"/>
  <c r="I11" i="16"/>
  <c r="G106" i="16"/>
  <c r="J10" i="16"/>
  <c r="I10" i="16"/>
  <c r="G105" i="16"/>
  <c r="J9" i="16"/>
  <c r="I9" i="16"/>
  <c r="G9" i="16"/>
  <c r="J8" i="16"/>
  <c r="I8" i="16"/>
  <c r="G8" i="16"/>
  <c r="J7" i="16"/>
  <c r="I7" i="16"/>
  <c r="G7" i="16"/>
  <c r="J6" i="16"/>
  <c r="I6" i="16"/>
  <c r="G6" i="16"/>
  <c r="J5" i="16"/>
  <c r="I5" i="16"/>
  <c r="G5" i="16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J15" i="15" l="1"/>
  <c r="I15" i="15"/>
  <c r="G13" i="15"/>
  <c r="J14" i="15"/>
  <c r="I14" i="15"/>
  <c r="G12" i="15"/>
  <c r="J13" i="15"/>
  <c r="I13" i="15"/>
  <c r="G11" i="15"/>
  <c r="J12" i="15"/>
  <c r="I12" i="15"/>
  <c r="G15" i="15"/>
  <c r="J11" i="15"/>
  <c r="I11" i="15"/>
  <c r="G10" i="15"/>
  <c r="J10" i="15"/>
  <c r="I10" i="15"/>
  <c r="G9" i="15"/>
  <c r="J9" i="15"/>
  <c r="I9" i="15"/>
  <c r="G8" i="15"/>
  <c r="J8" i="15"/>
  <c r="I8" i="15"/>
  <c r="G7" i="15"/>
  <c r="J7" i="15"/>
  <c r="I7" i="15"/>
  <c r="G14" i="15"/>
  <c r="J6" i="15"/>
  <c r="I6" i="15"/>
  <c r="G6" i="15"/>
  <c r="J5" i="15"/>
  <c r="I5" i="15"/>
  <c r="G5" i="15"/>
  <c r="J12" i="13" l="1"/>
  <c r="I12" i="13"/>
  <c r="G12" i="13"/>
  <c r="J11" i="13"/>
  <c r="I11" i="13"/>
  <c r="G11" i="13"/>
  <c r="J10" i="13"/>
  <c r="I10" i="13"/>
  <c r="G10" i="13"/>
  <c r="J5" i="13"/>
  <c r="I5" i="13"/>
  <c r="G5" i="13"/>
  <c r="I72" i="12"/>
  <c r="G72" i="12"/>
  <c r="I71" i="12"/>
  <c r="G71" i="12"/>
  <c r="I70" i="12"/>
  <c r="G70" i="12"/>
  <c r="I69" i="12"/>
  <c r="G69" i="12"/>
  <c r="I68" i="12"/>
  <c r="G68" i="12"/>
  <c r="I67" i="12"/>
  <c r="G67" i="12"/>
  <c r="I66" i="12"/>
  <c r="G66" i="12"/>
  <c r="I65" i="12"/>
  <c r="G65" i="12"/>
  <c r="I64" i="12"/>
  <c r="G64" i="12"/>
  <c r="I63" i="12"/>
  <c r="G63" i="12"/>
  <c r="I62" i="12"/>
  <c r="G62" i="12"/>
  <c r="I61" i="12"/>
  <c r="G61" i="12"/>
  <c r="I60" i="12"/>
  <c r="G60" i="12"/>
  <c r="I59" i="12"/>
  <c r="G59" i="12"/>
  <c r="I58" i="12"/>
  <c r="G58" i="12"/>
  <c r="I57" i="12"/>
  <c r="G57" i="12"/>
  <c r="I56" i="12"/>
  <c r="G56" i="12"/>
  <c r="I55" i="12"/>
  <c r="G55" i="12"/>
  <c r="I54" i="12"/>
  <c r="G54" i="12"/>
  <c r="I53" i="12"/>
  <c r="G53" i="12"/>
  <c r="I48" i="12"/>
  <c r="G48" i="12"/>
  <c r="I47" i="12"/>
  <c r="G45" i="12"/>
  <c r="I46" i="12"/>
  <c r="G44" i="12"/>
  <c r="I45" i="12"/>
  <c r="G43" i="12"/>
  <c r="I44" i="12"/>
  <c r="G42" i="12"/>
  <c r="I43" i="12"/>
  <c r="G41" i="12"/>
  <c r="I42" i="12"/>
  <c r="G40" i="12"/>
  <c r="I41" i="12"/>
  <c r="G47" i="12"/>
  <c r="I40" i="12"/>
  <c r="G46" i="12"/>
  <c r="I39" i="12"/>
  <c r="G39" i="12"/>
  <c r="I38" i="12"/>
  <c r="G38" i="12"/>
  <c r="I37" i="12"/>
  <c r="G37" i="12"/>
  <c r="I36" i="12"/>
  <c r="G36" i="12"/>
  <c r="I31" i="12"/>
  <c r="G28" i="12"/>
  <c r="I30" i="12"/>
  <c r="G27" i="12"/>
  <c r="I29" i="12"/>
  <c r="G26" i="12"/>
  <c r="I28" i="12"/>
  <c r="G31" i="12"/>
  <c r="I27" i="12"/>
  <c r="G25" i="12"/>
  <c r="I26" i="12"/>
  <c r="G24" i="12"/>
  <c r="I25" i="12"/>
  <c r="G30" i="12"/>
  <c r="I24" i="12"/>
  <c r="G23" i="12"/>
  <c r="I23" i="12"/>
  <c r="G22" i="12"/>
  <c r="I22" i="12"/>
  <c r="G29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I9" i="12"/>
  <c r="G9" i="12"/>
  <c r="I8" i="12"/>
  <c r="G8" i="12"/>
  <c r="I7" i="12"/>
  <c r="G7" i="12"/>
  <c r="I6" i="12"/>
  <c r="G6" i="12"/>
  <c r="I5" i="12"/>
  <c r="G5" i="12"/>
  <c r="I46" i="11"/>
  <c r="G46" i="11"/>
  <c r="I45" i="11"/>
  <c r="G45" i="11"/>
  <c r="I44" i="11"/>
  <c r="G41" i="11"/>
  <c r="I43" i="11"/>
  <c r="G40" i="11"/>
  <c r="I42" i="11"/>
  <c r="G39" i="11"/>
  <c r="I41" i="11"/>
  <c r="G38" i="11"/>
  <c r="I40" i="11"/>
  <c r="G44" i="11"/>
  <c r="I39" i="11"/>
  <c r="G43" i="11"/>
  <c r="I38" i="11"/>
  <c r="G37" i="11"/>
  <c r="I37" i="11"/>
  <c r="G42" i="11"/>
  <c r="I36" i="11"/>
  <c r="G36" i="11"/>
  <c r="I35" i="11"/>
  <c r="G35" i="11"/>
  <c r="I34" i="11"/>
  <c r="G34" i="11"/>
  <c r="I29" i="11"/>
  <c r="G28" i="11"/>
  <c r="I28" i="11"/>
  <c r="G27" i="11"/>
  <c r="I27" i="11"/>
  <c r="G26" i="11"/>
  <c r="I26" i="11"/>
  <c r="G25" i="11"/>
  <c r="I25" i="11"/>
  <c r="G24" i="11"/>
  <c r="I24" i="11"/>
  <c r="G23" i="11"/>
  <c r="I23" i="11"/>
  <c r="G22" i="11"/>
  <c r="I22" i="11"/>
  <c r="G21" i="11"/>
  <c r="I21" i="11"/>
  <c r="G20" i="11"/>
  <c r="I20" i="11"/>
  <c r="G19" i="11"/>
  <c r="I19" i="11"/>
  <c r="G29" i="11"/>
  <c r="I14" i="11"/>
  <c r="G14" i="11"/>
  <c r="I13" i="11"/>
  <c r="G10" i="11"/>
  <c r="I12" i="11"/>
  <c r="G9" i="11"/>
  <c r="I11" i="11"/>
  <c r="G8" i="11"/>
  <c r="I10" i="11"/>
  <c r="G7" i="11"/>
  <c r="I9" i="11"/>
  <c r="G6" i="11"/>
  <c r="I8" i="11"/>
  <c r="G13" i="11"/>
  <c r="I7" i="11"/>
  <c r="G5" i="11"/>
  <c r="I6" i="11"/>
  <c r="G12" i="11"/>
  <c r="I5" i="11"/>
  <c r="G11" i="11"/>
  <c r="J23" i="10" l="1"/>
  <c r="I23" i="10"/>
  <c r="G23" i="10"/>
  <c r="J22" i="10"/>
  <c r="I22" i="10"/>
  <c r="G22" i="10"/>
  <c r="J35" i="10"/>
  <c r="I35" i="10"/>
  <c r="G35" i="10"/>
  <c r="J21" i="10"/>
  <c r="I21" i="10"/>
  <c r="G21" i="10"/>
  <c r="J34" i="10"/>
  <c r="I34" i="10"/>
  <c r="G34" i="10"/>
  <c r="J33" i="10"/>
  <c r="I33" i="10"/>
  <c r="G33" i="10"/>
  <c r="J20" i="10"/>
  <c r="I20" i="10"/>
  <c r="G20" i="10"/>
  <c r="J19" i="10"/>
  <c r="I19" i="10"/>
  <c r="G19" i="10"/>
  <c r="J32" i="10"/>
  <c r="I32" i="10"/>
  <c r="G32" i="10"/>
  <c r="J18" i="10"/>
  <c r="I18" i="10"/>
  <c r="G18" i="10"/>
  <c r="J17" i="10"/>
  <c r="I17" i="10"/>
  <c r="G17" i="10"/>
  <c r="J31" i="10"/>
  <c r="I31" i="10"/>
  <c r="G31" i="10"/>
  <c r="J30" i="10"/>
  <c r="I30" i="10"/>
  <c r="G30" i="10"/>
  <c r="J29" i="10"/>
  <c r="I29" i="10"/>
  <c r="G29" i="10"/>
  <c r="J16" i="10"/>
  <c r="I16" i="10"/>
  <c r="G16" i="10"/>
  <c r="J15" i="10"/>
  <c r="I15" i="10"/>
  <c r="G15" i="10"/>
  <c r="J14" i="10"/>
  <c r="I14" i="10"/>
  <c r="G14" i="10"/>
  <c r="J13" i="10"/>
  <c r="I13" i="10"/>
  <c r="G13" i="10"/>
  <c r="J12" i="10"/>
  <c r="I12" i="10"/>
  <c r="G12" i="10"/>
  <c r="J11" i="10"/>
  <c r="I11" i="10"/>
  <c r="G11" i="10"/>
  <c r="J28" i="10"/>
  <c r="I28" i="10"/>
  <c r="G28" i="10"/>
  <c r="J10" i="10"/>
  <c r="I10" i="10"/>
  <c r="G10" i="10"/>
  <c r="J9" i="10"/>
  <c r="I9" i="10"/>
  <c r="G9" i="10"/>
  <c r="J8" i="10"/>
  <c r="I8" i="10"/>
  <c r="G8" i="10"/>
  <c r="J7" i="10"/>
  <c r="I7" i="10"/>
  <c r="G7" i="10"/>
  <c r="J27" i="10"/>
  <c r="I27" i="10"/>
  <c r="G27" i="10"/>
  <c r="J6" i="10"/>
  <c r="I6" i="10"/>
  <c r="G6" i="10"/>
  <c r="J5" i="10"/>
  <c r="I5" i="10"/>
  <c r="G5" i="10"/>
  <c r="J26" i="10"/>
  <c r="I26" i="10"/>
  <c r="G26" i="10"/>
  <c r="J25" i="10"/>
  <c r="I25" i="10"/>
  <c r="G25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J4" i="10"/>
  <c r="I4" i="10"/>
  <c r="G4" i="10"/>
  <c r="J24" i="10"/>
  <c r="I24" i="10"/>
  <c r="G24" i="10"/>
  <c r="J44" i="9"/>
  <c r="I44" i="9"/>
  <c r="G44" i="9"/>
  <c r="J43" i="9"/>
  <c r="I43" i="9"/>
  <c r="G28" i="9"/>
  <c r="J42" i="9"/>
  <c r="I42" i="9"/>
  <c r="G27" i="9"/>
  <c r="J41" i="9"/>
  <c r="I41" i="9"/>
  <c r="G26" i="9"/>
  <c r="J40" i="9"/>
  <c r="I40" i="9"/>
  <c r="G43" i="9"/>
  <c r="J39" i="9"/>
  <c r="I39" i="9"/>
  <c r="G25" i="9"/>
  <c r="J38" i="9"/>
  <c r="I38" i="9"/>
  <c r="G24" i="9"/>
  <c r="J37" i="9"/>
  <c r="I37" i="9"/>
  <c r="G23" i="9"/>
  <c r="J36" i="9"/>
  <c r="I36" i="9"/>
  <c r="G22" i="9"/>
  <c r="J35" i="9"/>
  <c r="I35" i="9"/>
  <c r="G42" i="9"/>
  <c r="J34" i="9"/>
  <c r="I34" i="9"/>
  <c r="G21" i="9"/>
  <c r="J33" i="9"/>
  <c r="I33" i="9"/>
  <c r="G20" i="9"/>
  <c r="J32" i="9"/>
  <c r="I32" i="9"/>
  <c r="G19" i="9"/>
  <c r="J31" i="9"/>
  <c r="I31" i="9"/>
  <c r="G18" i="9"/>
  <c r="J30" i="9"/>
  <c r="I30" i="9"/>
  <c r="G41" i="9"/>
  <c r="J29" i="9"/>
  <c r="I29" i="9"/>
  <c r="G40" i="9"/>
  <c r="J28" i="9"/>
  <c r="I28" i="9"/>
  <c r="G17" i="9"/>
  <c r="J27" i="9"/>
  <c r="I27" i="9"/>
  <c r="G16" i="9"/>
  <c r="J26" i="9"/>
  <c r="I26" i="9"/>
  <c r="G39" i="9"/>
  <c r="J25" i="9"/>
  <c r="I25" i="9"/>
  <c r="G15" i="9"/>
  <c r="J24" i="9"/>
  <c r="I24" i="9"/>
  <c r="G38" i="9"/>
  <c r="J23" i="9"/>
  <c r="I23" i="9"/>
  <c r="G14" i="9"/>
  <c r="J22" i="9"/>
  <c r="I22" i="9"/>
  <c r="G13" i="9"/>
  <c r="J21" i="9"/>
  <c r="I21" i="9"/>
  <c r="G37" i="9"/>
  <c r="J20" i="9"/>
  <c r="I20" i="9"/>
  <c r="G36" i="9"/>
  <c r="J19" i="9"/>
  <c r="I19" i="9"/>
  <c r="G12" i="9"/>
  <c r="J18" i="9"/>
  <c r="I18" i="9"/>
  <c r="G11" i="9"/>
  <c r="J17" i="9"/>
  <c r="I17" i="9"/>
  <c r="G35" i="9"/>
  <c r="J16" i="9"/>
  <c r="I16" i="9"/>
  <c r="G10" i="9"/>
  <c r="J15" i="9"/>
  <c r="I15" i="9"/>
  <c r="G34" i="9"/>
  <c r="J14" i="9"/>
  <c r="I14" i="9"/>
  <c r="G33" i="9"/>
  <c r="J13" i="9"/>
  <c r="I13" i="9"/>
  <c r="G9" i="9"/>
  <c r="J12" i="9"/>
  <c r="I12" i="9"/>
  <c r="G8" i="9"/>
  <c r="J11" i="9"/>
  <c r="I11" i="9"/>
  <c r="G32" i="9"/>
  <c r="J10" i="9"/>
  <c r="I10" i="9"/>
  <c r="G31" i="9"/>
  <c r="J9" i="9"/>
  <c r="I9" i="9"/>
  <c r="G7" i="9"/>
  <c r="J8" i="9"/>
  <c r="I8" i="9"/>
  <c r="G30" i="9"/>
  <c r="J7" i="9"/>
  <c r="I7" i="9"/>
  <c r="G29" i="9"/>
  <c r="J6" i="9"/>
  <c r="I6" i="9"/>
  <c r="G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J5" i="9"/>
  <c r="I5" i="9"/>
  <c r="G5" i="9"/>
  <c r="J4" i="9"/>
  <c r="I4" i="9"/>
  <c r="G4" i="9"/>
  <c r="J22" i="8" l="1"/>
  <c r="I22" i="8"/>
  <c r="G22" i="8"/>
  <c r="J21" i="8"/>
  <c r="I21" i="8"/>
  <c r="G21" i="8"/>
  <c r="J20" i="8"/>
  <c r="I20" i="8"/>
  <c r="G20" i="8"/>
  <c r="J32" i="8"/>
  <c r="I32" i="8"/>
  <c r="G32" i="8"/>
  <c r="J31" i="8"/>
  <c r="I31" i="8"/>
  <c r="G31" i="8"/>
  <c r="J19" i="8"/>
  <c r="I19" i="8"/>
  <c r="G19" i="8"/>
  <c r="J30" i="8"/>
  <c r="I30" i="8"/>
  <c r="G30" i="8"/>
  <c r="J29" i="8"/>
  <c r="I29" i="8"/>
  <c r="G29" i="8"/>
  <c r="J18" i="8"/>
  <c r="I18" i="8"/>
  <c r="G18" i="8"/>
  <c r="J17" i="8"/>
  <c r="I17" i="8"/>
  <c r="G17" i="8"/>
  <c r="J28" i="8"/>
  <c r="I28" i="8"/>
  <c r="G28" i="8"/>
  <c r="J16" i="8"/>
  <c r="I16" i="8"/>
  <c r="G16" i="8"/>
  <c r="J15" i="8"/>
  <c r="I15" i="8"/>
  <c r="G15" i="8"/>
  <c r="J14" i="8"/>
  <c r="I14" i="8"/>
  <c r="G14" i="8"/>
  <c r="J13" i="8"/>
  <c r="I13" i="8"/>
  <c r="G13" i="8"/>
  <c r="J12" i="8"/>
  <c r="I12" i="8"/>
  <c r="G12" i="8"/>
  <c r="J11" i="8"/>
  <c r="I11" i="8"/>
  <c r="G11" i="8"/>
  <c r="J10" i="8"/>
  <c r="I10" i="8"/>
  <c r="G10" i="8"/>
  <c r="J9" i="8"/>
  <c r="I9" i="8"/>
  <c r="G9" i="8"/>
  <c r="J8" i="8"/>
  <c r="I8" i="8"/>
  <c r="G8" i="8"/>
  <c r="J7" i="8"/>
  <c r="I7" i="8"/>
  <c r="G7" i="8"/>
  <c r="J27" i="8"/>
  <c r="I27" i="8"/>
  <c r="G27" i="8"/>
  <c r="J6" i="8"/>
  <c r="I6" i="8"/>
  <c r="G6" i="8"/>
  <c r="J26" i="8"/>
  <c r="I26" i="8"/>
  <c r="G26" i="8"/>
  <c r="J5" i="8"/>
  <c r="I5" i="8"/>
  <c r="G5" i="8"/>
  <c r="J25" i="8"/>
  <c r="I25" i="8"/>
  <c r="G25" i="8"/>
  <c r="J24" i="8"/>
  <c r="I24" i="8"/>
  <c r="G24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J4" i="8"/>
  <c r="I4" i="8"/>
  <c r="G4" i="8"/>
  <c r="J23" i="8"/>
  <c r="I23" i="8"/>
  <c r="G23" i="8"/>
  <c r="J8" i="6" l="1"/>
  <c r="I8" i="6"/>
  <c r="G8" i="6"/>
  <c r="J7" i="6"/>
  <c r="I7" i="6"/>
  <c r="G7" i="6"/>
  <c r="J6" i="6"/>
  <c r="I6" i="6"/>
  <c r="G6" i="6"/>
  <c r="J5" i="6"/>
  <c r="I5" i="6"/>
  <c r="G5" i="6"/>
  <c r="K91" i="2" l="1"/>
  <c r="L91" i="2" s="1"/>
  <c r="I88" i="2"/>
  <c r="H88" i="2"/>
  <c r="G88" i="2"/>
  <c r="E88" i="2"/>
  <c r="D88" i="2"/>
  <c r="C88" i="2"/>
  <c r="D75" i="2"/>
  <c r="E75" i="2" s="1"/>
  <c r="C75" i="2"/>
  <c r="E74" i="2"/>
  <c r="C74" i="2"/>
  <c r="D73" i="2"/>
  <c r="D70" i="2"/>
  <c r="E70" i="2" s="1"/>
  <c r="C70" i="2"/>
  <c r="D69" i="2"/>
  <c r="E69" i="2" s="1"/>
  <c r="C69" i="2"/>
  <c r="D64" i="2"/>
  <c r="E64" i="2" s="1"/>
  <c r="C64" i="2"/>
  <c r="D63" i="2"/>
  <c r="C63" i="2"/>
  <c r="D57" i="2"/>
  <c r="E57" i="2" s="1"/>
  <c r="C57" i="2"/>
  <c r="D56" i="2"/>
  <c r="E56" i="2" s="1"/>
  <c r="C56" i="2"/>
  <c r="D55" i="2"/>
  <c r="E55" i="2" s="1"/>
  <c r="D54" i="2"/>
  <c r="E54" i="2" s="1"/>
  <c r="C54" i="2"/>
  <c r="D53" i="2"/>
  <c r="E53" i="2" s="1"/>
  <c r="C53" i="2"/>
  <c r="D52" i="2"/>
  <c r="E52" i="2" s="1"/>
  <c r="C52" i="2"/>
  <c r="D51" i="2"/>
  <c r="E51" i="2" s="1"/>
  <c r="D50" i="2"/>
  <c r="E50" i="2" s="1"/>
  <c r="C50" i="2"/>
  <c r="D49" i="2"/>
  <c r="D47" i="2"/>
  <c r="E47" i="2" s="1"/>
  <c r="C47" i="2"/>
  <c r="D46" i="2"/>
  <c r="E46" i="2" s="1"/>
  <c r="C46" i="2"/>
  <c r="D45" i="2"/>
  <c r="E45" i="2" s="1"/>
  <c r="C45" i="2"/>
  <c r="D44" i="2"/>
  <c r="E44" i="2" s="1"/>
  <c r="D43" i="2"/>
  <c r="E43" i="2" s="1"/>
  <c r="C43" i="2"/>
  <c r="D42" i="2"/>
  <c r="C42" i="2"/>
  <c r="C41" i="2"/>
  <c r="D30" i="2"/>
  <c r="E30" i="2" s="1"/>
  <c r="C30" i="2"/>
  <c r="D29" i="2"/>
  <c r="E29" i="2" s="1"/>
  <c r="C29" i="2"/>
  <c r="D28" i="2"/>
  <c r="E28" i="2" s="1"/>
  <c r="C28" i="2"/>
  <c r="D27" i="2"/>
  <c r="C27" i="2"/>
  <c r="D25" i="2"/>
  <c r="E25" i="2" s="1"/>
  <c r="C25" i="2"/>
  <c r="D24" i="2"/>
  <c r="E24" i="2" s="1"/>
  <c r="D23" i="2"/>
  <c r="E23" i="2" s="1"/>
  <c r="D22" i="2"/>
  <c r="E22" i="2" s="1"/>
  <c r="C22" i="2"/>
  <c r="D21" i="2"/>
  <c r="E21" i="2" s="1"/>
  <c r="C21" i="2"/>
  <c r="D20" i="2"/>
  <c r="E20" i="2" s="1"/>
  <c r="D19" i="2"/>
  <c r="E19" i="2" s="1"/>
  <c r="D18" i="2"/>
  <c r="E18" i="2" s="1"/>
  <c r="C18" i="2"/>
  <c r="D17" i="2"/>
  <c r="E17" i="2" s="1"/>
  <c r="C17" i="2"/>
  <c r="D16" i="2"/>
  <c r="E16" i="2" s="1"/>
  <c r="D15" i="2"/>
  <c r="E15" i="2" s="1"/>
  <c r="D14" i="2"/>
  <c r="E14" i="2" s="1"/>
  <c r="C14" i="2"/>
  <c r="D13" i="2"/>
  <c r="E13" i="2" s="1"/>
  <c r="C13" i="2"/>
  <c r="D12" i="2"/>
  <c r="E12" i="2" s="1"/>
  <c r="D11" i="2"/>
  <c r="E11" i="2" s="1"/>
  <c r="D9" i="2"/>
  <c r="E9" i="2" s="1"/>
  <c r="C9" i="2"/>
  <c r="D8" i="2"/>
  <c r="D26" i="2" s="1"/>
  <c r="D37" i="2" s="1"/>
  <c r="C8" i="2"/>
  <c r="D7" i="2"/>
  <c r="E7" i="2" s="1"/>
  <c r="D6" i="2"/>
  <c r="E6" i="2" s="1"/>
  <c r="D5" i="2"/>
  <c r="C73" i="2" l="1"/>
  <c r="C5" i="2"/>
  <c r="C71" i="2"/>
  <c r="E5" i="2"/>
  <c r="D71" i="2"/>
  <c r="D58" i="2"/>
  <c r="D35" i="2"/>
  <c r="E73" i="2"/>
  <c r="E42" i="2"/>
  <c r="E48" i="2" s="1"/>
  <c r="C49" i="2"/>
  <c r="C6" i="2"/>
  <c r="C11" i="2"/>
  <c r="C15" i="2"/>
  <c r="C19" i="2"/>
  <c r="C23" i="2"/>
  <c r="E27" i="2"/>
  <c r="E35" i="2" s="1"/>
  <c r="C40" i="2"/>
  <c r="E8" i="2"/>
  <c r="E26" i="2" s="1"/>
  <c r="E37" i="2" s="1"/>
  <c r="C35" i="2"/>
  <c r="C51" i="2"/>
  <c r="C55" i="2"/>
  <c r="C7" i="2"/>
  <c r="C12" i="2"/>
  <c r="C16" i="2"/>
  <c r="C20" i="2"/>
  <c r="C24" i="2"/>
  <c r="D48" i="2"/>
  <c r="C44" i="2"/>
  <c r="E49" i="2"/>
  <c r="E58" i="2" s="1"/>
  <c r="E63" i="2"/>
  <c r="E71" i="2" s="1"/>
  <c r="C48" i="2" l="1"/>
  <c r="D60" i="2"/>
  <c r="C26" i="2"/>
  <c r="C37" i="2" s="1"/>
  <c r="C58" i="2"/>
  <c r="E60" i="2"/>
  <c r="C60" i="2" l="1"/>
</calcChain>
</file>

<file path=xl/connections.xml><?xml version="1.0" encoding="utf-8"?>
<connections xmlns="http://schemas.openxmlformats.org/spreadsheetml/2006/main">
  <connection id="1" name="abc311111121111112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2" name="abc311111121111112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3" name="abc311111121111112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4" name="abc311111121111112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5" name="abc3111111211111121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6" name="abc31111112111111211111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7" name="abc3111111211111121111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8" name="abc31121121111112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9" name="abc31121121111112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0" name="abc31121121111112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1" name="abc31121121111112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2" name="abc311211211111121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3" name="abc3112112111111211111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4" name="abc311211211111121111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</connections>
</file>

<file path=xl/sharedStrings.xml><?xml version="1.0" encoding="utf-8"?>
<sst xmlns="http://schemas.openxmlformats.org/spreadsheetml/2006/main" count="13652" uniqueCount="7683">
  <si>
    <r>
      <t>BAHRIA UNIVERSITY</t>
    </r>
    <r>
      <rPr>
        <b/>
        <u/>
        <sz val="18"/>
        <rFont val="Arial"/>
        <family val="2"/>
      </rPr>
      <t xml:space="preserve"> - (Karachi Campus)</t>
    </r>
  </si>
  <si>
    <t>S. No</t>
  </si>
  <si>
    <t>PROGRAMS</t>
  </si>
  <si>
    <t>Incomplete</t>
  </si>
  <si>
    <t>Registered</t>
  </si>
  <si>
    <t>Absentia</t>
  </si>
  <si>
    <t>Bahria School of Engg &amp; Applied Scineces</t>
  </si>
  <si>
    <t>Total of Engineering /CS /SE and E&amp;ES</t>
  </si>
  <si>
    <t>Total of Engg /CS /SE and E&amp;ES Program</t>
  </si>
  <si>
    <t>Institute of Professional Psychology Department</t>
  </si>
  <si>
    <t>M.Phil (Professional Psychology) Spring 2017 - Fall 2018</t>
  </si>
  <si>
    <t>M.Phil (Professional Psychology) Fall 2017 - Spring 2019</t>
  </si>
  <si>
    <t>M.Phil (Professional Psychology) Spring 2018 - Fall 2019</t>
  </si>
  <si>
    <t>MS (Clinical Psychology) Spring 2017 - Fall 2018</t>
  </si>
  <si>
    <t>MS (Clinical Psychology) Fall 2017 - Spring 2019</t>
  </si>
  <si>
    <t>MS (Clinical Psychology) Spring 2018 - Fall 2019</t>
  </si>
  <si>
    <t>BS(Psychology) - Fall 2015 - Spring 2019</t>
  </si>
  <si>
    <t>BS(Psychology) - Spring 2016 - Fall 2019</t>
  </si>
  <si>
    <t>Total of IPP Program</t>
  </si>
  <si>
    <t>Bahria Humanities &amp; Social Sciences School</t>
  </si>
  <si>
    <t xml:space="preserve">Total of BH3S Department </t>
  </si>
  <si>
    <t>Institute Of Professional Psychology</t>
  </si>
  <si>
    <t xml:space="preserve">Total of IPP Department </t>
  </si>
  <si>
    <t>GRAND TOTAL OF BUKC</t>
  </si>
  <si>
    <t>Left Overs</t>
  </si>
  <si>
    <t>BBA  Fall 2017 - Spring 2021</t>
  </si>
  <si>
    <t>BS(Accounting &amp; Finance)  Fall 2017 - Spring 2021</t>
  </si>
  <si>
    <t>BSS  Fall 2017 - Spring 2021</t>
  </si>
  <si>
    <t>BSS  Spring 2018 - Fall 2021</t>
  </si>
  <si>
    <t>BS(English) Spring 2018 - Fall 2021</t>
  </si>
  <si>
    <t>BS(Accounting &amp; Finance) Spring 2018 - Fall 2021</t>
  </si>
  <si>
    <t>BBA  Spring 2018 - Fall 2021</t>
  </si>
  <si>
    <t>BE (Electronics) - (FALL 2017 - Spring 2021)</t>
  </si>
  <si>
    <t>BSE - (FALL 2017 - Spring 2021)</t>
  </si>
  <si>
    <t>BCE - (FALL 2017 - Spring 2021)</t>
  </si>
  <si>
    <t>BS (CS) - (FALL 2017 - Spring 2021)</t>
  </si>
  <si>
    <t>BS(IT) - (FALL 2017 - Spring 2021)</t>
  </si>
  <si>
    <t>BS (CS) - (Spring 2018 - Fall 2021)</t>
  </si>
  <si>
    <t>BS(IT) - (Spring 2018 - Fall 2021)</t>
  </si>
  <si>
    <t>BS (Geo)  -  (Fall 2017 - Spring 2021)</t>
  </si>
  <si>
    <t>PhD(EE) 3 Years Programme (Spring 2019 - Fall 2021)</t>
  </si>
  <si>
    <t>PhD(SE) 3 Years Programme (Fall 2018 - Spring 2021)</t>
  </si>
  <si>
    <t>PhD(CS) 3 Years Programme (Fall 2018 - Spring 2021)</t>
  </si>
  <si>
    <t>MS(EE) - 2 Years Programme (Fall 2019 - Spring 2021)</t>
  </si>
  <si>
    <t>MS(EE) - 2 Years Programme (Spring 2020 - Fall 2021)</t>
  </si>
  <si>
    <t>MS(SE) - 2 Years Programme (Fall 2019 - Spring 2021)</t>
  </si>
  <si>
    <t>MS(SE) - 2 Years Programme (Spring 2020 - Fall 2021)</t>
  </si>
  <si>
    <t>MS(CS) - 2 Years Programme (Fall 2019 - Spring 2021)</t>
  </si>
  <si>
    <t>MS(CS) - 2 Years Programme (Spring 2020 - Fall 2021)</t>
  </si>
  <si>
    <t>(STATE OF 19th CONVOCATION 2023)</t>
  </si>
  <si>
    <t>Bahria Business, Management School &amp; Maritime Sciences</t>
  </si>
  <si>
    <t>Total</t>
  </si>
  <si>
    <t>Total of Bahria Business, Management School &amp; Maritime Sciences</t>
  </si>
  <si>
    <t>MS (MP&amp;SM) - 2 Years  (Fall 2019 - Spring 2021)</t>
  </si>
  <si>
    <t>Mphil(MS) 2 Years  (Fall 2019 - Spring 2021)</t>
  </si>
  <si>
    <t>Mphil(MS) 2 Years (Spring 2020 - Fall 2021)</t>
  </si>
  <si>
    <t>MS(PM) 1.5 Years (Spring 2020 - Spring 2021)</t>
  </si>
  <si>
    <t>MS(PM) 1.5 Years (Fall 2020 - Fall 2021)</t>
  </si>
  <si>
    <t>MS (MP&amp;SM) - 2 Years  (Spring 2020 - Fall 2021)</t>
  </si>
  <si>
    <t>MS (MT&amp;L) - 2 Years  (Fall 2019 - Spring 2021)</t>
  </si>
  <si>
    <t>MBA - 1.5 Years Program (Spring 2020 - Spring 2021)</t>
  </si>
  <si>
    <t>MBA - 3.5 Years Program (Spring 2018 - Spring 2021)</t>
  </si>
  <si>
    <t>MBA - 3.5 Years Program (Fall 2018 - Fall 2021)</t>
  </si>
  <si>
    <t>MBA - 2 Years Program (Spring 2020 - Fall 2021)</t>
  </si>
  <si>
    <t>MBA - 1.5 Years Program (Fall 2020 - Fall 2021)</t>
  </si>
  <si>
    <t>MBA(WE) - 3.5 Years (Spring 2018 - Spring 2021)</t>
  </si>
  <si>
    <t>MBA(WE) - 3.5 Years (Fall 2018 - Fall 2021)</t>
  </si>
  <si>
    <t>MBA (L&amp;M) - 3.5 Years (Fall 2018 - Fall 2021)</t>
  </si>
  <si>
    <t>MBA(WE) - 2 Years (Fall 2019 - Spring 2021)</t>
  </si>
  <si>
    <t xml:space="preserve">MBA (Pharmaceutics &amp; Health Mgt) 2 Years (Fall 2019 - Spring 2021) </t>
  </si>
  <si>
    <t xml:space="preserve">MBA(WE) - 1.5 Years (Spring 2020 - Spring 2021) </t>
  </si>
  <si>
    <t xml:space="preserve">MBA(WE) - 2 Years (Spring 2020 - Fall 2021) </t>
  </si>
  <si>
    <t>MBA (Pharmaceutics &amp; Health Mgt) 2 Years (Spring 2020 - Fall 2021)</t>
  </si>
  <si>
    <t>MS(Media Studies) 2 Years (Fall 2019 - Fall 2021)</t>
  </si>
  <si>
    <t>BBA (2 Years) Fall 2019 - Spring 2021</t>
  </si>
  <si>
    <t>BS (Maritime Business &amp; Management) 2 Years  Fall 2019 - Spring 2021</t>
  </si>
  <si>
    <t>BBA (2 Years) Spring 2020 - Fall 2021</t>
  </si>
  <si>
    <t>BS(Maritime Business &amp; Management) 2 Years Spring 2020 - Fall 2021</t>
  </si>
  <si>
    <t>BS(Psychology)  - Fall 2017 - Spring 2021</t>
  </si>
  <si>
    <t>BS(Psychology)  - Spring 2018 - Fall 2021</t>
  </si>
  <si>
    <t>MS (Clinical Psychology) Fall 2019 - Spring 2021</t>
  </si>
  <si>
    <t>MS (Clinical Psychology) Spring 2020 - Fall 2021</t>
  </si>
  <si>
    <t>M.Phil (Professional Psychology) Fall 2019 - Spring 2021</t>
  </si>
  <si>
    <t>M.Phil (Professional Psychology) Spring 2020 - Fall 2021</t>
  </si>
  <si>
    <t>MBA(WE) - 1.5 Years  (Fall 2020 - Fall 2021)</t>
  </si>
  <si>
    <r>
      <t>Bahria University</t>
    </r>
    <r>
      <rPr>
        <b/>
        <u/>
        <sz val="15"/>
        <color indexed="8"/>
        <rFont val="Arial"/>
        <family val="2"/>
      </rPr>
      <t xml:space="preserve"> - Karachi Campus</t>
    </r>
  </si>
  <si>
    <t>S.No</t>
  </si>
  <si>
    <t xml:space="preserve">Enroll # </t>
  </si>
  <si>
    <t xml:space="preserve">Reg No. </t>
  </si>
  <si>
    <t xml:space="preserve">Name of Students </t>
  </si>
  <si>
    <t>Fathers Name</t>
  </si>
  <si>
    <t xml:space="preserve">M </t>
  </si>
  <si>
    <t>Status</t>
  </si>
  <si>
    <t>Yes or</t>
  </si>
  <si>
    <t xml:space="preserve">Remarks </t>
  </si>
  <si>
    <t>T</t>
  </si>
  <si>
    <t>D</t>
  </si>
  <si>
    <t>F</t>
  </si>
  <si>
    <t>No</t>
  </si>
  <si>
    <t>MAHMOOD KHAN</t>
  </si>
  <si>
    <t>m</t>
  </si>
  <si>
    <t>MUHAMMAD SULEMAN</t>
  </si>
  <si>
    <t>f</t>
  </si>
  <si>
    <t>Complete</t>
  </si>
  <si>
    <t>UBAID ULLAH KHAN</t>
  </si>
  <si>
    <t>NIAZ HUSSAIN</t>
  </si>
  <si>
    <t>Female</t>
  </si>
  <si>
    <t>BUSHRA</t>
  </si>
  <si>
    <t>02-258192-001</t>
  </si>
  <si>
    <t>FAIZAN ALI</t>
  </si>
  <si>
    <t>MUNAWAR ALI</t>
  </si>
  <si>
    <t>02-258192-002</t>
  </si>
  <si>
    <t>AREESA YUMNA</t>
  </si>
  <si>
    <t>RASHID HUSSAIN ANSARI</t>
  </si>
  <si>
    <t>02-258192-003</t>
  </si>
  <si>
    <t>ASIM NAZEER AWAN</t>
  </si>
  <si>
    <t>MAQSOOD AHMAD</t>
  </si>
  <si>
    <t>02-258192-004</t>
  </si>
  <si>
    <t>FARAH SULTAN</t>
  </si>
  <si>
    <t>JAMIL SULTAN</t>
  </si>
  <si>
    <t>MUHAMMAD YAR</t>
  </si>
  <si>
    <t>BAHRIA UNIVERSITY (Karachi Campus)</t>
  </si>
  <si>
    <t>M</t>
  </si>
  <si>
    <t>02-111181-001</t>
  </si>
  <si>
    <t>WASIB</t>
  </si>
  <si>
    <t>MUHAMMAD RAMZAN</t>
  </si>
  <si>
    <t>03362412499</t>
  </si>
  <si>
    <t>0345-8240620</t>
  </si>
  <si>
    <t>02-111181-002</t>
  </si>
  <si>
    <t>MUHAMMAD ANAS KAMRAN</t>
  </si>
  <si>
    <t>KAMRAN MASOOD</t>
  </si>
  <si>
    <t>03472454943</t>
  </si>
  <si>
    <t>0343-2015396</t>
  </si>
  <si>
    <t>02-111181-003</t>
  </si>
  <si>
    <t>WASIF MAZHAR</t>
  </si>
  <si>
    <t>MAZHAR SALEEM</t>
  </si>
  <si>
    <t>03368112064</t>
  </si>
  <si>
    <t>0303-3424664</t>
  </si>
  <si>
    <t>02-111181-004</t>
  </si>
  <si>
    <t>IQRA AFRIDI</t>
  </si>
  <si>
    <t>ABDUL KHALIL AFRIDI</t>
  </si>
  <si>
    <t>0336-1256393</t>
  </si>
  <si>
    <t>0314-9201217</t>
  </si>
  <si>
    <t>02-111181-005</t>
  </si>
  <si>
    <t>FOUZIA IRFAN</t>
  </si>
  <si>
    <t>IRFAN IBRAHIM</t>
  </si>
  <si>
    <t>03322824471</t>
  </si>
  <si>
    <t>0334-3488096</t>
  </si>
  <si>
    <t>02-111181-006</t>
  </si>
  <si>
    <t>SYED MUHAMMAD HAMZA</t>
  </si>
  <si>
    <t>SYED MUHAMMAD RAZA</t>
  </si>
  <si>
    <t>03232000712</t>
  </si>
  <si>
    <t>0300-4589066</t>
  </si>
  <si>
    <t>02-111181-007</t>
  </si>
  <si>
    <t>HAFSA AKRAM</t>
  </si>
  <si>
    <t>MUHAMMAD AKRAM</t>
  </si>
  <si>
    <t>0337-0376991</t>
  </si>
  <si>
    <t>0336-0352181</t>
  </si>
  <si>
    <t>02-111181-008</t>
  </si>
  <si>
    <t>HASSAN ARSHAD</t>
  </si>
  <si>
    <t>ARSHAD KAMAL</t>
  </si>
  <si>
    <t>0344-8322502</t>
  </si>
  <si>
    <t>0333-2023371</t>
  </si>
  <si>
    <t>02-111181-009</t>
  </si>
  <si>
    <t>AMNA</t>
  </si>
  <si>
    <t>MUHAMMAD ASLAM</t>
  </si>
  <si>
    <t>03008990242</t>
  </si>
  <si>
    <t>0324-8240860</t>
  </si>
  <si>
    <t>02-111181-010</t>
  </si>
  <si>
    <t>MUHAMMAD USAMA JAMIL</t>
  </si>
  <si>
    <t>JAMIL AHMED</t>
  </si>
  <si>
    <t>03321345199</t>
  </si>
  <si>
    <t>0300-0187993</t>
  </si>
  <si>
    <t>02-111181-011</t>
  </si>
  <si>
    <t>HINA UROOJ</t>
  </si>
  <si>
    <t>MUHAMMAD NAEEM TAHIR</t>
  </si>
  <si>
    <t>03332467567</t>
  </si>
  <si>
    <t>0324-2451298</t>
  </si>
  <si>
    <t>02-111181-012</t>
  </si>
  <si>
    <t>OKASHA AFTAB PATEL</t>
  </si>
  <si>
    <t>MUHAMMAD AFTAB</t>
  </si>
  <si>
    <t>0333-1359824</t>
  </si>
  <si>
    <t>0344-2613707</t>
  </si>
  <si>
    <t>02-111181-013</t>
  </si>
  <si>
    <t>WAJAHAT ALI KHAN</t>
  </si>
  <si>
    <t>JAWAID AKHTER</t>
  </si>
  <si>
    <t>03121235357</t>
  </si>
  <si>
    <t>0316-3809979</t>
  </si>
  <si>
    <t>02-111181-014</t>
  </si>
  <si>
    <t>RAMEEN AQUEEL</t>
  </si>
  <si>
    <t>AQUEEL AHMED</t>
  </si>
  <si>
    <t>03464656532</t>
  </si>
  <si>
    <t>0334-0282718</t>
  </si>
  <si>
    <t>02-111181-015</t>
  </si>
  <si>
    <t>DANIYAL REHMAN</t>
  </si>
  <si>
    <t>ABDUL REHMAN</t>
  </si>
  <si>
    <t>03222705557</t>
  </si>
  <si>
    <t>0347-8085806</t>
  </si>
  <si>
    <t>02-111181-016</t>
  </si>
  <si>
    <t>ABDUL WASIQ</t>
  </si>
  <si>
    <t>ABDUL AZIZ</t>
  </si>
  <si>
    <t>03335999656</t>
  </si>
  <si>
    <t>0336-2859398</t>
  </si>
  <si>
    <t>02-111181-018</t>
  </si>
  <si>
    <t>SYEDA MARYAM HASSAN</t>
  </si>
  <si>
    <t>HASSAN RAZA GILLANI</t>
  </si>
  <si>
    <t>03100880006</t>
  </si>
  <si>
    <t>0348-1135770</t>
  </si>
  <si>
    <t>02-111181-019</t>
  </si>
  <si>
    <t>NUVERA KHAN BALOCH</t>
  </si>
  <si>
    <t>MUHAMMAD SOHAIL KHAN BALOCH</t>
  </si>
  <si>
    <t>03133756834</t>
  </si>
  <si>
    <t>0300-2131972</t>
  </si>
  <si>
    <t>02-111181-020</t>
  </si>
  <si>
    <t>SHAYAN ELLAHI</t>
  </si>
  <si>
    <t>NOOR ELLAHI</t>
  </si>
  <si>
    <t>0320-2553855</t>
  </si>
  <si>
    <t>0337-0348747</t>
  </si>
  <si>
    <t>02-111181-021</t>
  </si>
  <si>
    <t>IQRA AWAN</t>
  </si>
  <si>
    <t>MUHAMMAD IQBAL AWAN</t>
  </si>
  <si>
    <t>03212331321</t>
  </si>
  <si>
    <t>0312-2761104</t>
  </si>
  <si>
    <t>02-111181-022</t>
  </si>
  <si>
    <t>SHAH NABEEL TARIQ SHAH</t>
  </si>
  <si>
    <t>SHAH TARIQ MASOOD SHAH</t>
  </si>
  <si>
    <t>03005756575</t>
  </si>
  <si>
    <t>0301-4315919</t>
  </si>
  <si>
    <t>02-111181-023</t>
  </si>
  <si>
    <t>JAVERIA AKHLAQ</t>
  </si>
  <si>
    <t>AKHLAQ AHMED</t>
  </si>
  <si>
    <t>03138933388</t>
  </si>
  <si>
    <t>0300-2458578</t>
  </si>
  <si>
    <t>02-111181-024</t>
  </si>
  <si>
    <t>MUHAMMAD UZAIR MALIK</t>
  </si>
  <si>
    <t>MUHAMMAD RIAZ</t>
  </si>
  <si>
    <t>03243221468</t>
  </si>
  <si>
    <t>0306-1888555</t>
  </si>
  <si>
    <t>02-111181-025</t>
  </si>
  <si>
    <t>ANGEL</t>
  </si>
  <si>
    <t>LAWRENCE</t>
  </si>
  <si>
    <t>03152349681</t>
  </si>
  <si>
    <t>0340-1106214</t>
  </si>
  <si>
    <t>02-111181-026</t>
  </si>
  <si>
    <t>BILAL AHMED</t>
  </si>
  <si>
    <t>IRSHAD AHMED</t>
  </si>
  <si>
    <t>03322739469</t>
  </si>
  <si>
    <t>0300-8251757</t>
  </si>
  <si>
    <t>02-111181-027</t>
  </si>
  <si>
    <t>MAHA KHALID</t>
  </si>
  <si>
    <t>KHALID MEHMOOD SHAKIR</t>
  </si>
  <si>
    <t>0336-3659588</t>
  </si>
  <si>
    <t>0331-8336792</t>
  </si>
  <si>
    <t>02-111181-028</t>
  </si>
  <si>
    <t>ELISHA AFRAZ</t>
  </si>
  <si>
    <t>GULZAR MASIH</t>
  </si>
  <si>
    <t>0311-1204070</t>
  </si>
  <si>
    <t>0335-2277842</t>
  </si>
  <si>
    <t>02-111181-029</t>
  </si>
  <si>
    <t>MUHAMMAD ASFAHAN AWAN</t>
  </si>
  <si>
    <t>MUHAMMAD ASGHAR</t>
  </si>
  <si>
    <t>03066785460</t>
  </si>
  <si>
    <t>0336-2048352</t>
  </si>
  <si>
    <t>02-111181-030</t>
  </si>
  <si>
    <t>TUBA FARRUKH</t>
  </si>
  <si>
    <t>MOHIUDDIN AHMED</t>
  </si>
  <si>
    <t>03333670741</t>
  </si>
  <si>
    <t>0333-1334907</t>
  </si>
  <si>
    <t>02-111181-031</t>
  </si>
  <si>
    <t>HAMZA</t>
  </si>
  <si>
    <t>NOOR ASGHAR</t>
  </si>
  <si>
    <t>03072095196</t>
  </si>
  <si>
    <t>0301-2022800</t>
  </si>
  <si>
    <t>02-111181-032</t>
  </si>
  <si>
    <t>SYED MUHAMMAD MUNEEB</t>
  </si>
  <si>
    <t>SYED MUHAMMAD AHMAR</t>
  </si>
  <si>
    <t>03312123474</t>
  </si>
  <si>
    <t>0303-2859758</t>
  </si>
  <si>
    <t>02-111181-033</t>
  </si>
  <si>
    <t>ASIL KHAN DESHMUKH</t>
  </si>
  <si>
    <t>AQEEL KHAN DESHMUKH</t>
  </si>
  <si>
    <t>03073471242</t>
  </si>
  <si>
    <t>0332-3484898</t>
  </si>
  <si>
    <t>02-111181-034</t>
  </si>
  <si>
    <t>AHMED</t>
  </si>
  <si>
    <t>MUHAMMAD SALEM</t>
  </si>
  <si>
    <t>03323475798</t>
  </si>
  <si>
    <t>0322-3389390</t>
  </si>
  <si>
    <t>02-111181-035</t>
  </si>
  <si>
    <t>FARHAN FATTAH</t>
  </si>
  <si>
    <t>ABDUL FATTAH PALIJO</t>
  </si>
  <si>
    <t>03337118061</t>
  </si>
  <si>
    <t>0336-2856236</t>
  </si>
  <si>
    <t>02-111181-036</t>
  </si>
  <si>
    <t>ABEER AHMED</t>
  </si>
  <si>
    <t>AZHAR UL ISLAM</t>
  </si>
  <si>
    <t>03480240721</t>
  </si>
  <si>
    <t>0333-7519748</t>
  </si>
  <si>
    <t>02-111181-037</t>
  </si>
  <si>
    <t>ALISHAH KHAN</t>
  </si>
  <si>
    <t>ASHRAF ALI BABAR</t>
  </si>
  <si>
    <t>03452216178</t>
  </si>
  <si>
    <t>0343-0215107</t>
  </si>
  <si>
    <t>02-111181-038</t>
  </si>
  <si>
    <t>YASMEEN</t>
  </si>
  <si>
    <t>GULZAR AHMED</t>
  </si>
  <si>
    <t>0301-2757779</t>
  </si>
  <si>
    <t>0331-5009916</t>
  </si>
  <si>
    <t>02-111181-039</t>
  </si>
  <si>
    <t>FAISAL SHAHZAD</t>
  </si>
  <si>
    <t>MUHAMMAD ALTAF KHAN</t>
  </si>
  <si>
    <t>03111491119</t>
  </si>
  <si>
    <t>0333-2497274</t>
  </si>
  <si>
    <t>02-111181-040</t>
  </si>
  <si>
    <t>SYED WASI ALI</t>
  </si>
  <si>
    <t>SYED AKHTER ALI</t>
  </si>
  <si>
    <t>03043542574</t>
  </si>
  <si>
    <t>0323-2017045</t>
  </si>
  <si>
    <t>02-111181-041</t>
  </si>
  <si>
    <t>SAMAN ARSHAD</t>
  </si>
  <si>
    <t>MALIK ARSHAD MEHMOOD</t>
  </si>
  <si>
    <t>0332-2136991</t>
  </si>
  <si>
    <t>0333-3845332</t>
  </si>
  <si>
    <t>02-111181-042</t>
  </si>
  <si>
    <t>IFRAH KHALID</t>
  </si>
  <si>
    <t>ABDUL KHALID</t>
  </si>
  <si>
    <t>03333975762</t>
  </si>
  <si>
    <t>0336-3571925</t>
  </si>
  <si>
    <t>02-111181-043</t>
  </si>
  <si>
    <t>SHAH RUKH</t>
  </si>
  <si>
    <t>MUHAMMAD</t>
  </si>
  <si>
    <t>03218725053</t>
  </si>
  <si>
    <t>0300-9269055</t>
  </si>
  <si>
    <t>02-111181-044</t>
  </si>
  <si>
    <t>MUHAMMAD BILAL</t>
  </si>
  <si>
    <t>MUHAMMAD SOHAIL</t>
  </si>
  <si>
    <t>03457576198</t>
  </si>
  <si>
    <t>0300-2297896</t>
  </si>
  <si>
    <t>02-111181-045</t>
  </si>
  <si>
    <t>ASAD IRFAN</t>
  </si>
  <si>
    <t>IRFAN RAEES</t>
  </si>
  <si>
    <t>0323269940932699409</t>
  </si>
  <si>
    <t>0336-2218671</t>
  </si>
  <si>
    <t>02-111181-046</t>
  </si>
  <si>
    <t>MUHAMMAD ABDULLAH</t>
  </si>
  <si>
    <t>ALLAUDDIN</t>
  </si>
  <si>
    <t>0323-2341290</t>
  </si>
  <si>
    <t>0346-2329859</t>
  </si>
  <si>
    <t>02-111181-048</t>
  </si>
  <si>
    <t>SYED SAIFULLAH</t>
  </si>
  <si>
    <t>SYED SAGHEER ASGHAR</t>
  </si>
  <si>
    <t>0303-2942428</t>
  </si>
  <si>
    <t>0334-3527728</t>
  </si>
  <si>
    <t>02-111181-049</t>
  </si>
  <si>
    <t>RABIA</t>
  </si>
  <si>
    <t>MALIK MUHAMMAD RASHEED</t>
  </si>
  <si>
    <t>0335-2464670</t>
  </si>
  <si>
    <t>0341-8124125</t>
  </si>
  <si>
    <t>02-111181-050</t>
  </si>
  <si>
    <t>RAJA BAHAR ALI</t>
  </si>
  <si>
    <t>RAJA GUL BAHAR</t>
  </si>
  <si>
    <t>03451699669</t>
  </si>
  <si>
    <t>0336-2218172</t>
  </si>
  <si>
    <t>02-111181-051</t>
  </si>
  <si>
    <t>JUNAID ALI SHAH</t>
  </si>
  <si>
    <t>MUHAMMAD ALI SHAH</t>
  </si>
  <si>
    <t>03453072725</t>
  </si>
  <si>
    <t>0336-0803649</t>
  </si>
  <si>
    <t>02-111181-052</t>
  </si>
  <si>
    <t>HUSSAIN JAVED</t>
  </si>
  <si>
    <t>JAVED KHAN</t>
  </si>
  <si>
    <t>0342-2343912</t>
  </si>
  <si>
    <t>0341-2684095</t>
  </si>
  <si>
    <t>02-111181-053</t>
  </si>
  <si>
    <t>KHADIJA IMTISAL</t>
  </si>
  <si>
    <t>ZAFAR IQBAL</t>
  </si>
  <si>
    <t>0336-3401285</t>
  </si>
  <si>
    <t>0335-2256881</t>
  </si>
  <si>
    <t>02-111181-054</t>
  </si>
  <si>
    <t>HANZLA NAWAZ</t>
  </si>
  <si>
    <t>MUHAMMAD NAWAZ</t>
  </si>
  <si>
    <t>03057177095</t>
  </si>
  <si>
    <t>0336-2340140</t>
  </si>
  <si>
    <t>02-111181-055</t>
  </si>
  <si>
    <t>OWAIS AHMED</t>
  </si>
  <si>
    <t>ZAHEER AHMED</t>
  </si>
  <si>
    <t>03222976992</t>
  </si>
  <si>
    <t>0306-0824434</t>
  </si>
  <si>
    <t>02-111181-056</t>
  </si>
  <si>
    <t>SANA IQBAL</t>
  </si>
  <si>
    <t>0336-2897853</t>
  </si>
  <si>
    <t>0334-2933498</t>
  </si>
  <si>
    <t>02-111181-057</t>
  </si>
  <si>
    <t>NIKITA DASS</t>
  </si>
  <si>
    <t>NOEL DASS</t>
  </si>
  <si>
    <t>03062290564</t>
  </si>
  <si>
    <t>0310-2748202</t>
  </si>
  <si>
    <t>02-111181-058</t>
  </si>
  <si>
    <t>AHSAN ALI</t>
  </si>
  <si>
    <t>MUHAMMAD SHAHZAD</t>
  </si>
  <si>
    <t>03004767859</t>
  </si>
  <si>
    <t>0304-3603601</t>
  </si>
  <si>
    <t>02-111181-059</t>
  </si>
  <si>
    <t>WARDA ISMAIL</t>
  </si>
  <si>
    <t>MUHAMMAD ISMAIL KHAN</t>
  </si>
  <si>
    <t>03312134499</t>
  </si>
  <si>
    <t>0342-3436008</t>
  </si>
  <si>
    <t>02-111181-060</t>
  </si>
  <si>
    <t>HADIQA WASEEM</t>
  </si>
  <si>
    <t>ABDUL WASEEM</t>
  </si>
  <si>
    <t>03012940444</t>
  </si>
  <si>
    <t>0322-2371149</t>
  </si>
  <si>
    <t>02-111181-061</t>
  </si>
  <si>
    <t>NOMAN EJAZ</t>
  </si>
  <si>
    <t>EJAZ AHMED</t>
  </si>
  <si>
    <t>03362490902</t>
  </si>
  <si>
    <t>0335-3064976</t>
  </si>
  <si>
    <t>02-111181-062</t>
  </si>
  <si>
    <t>KAINAT JAN</t>
  </si>
  <si>
    <t>MUHAMMAD JAN</t>
  </si>
  <si>
    <t>0334-0360582</t>
  </si>
  <si>
    <t>0315-2206473</t>
  </si>
  <si>
    <t>02-111181-063</t>
  </si>
  <si>
    <t>ABDUL MOIZ SIDDIQUI</t>
  </si>
  <si>
    <t>AHMED SAEED SIDDIQUI</t>
  </si>
  <si>
    <t>03352889301</t>
  </si>
  <si>
    <t>0334-2986691</t>
  </si>
  <si>
    <t>02-111181-064</t>
  </si>
  <si>
    <t>MUHAMMAD AHMED RAZA</t>
  </si>
  <si>
    <t>MUHAMMAD HANIF</t>
  </si>
  <si>
    <t>0321-2377411</t>
  </si>
  <si>
    <t>0343-3338448</t>
  </si>
  <si>
    <t>02-111181-065</t>
  </si>
  <si>
    <t>ALI RAZA MEMON</t>
  </si>
  <si>
    <t>ALLAH DINO MEMON</t>
  </si>
  <si>
    <t>0300 8258256</t>
  </si>
  <si>
    <t>0312-8932506</t>
  </si>
  <si>
    <t>02-111181-066</t>
  </si>
  <si>
    <t>ABDUL QADEER RAFIQ</t>
  </si>
  <si>
    <t>MUHAMMAD RAFIQ</t>
  </si>
  <si>
    <t>03320279608</t>
  </si>
  <si>
    <t>0334-3146280</t>
  </si>
  <si>
    <t>02-111181-067</t>
  </si>
  <si>
    <t>SHEZA AHMED</t>
  </si>
  <si>
    <t>SYED AHMED MUJTABA</t>
  </si>
  <si>
    <t>0312273521</t>
  </si>
  <si>
    <t>0331-1304178</t>
  </si>
  <si>
    <t>02-111181-068</t>
  </si>
  <si>
    <t>MUHAMMAD AQIB</t>
  </si>
  <si>
    <t>MUHAMMAD TAQI</t>
  </si>
  <si>
    <t>03040083164</t>
  </si>
  <si>
    <t>0312-2996849</t>
  </si>
  <si>
    <t>02-111181-069</t>
  </si>
  <si>
    <t>SOHA SARKI</t>
  </si>
  <si>
    <t>NASARULLAH SARKI</t>
  </si>
  <si>
    <t>03343039328</t>
  </si>
  <si>
    <t>0335-3298165</t>
  </si>
  <si>
    <t>02-111181-070</t>
  </si>
  <si>
    <t>HAZIM AFRIDI</t>
  </si>
  <si>
    <t>TARIQ MEHMOOD AFRIDI</t>
  </si>
  <si>
    <t>03155894593</t>
  </si>
  <si>
    <t>0331-2086752</t>
  </si>
  <si>
    <t>02-111181-071</t>
  </si>
  <si>
    <t>ZARA AMIR</t>
  </si>
  <si>
    <t>AMIR RASHEED</t>
  </si>
  <si>
    <t>03472567791</t>
  </si>
  <si>
    <t>0302-2406558</t>
  </si>
  <si>
    <t>02-111181-072</t>
  </si>
  <si>
    <t>SYED TAIMOOR AHMED</t>
  </si>
  <si>
    <t>SYED OWAIS AHMED</t>
  </si>
  <si>
    <t>03212700796</t>
  </si>
  <si>
    <t>0332-3908863</t>
  </si>
  <si>
    <t>02-111181-073</t>
  </si>
  <si>
    <t>MUSTAFA MAQSOOD</t>
  </si>
  <si>
    <t>MAQSOOD ALAM</t>
  </si>
  <si>
    <t>03333454176</t>
  </si>
  <si>
    <t>0301-2316004</t>
  </si>
  <si>
    <t>02-111181-074</t>
  </si>
  <si>
    <t>SARAH ARSHAD</t>
  </si>
  <si>
    <t>ARSHAD JAWAID</t>
  </si>
  <si>
    <t>03459301495</t>
  </si>
  <si>
    <t>0333-2211955</t>
  </si>
  <si>
    <t>02-111181-075</t>
  </si>
  <si>
    <t>SHAHRUKH BUTT</t>
  </si>
  <si>
    <t>RAUF ASLAM BUTT</t>
  </si>
  <si>
    <t>03377166663</t>
  </si>
  <si>
    <t>0348-3393656</t>
  </si>
  <si>
    <t>02-111181-076</t>
  </si>
  <si>
    <t>ZEHRA KAZMI</t>
  </si>
  <si>
    <t>SYED ALI MEHDI KAZMI</t>
  </si>
  <si>
    <t>03313624470</t>
  </si>
  <si>
    <t>0307-2696274</t>
  </si>
  <si>
    <t>02-111181-077</t>
  </si>
  <si>
    <t>RIMSHA HAROON</t>
  </si>
  <si>
    <t>MUHAMMAD HAROON</t>
  </si>
  <si>
    <t>03102612426</t>
  </si>
  <si>
    <t>0331-6062284</t>
  </si>
  <si>
    <t>02-111181-078</t>
  </si>
  <si>
    <t>MUHAMMAD TAUSEEQUE RAZA QIZILBASH</t>
  </si>
  <si>
    <t>ALTAF HUSSAIN QIZILBASH</t>
  </si>
  <si>
    <t>03482353796</t>
  </si>
  <si>
    <t>0332-0805692</t>
  </si>
  <si>
    <t>02-111181-079</t>
  </si>
  <si>
    <t>MUHAMMAD BILAL IQBAL</t>
  </si>
  <si>
    <t>MUHAMMAD IQBAL</t>
  </si>
  <si>
    <t>03025090802</t>
  </si>
  <si>
    <t>0331-2352987</t>
  </si>
  <si>
    <t>02-111181-080</t>
  </si>
  <si>
    <t>SYED UMER ARIF ALI</t>
  </si>
  <si>
    <t>SYED KHURRAM ARIF ALI SHAH</t>
  </si>
  <si>
    <t>-</t>
  </si>
  <si>
    <t>0324-3323745</t>
  </si>
  <si>
    <t>02-111181-081</t>
  </si>
  <si>
    <t>ANOSHA KHALID SAWARANI</t>
  </si>
  <si>
    <t>KHALID HUSSAIN SAWARANI</t>
  </si>
  <si>
    <t>03442049906</t>
  </si>
  <si>
    <t>0332-6855108</t>
  </si>
  <si>
    <t>02-111181-082</t>
  </si>
  <si>
    <t>NABEEL BARDA</t>
  </si>
  <si>
    <t>NADEEM BARDA</t>
  </si>
  <si>
    <t>03353901891</t>
  </si>
  <si>
    <t>0336-2289334</t>
  </si>
  <si>
    <t>02-111181-083</t>
  </si>
  <si>
    <t>IMRAN HAIDER</t>
  </si>
  <si>
    <t>GHULAM HAIDER</t>
  </si>
  <si>
    <t>0333-1297031</t>
  </si>
  <si>
    <t>0311-9331900</t>
  </si>
  <si>
    <t>02-111181-084</t>
  </si>
  <si>
    <t>MUHAMMAD AMMAR KHAN</t>
  </si>
  <si>
    <t>MUHAMMAD ARIF KHAN</t>
  </si>
  <si>
    <t>03340257212</t>
  </si>
  <si>
    <t>0334-1348454</t>
  </si>
  <si>
    <t>02-111181-085</t>
  </si>
  <si>
    <t>HAMMAD AHMED SHAIKH</t>
  </si>
  <si>
    <t>SOHAIL AHMED SHAIKH</t>
  </si>
  <si>
    <t>03321309654</t>
  </si>
  <si>
    <t>0300-2204065</t>
  </si>
  <si>
    <t>02-111181-086</t>
  </si>
  <si>
    <t>AYMAN ZUBERI</t>
  </si>
  <si>
    <t>AAMIR FASIH ZUBERI</t>
  </si>
  <si>
    <t>03052298866</t>
  </si>
  <si>
    <t>0332-3153353</t>
  </si>
  <si>
    <t>02-111181-087</t>
  </si>
  <si>
    <t>SIMRA KHAN</t>
  </si>
  <si>
    <t>AFTAB AHMED KHANZADA</t>
  </si>
  <si>
    <t>03132778955</t>
  </si>
  <si>
    <t>0335-0011900</t>
  </si>
  <si>
    <t>02-111181-088</t>
  </si>
  <si>
    <t>AREEB SHAHID</t>
  </si>
  <si>
    <t>SHAHID LATIF LARI</t>
  </si>
  <si>
    <t>03012932524</t>
  </si>
  <si>
    <t>0300-2989639</t>
  </si>
  <si>
    <t>02-111181-089</t>
  </si>
  <si>
    <t>MUHAMMAD AAQIB</t>
  </si>
  <si>
    <t>MUHAMMAD AFZAL</t>
  </si>
  <si>
    <t>03333474940</t>
  </si>
  <si>
    <t>0334-3434649</t>
  </si>
  <si>
    <t>02-111181-090</t>
  </si>
  <si>
    <t>MUHAMMAD TAJAMUL SHAHID</t>
  </si>
  <si>
    <t>MUHAMMAD SHAHID</t>
  </si>
  <si>
    <t>03341229816</t>
  </si>
  <si>
    <t>0310-2414953</t>
  </si>
  <si>
    <t>02-111181-091</t>
  </si>
  <si>
    <t>WESLEY CAEIRO</t>
  </si>
  <si>
    <t>JOSEPH CAEIRO</t>
  </si>
  <si>
    <t>03218726961</t>
  </si>
  <si>
    <t>0310-3677204</t>
  </si>
  <si>
    <t>02-111181-092</t>
  </si>
  <si>
    <t>SAAD SAQLAIN</t>
  </si>
  <si>
    <t>MUHAMMAD SAQLAIN</t>
  </si>
  <si>
    <t>03343875049</t>
  </si>
  <si>
    <t>0331-2363324</t>
  </si>
  <si>
    <t>02-111181-093</t>
  </si>
  <si>
    <t>MAHAM FEROZ PATEL</t>
  </si>
  <si>
    <t>FEROZ AYUB PATEL</t>
  </si>
  <si>
    <t>03242771997</t>
  </si>
  <si>
    <t>0345-2645240</t>
  </si>
  <si>
    <t>02-111181-094</t>
  </si>
  <si>
    <t>MUHAMMAD MUBASHIR KHAN</t>
  </si>
  <si>
    <t>03003733911</t>
  </si>
  <si>
    <t>0302-2223259</t>
  </si>
  <si>
    <t>02-111181-095</t>
  </si>
  <si>
    <t>SHIMRA ASIF</t>
  </si>
  <si>
    <t>ASIF HUSSAIN</t>
  </si>
  <si>
    <t>0305-1124682</t>
  </si>
  <si>
    <t>0324-3405136</t>
  </si>
  <si>
    <t>02-111181-096</t>
  </si>
  <si>
    <t>RAHEEN ASIF</t>
  </si>
  <si>
    <t>03412055356</t>
  </si>
  <si>
    <t>0312-2524295</t>
  </si>
  <si>
    <t>02-111181-097</t>
  </si>
  <si>
    <t>MARIA</t>
  </si>
  <si>
    <t>MUHAMMAD MADNI YOUSUF</t>
  </si>
  <si>
    <t>03312887087</t>
  </si>
  <si>
    <t>0324-2194037</t>
  </si>
  <si>
    <t>02-111181-098</t>
  </si>
  <si>
    <t>SYED MUHAMMAD JAWWAD NAQVI</t>
  </si>
  <si>
    <t>SYED HASSAN RAZA</t>
  </si>
  <si>
    <t>0322-3396646</t>
  </si>
  <si>
    <t>0331-3441887</t>
  </si>
  <si>
    <t>02-111181-099</t>
  </si>
  <si>
    <t>BURHAN UL HAQ</t>
  </si>
  <si>
    <t>AHSAN UL HAQ</t>
  </si>
  <si>
    <t>03412537600</t>
  </si>
  <si>
    <t>0347-2788118</t>
  </si>
  <si>
    <t>02-111181-100</t>
  </si>
  <si>
    <t>MUHAMMAD ZAEEM KHAN</t>
  </si>
  <si>
    <t>MUHAMMAD KHALID KHAN</t>
  </si>
  <si>
    <t>03002935066</t>
  </si>
  <si>
    <t>0302-2591151</t>
  </si>
  <si>
    <t>02-111181-101</t>
  </si>
  <si>
    <t>AREEBA HABIB YOUSUF ZAI</t>
  </si>
  <si>
    <t>ABDUL HABIB YOUSUF ZAI</t>
  </si>
  <si>
    <t>0310-1006866</t>
  </si>
  <si>
    <t>0334-1664560</t>
  </si>
  <si>
    <t>02-111181-102</t>
  </si>
  <si>
    <t>ZAIN ZAKAI</t>
  </si>
  <si>
    <t>JAWAID AKHTER ZAKAI</t>
  </si>
  <si>
    <t>03312397652</t>
  </si>
  <si>
    <t>0305-2292288</t>
  </si>
  <si>
    <t>02-111181-103</t>
  </si>
  <si>
    <t>RAMEEN ARSHAD</t>
  </si>
  <si>
    <t>ARSHAD MEHMOOD</t>
  </si>
  <si>
    <t>03002233919</t>
  </si>
  <si>
    <t>0345-8210274</t>
  </si>
  <si>
    <t>02-111181-104</t>
  </si>
  <si>
    <t>AREEJ TARIQ</t>
  </si>
  <si>
    <t>MUHAMMAD TARIQ KHAN</t>
  </si>
  <si>
    <t>03343496089</t>
  </si>
  <si>
    <t>0334-3187187</t>
  </si>
  <si>
    <t>02-111181-105</t>
  </si>
  <si>
    <t>AYESHA DAWOOD</t>
  </si>
  <si>
    <t>DAWOOD HAJI IBRAHIM</t>
  </si>
  <si>
    <t>03208364277</t>
  </si>
  <si>
    <t>0335-2851405</t>
  </si>
  <si>
    <t>02-111181-106</t>
  </si>
  <si>
    <t>MARYAM MALIK</t>
  </si>
  <si>
    <t>MALIK MUHAMMAD YOUNAS</t>
  </si>
  <si>
    <t>03332357155</t>
  </si>
  <si>
    <t>0316-2925117</t>
  </si>
  <si>
    <t>02-111181-107</t>
  </si>
  <si>
    <t>MARYAM SHABBIR</t>
  </si>
  <si>
    <t>RANA GHULAM SHABBIR</t>
  </si>
  <si>
    <t>03350200507</t>
  </si>
  <si>
    <t>0334-3577220</t>
  </si>
  <si>
    <t>02-111181-108</t>
  </si>
  <si>
    <t>HIBA AMIR</t>
  </si>
  <si>
    <t>AMIR ILYAS</t>
  </si>
  <si>
    <t>03452123397</t>
  </si>
  <si>
    <t>0312-0110434</t>
  </si>
  <si>
    <t>02-111181-109</t>
  </si>
  <si>
    <t>AWAIS AHMED ODHO</t>
  </si>
  <si>
    <t>HAJI AZIZULLAH ODHO</t>
  </si>
  <si>
    <t>03468820866</t>
  </si>
  <si>
    <t>0343-8299007</t>
  </si>
  <si>
    <t>02-111181-110</t>
  </si>
  <si>
    <t>SYED MUHAMMAD QAIM MUZAFFAR</t>
  </si>
  <si>
    <t>SYED MANZOOR MUZAFFAR</t>
  </si>
  <si>
    <t>03334540159</t>
  </si>
  <si>
    <t>0334-3558123</t>
  </si>
  <si>
    <t>02-111181-111</t>
  </si>
  <si>
    <t>MUHAMMAD AHSAN LATIF</t>
  </si>
  <si>
    <t>ABDUL LATIF</t>
  </si>
  <si>
    <t>0347-4442999</t>
  </si>
  <si>
    <t>0333-3456219</t>
  </si>
  <si>
    <t>02-111181-112</t>
  </si>
  <si>
    <t>MARYAM PERVAIZ</t>
  </si>
  <si>
    <t>PERVAIZ AHMED GICHKI</t>
  </si>
  <si>
    <t>03228201232</t>
  </si>
  <si>
    <t>0302-2888975</t>
  </si>
  <si>
    <t>02-111181-113</t>
  </si>
  <si>
    <t>NIMRA ASIF</t>
  </si>
  <si>
    <t>MUHAMMAD ASIF</t>
  </si>
  <si>
    <t>03352391215</t>
  </si>
  <si>
    <t>0324-2109191</t>
  </si>
  <si>
    <t>02-111181-114</t>
  </si>
  <si>
    <t>MANAL REHAN</t>
  </si>
  <si>
    <t>REHAN TAHIR</t>
  </si>
  <si>
    <t>03312354398</t>
  </si>
  <si>
    <t>0336-1021347</t>
  </si>
  <si>
    <t>02-111181-115</t>
  </si>
  <si>
    <t>AREEJ FATIMA</t>
  </si>
  <si>
    <t>SOHAIL AHMED</t>
  </si>
  <si>
    <t>03343871979</t>
  </si>
  <si>
    <t>0333-3999618</t>
  </si>
  <si>
    <t>02-111181-116</t>
  </si>
  <si>
    <t>SANA MUSSAWIR</t>
  </si>
  <si>
    <t>MUHAMMAD MUSSAWIR</t>
  </si>
  <si>
    <t>03332151090</t>
  </si>
  <si>
    <t>0344-3663176</t>
  </si>
  <si>
    <t>02-111181-117</t>
  </si>
  <si>
    <t>MUBASHIR HUSSAIN</t>
  </si>
  <si>
    <t>MUNAWAR HUSSAIN</t>
  </si>
  <si>
    <t>03323442057</t>
  </si>
  <si>
    <t>0321-8234008</t>
  </si>
  <si>
    <t>02-111181-118</t>
  </si>
  <si>
    <t>MAYA DAR MUNEEB</t>
  </si>
  <si>
    <t>MUHAMMAD ABDUL MUNEEB</t>
  </si>
  <si>
    <t>03312814626</t>
  </si>
  <si>
    <t>0332-2102351</t>
  </si>
  <si>
    <t>02-111181-119</t>
  </si>
  <si>
    <t>MARIA SHAH</t>
  </si>
  <si>
    <t>AKSAR SHAH</t>
  </si>
  <si>
    <t>03353390062</t>
  </si>
  <si>
    <t>0311-2286612</t>
  </si>
  <si>
    <t>02-111181-120</t>
  </si>
  <si>
    <t>JACKSON ISAAC SANDHU</t>
  </si>
  <si>
    <t>ISAAC RAFI</t>
  </si>
  <si>
    <t>03422679511</t>
  </si>
  <si>
    <t>0331-2180334</t>
  </si>
  <si>
    <t>02-111181-121</t>
  </si>
  <si>
    <t>ABDUL HANAN MEMON</t>
  </si>
  <si>
    <t>ABDUL JABBAR MEMON</t>
  </si>
  <si>
    <t>03422575084</t>
  </si>
  <si>
    <t>0334-0375413</t>
  </si>
  <si>
    <t>02-111181-122</t>
  </si>
  <si>
    <t>RIDA ALI</t>
  </si>
  <si>
    <t>ATHER ALI</t>
  </si>
  <si>
    <t>03332469936</t>
  </si>
  <si>
    <t>0333-2468828</t>
  </si>
  <si>
    <t>02-111181-123</t>
  </si>
  <si>
    <t>SYED MOHAMMAD MUJTABA ABBAS JAFRI</t>
  </si>
  <si>
    <t>SYED SHAMIM ABBAS JAFRI</t>
  </si>
  <si>
    <t>0345-3019782</t>
  </si>
  <si>
    <t>0331-2151859</t>
  </si>
  <si>
    <t>02-111181-124</t>
  </si>
  <si>
    <t>ZAMAD AHMED</t>
  </si>
  <si>
    <t>UZAIR AHMED</t>
  </si>
  <si>
    <t>03083798416</t>
  </si>
  <si>
    <t>0342-2328575</t>
  </si>
  <si>
    <t>02-111181-125</t>
  </si>
  <si>
    <t>HASHIM IRFAN SHEIKH</t>
  </si>
  <si>
    <t>MUHAMMAD IRFAN ZAHID</t>
  </si>
  <si>
    <t>03089197176</t>
  </si>
  <si>
    <t>0331-8914998</t>
  </si>
  <si>
    <t>02-111181-126</t>
  </si>
  <si>
    <t>SHAHWAIZ KHAN</t>
  </si>
  <si>
    <t>SHAHAB UDDIN</t>
  </si>
  <si>
    <t>03333459166</t>
  </si>
  <si>
    <t>0335-2885227</t>
  </si>
  <si>
    <t>02-111181-127</t>
  </si>
  <si>
    <t>SYEDA JAVERIA RIZVI</t>
  </si>
  <si>
    <t>SYED ANZER ISMAIL RIZVI</t>
  </si>
  <si>
    <t>03433433095</t>
  </si>
  <si>
    <t>0300-2625634</t>
  </si>
  <si>
    <t>02-111181-128</t>
  </si>
  <si>
    <t>KSHIF ZULFIQAR</t>
  </si>
  <si>
    <t>ZULFIQAR ALI</t>
  </si>
  <si>
    <t>03312345352</t>
  </si>
  <si>
    <t>0336-2800635</t>
  </si>
  <si>
    <t>02-111181-129</t>
  </si>
  <si>
    <t>MIRZA HAIDER BAIG MUGHAL</t>
  </si>
  <si>
    <t>ABSAR BAIG MUGHAL</t>
  </si>
  <si>
    <t>03069138446</t>
  </si>
  <si>
    <t>0332-8231503</t>
  </si>
  <si>
    <t>02-111181-130</t>
  </si>
  <si>
    <t>ABEERA SAJID</t>
  </si>
  <si>
    <t>SAJID MUMTAZ</t>
  </si>
  <si>
    <t>03363120567</t>
  </si>
  <si>
    <t>0322-2525795</t>
  </si>
  <si>
    <t>02-111181-131</t>
  </si>
  <si>
    <t>IQRA</t>
  </si>
  <si>
    <t>FAIZ MUHAMMAD</t>
  </si>
  <si>
    <t>03213159696</t>
  </si>
  <si>
    <t>0345-8244754</t>
  </si>
  <si>
    <t>02-111181-132</t>
  </si>
  <si>
    <t>RAFAY ALI KHAN</t>
  </si>
  <si>
    <t>03471248590</t>
  </si>
  <si>
    <t>0322-5452745</t>
  </si>
  <si>
    <t>02-111181-133</t>
  </si>
  <si>
    <t>ANWAR UL HAQ</t>
  </si>
  <si>
    <t>INAM UL HAQ</t>
  </si>
  <si>
    <t>03052552182</t>
  </si>
  <si>
    <t>0324-2591478</t>
  </si>
  <si>
    <t>02-111181-134</t>
  </si>
  <si>
    <t>ABDUR RAHEEM</t>
  </si>
  <si>
    <t>03353577443</t>
  </si>
  <si>
    <t>0336-2254280</t>
  </si>
  <si>
    <t>02-111181-135</t>
  </si>
  <si>
    <t>BISMILLAH ZAHEER</t>
  </si>
  <si>
    <t>03132122238</t>
  </si>
  <si>
    <t>0335-3240422</t>
  </si>
  <si>
    <t>02-111181-137</t>
  </si>
  <si>
    <t>ALI AHMED REYAN</t>
  </si>
  <si>
    <t>ASAD REYAN</t>
  </si>
  <si>
    <t>03333349119</t>
  </si>
  <si>
    <t>0302-8494946</t>
  </si>
  <si>
    <t>02-111181-138</t>
  </si>
  <si>
    <t>MUHAMMAD SAAD KHALIDI</t>
  </si>
  <si>
    <t>MUHAMMAD SALEEM KHALIDI</t>
  </si>
  <si>
    <t>03142567739</t>
  </si>
  <si>
    <t>0300-2844134</t>
  </si>
  <si>
    <t>02-111181-139</t>
  </si>
  <si>
    <t>SYEDA FARWA ABBAS</t>
  </si>
  <si>
    <t>S ABBAS RAZA NAQVI</t>
  </si>
  <si>
    <t>03333518591</t>
  </si>
  <si>
    <t>0336-3800987</t>
  </si>
  <si>
    <t>02-111181-140</t>
  </si>
  <si>
    <t>HIRA SALEEM</t>
  </si>
  <si>
    <t>MUHAMMAD SALEEM</t>
  </si>
  <si>
    <t>03369996261</t>
  </si>
  <si>
    <t>0332-2848366</t>
  </si>
  <si>
    <t>02-111181-141</t>
  </si>
  <si>
    <t>AREESH</t>
  </si>
  <si>
    <t>AZIZ</t>
  </si>
  <si>
    <t>03362221462</t>
  </si>
  <si>
    <t>0347-2555400</t>
  </si>
  <si>
    <t>02-111181-142</t>
  </si>
  <si>
    <t>MEHAK FAREED</t>
  </si>
  <si>
    <t>MUHAMMAD FAREED</t>
  </si>
  <si>
    <t>03404769376</t>
  </si>
  <si>
    <t>0310-2313234</t>
  </si>
  <si>
    <t>02-111181-143</t>
  </si>
  <si>
    <t>PERTAB RAI MALHI</t>
  </si>
  <si>
    <t>SHEWA RAM MALHI</t>
  </si>
  <si>
    <t>03030251992</t>
  </si>
  <si>
    <t>0333-3270588</t>
  </si>
  <si>
    <t>02-111181-144</t>
  </si>
  <si>
    <t>IQRA SAEED</t>
  </si>
  <si>
    <t>M SAEED</t>
  </si>
  <si>
    <t>03329197919</t>
  </si>
  <si>
    <t>0324-2116188</t>
  </si>
  <si>
    <t>02-111181-146</t>
  </si>
  <si>
    <t>SYEDA DINA HUSSAIN ZAIDI</t>
  </si>
  <si>
    <t>SYED FIDA E HUSSAIN ZAIDI</t>
  </si>
  <si>
    <t>0333-3126763</t>
  </si>
  <si>
    <t>0334-4456736</t>
  </si>
  <si>
    <t>02-111181-147</t>
  </si>
  <si>
    <t>ZEENAT AFSHEEN</t>
  </si>
  <si>
    <t>MUHAMMAD ASIF MOIN</t>
  </si>
  <si>
    <t>03458189161</t>
  </si>
  <si>
    <t>0313-1339422</t>
  </si>
  <si>
    <t>02-111181-148</t>
  </si>
  <si>
    <t>SHAHZAIB SHAFQAT</t>
  </si>
  <si>
    <t>SHAFQAT ALI BIJARANI</t>
  </si>
  <si>
    <t>03062663146</t>
  </si>
  <si>
    <t>0311-1250833</t>
  </si>
  <si>
    <t>02-111181-149</t>
  </si>
  <si>
    <t>DAWOOD SULTAN AWAN</t>
  </si>
  <si>
    <t>SIKANDAR SULTAN AWAN</t>
  </si>
  <si>
    <t>0335-2496352</t>
  </si>
  <si>
    <t>0321-2103651</t>
  </si>
  <si>
    <t>02-111181-150</t>
  </si>
  <si>
    <t>USAMA BIN ZARAR</t>
  </si>
  <si>
    <t>MUHAMMAD ZARAR HAIDER</t>
  </si>
  <si>
    <t>03312086268</t>
  </si>
  <si>
    <t>0322-3384649</t>
  </si>
  <si>
    <t>02-111181-151</t>
  </si>
  <si>
    <t>MISBAH MASOOD</t>
  </si>
  <si>
    <t>MASOOD-UL-HASSAN</t>
  </si>
  <si>
    <t>03242718202</t>
  </si>
  <si>
    <t>0345-3012327</t>
  </si>
  <si>
    <t>02-111181-152</t>
  </si>
  <si>
    <t>MUHAMMAD HARIS BUTT</t>
  </si>
  <si>
    <t>SHAHID MEHMOOD BUTT</t>
  </si>
  <si>
    <t>03352862629</t>
  </si>
  <si>
    <t>0322-2550256</t>
  </si>
  <si>
    <t>02-111181-153</t>
  </si>
  <si>
    <t>MAKHDOOM NOMAN AHMED</t>
  </si>
  <si>
    <t>MAKHDOOM AHMED YAR</t>
  </si>
  <si>
    <t>03072868675</t>
  </si>
  <si>
    <t>0334-3684757</t>
  </si>
  <si>
    <t>02-111181-154</t>
  </si>
  <si>
    <t>MOAZZAM AZAM</t>
  </si>
  <si>
    <t>MUHAMMAD AZAM</t>
  </si>
  <si>
    <t>0331-3570850</t>
  </si>
  <si>
    <t>0334-3281857</t>
  </si>
  <si>
    <t>02-111181-155</t>
  </si>
  <si>
    <t>USAMA SAFDAR</t>
  </si>
  <si>
    <t>SAFDAR HUSSAIN</t>
  </si>
  <si>
    <t>03142189998</t>
  </si>
  <si>
    <t>0322-2826256</t>
  </si>
  <si>
    <t>02-111181-156</t>
  </si>
  <si>
    <t>RABIA AMIN</t>
  </si>
  <si>
    <t>MUHAMMAD AMIN</t>
  </si>
  <si>
    <t>03463535280</t>
  </si>
  <si>
    <t>0322-8275766</t>
  </si>
  <si>
    <t>02-111181-157</t>
  </si>
  <si>
    <t>ZOBIA AMJAD</t>
  </si>
  <si>
    <t>AMJAD ALI</t>
  </si>
  <si>
    <t>0341-4285068</t>
  </si>
  <si>
    <t>0324-3321468</t>
  </si>
  <si>
    <t>02-111181-158</t>
  </si>
  <si>
    <t>MUHAMMAD YAHYA</t>
  </si>
  <si>
    <t>03422484448</t>
  </si>
  <si>
    <t>0336-2248788</t>
  </si>
  <si>
    <t>02-111181-159</t>
  </si>
  <si>
    <t>MEHROZE AZMAT</t>
  </si>
  <si>
    <t>AZMAT KHAN</t>
  </si>
  <si>
    <t>03412512811</t>
  </si>
  <si>
    <t>0306-2377299</t>
  </si>
  <si>
    <t>02-111181-160</t>
  </si>
  <si>
    <t>MUHAMMAD HASSAN</t>
  </si>
  <si>
    <t>KHURRAM CHOLA</t>
  </si>
  <si>
    <t>03002683235</t>
  </si>
  <si>
    <t>0332-2092184</t>
  </si>
  <si>
    <t>02-111181-161</t>
  </si>
  <si>
    <t>SHAHMEEN SHAMIM KHAN</t>
  </si>
  <si>
    <t>MUHAMMAD SHAMIM KHAN</t>
  </si>
  <si>
    <t>03333346227</t>
  </si>
  <si>
    <t>0300-2819254</t>
  </si>
  <si>
    <t>02-111181-162</t>
  </si>
  <si>
    <t>RIJA LAEEQ</t>
  </si>
  <si>
    <t>LAEEQ AHMED</t>
  </si>
  <si>
    <t>03208209495</t>
  </si>
  <si>
    <t>0332-3654384</t>
  </si>
  <si>
    <t>02-111181-164</t>
  </si>
  <si>
    <t>HAMMAD HUSSAIN</t>
  </si>
  <si>
    <t>DOST MUHAMMAD HULIO</t>
  </si>
  <si>
    <t>03362094119</t>
  </si>
  <si>
    <t>0336-3858355</t>
  </si>
  <si>
    <t>02-111181-165</t>
  </si>
  <si>
    <t>ABDUL AHAD</t>
  </si>
  <si>
    <t>IBRAHIM</t>
  </si>
  <si>
    <t>03100556671</t>
  </si>
  <si>
    <t>02-111181-166</t>
  </si>
  <si>
    <t>AAMNA KHAN LODHI</t>
  </si>
  <si>
    <t>BILAL AHMED KHAN LODHI</t>
  </si>
  <si>
    <t>0331-2892165</t>
  </si>
  <si>
    <t>0344-2217250</t>
  </si>
  <si>
    <t>02-111181-167</t>
  </si>
  <si>
    <t>TALHA IRSHAD</t>
  </si>
  <si>
    <t>03212896975</t>
  </si>
  <si>
    <t>0305-3408139</t>
  </si>
  <si>
    <t>02-111181-168</t>
  </si>
  <si>
    <t>MUHAMMAD JUNAID ABID TANWARI</t>
  </si>
  <si>
    <t>ABID HUSSAIN TANWARI</t>
  </si>
  <si>
    <t>03313390681</t>
  </si>
  <si>
    <t>0304-3072394</t>
  </si>
  <si>
    <t>02-111181-169</t>
  </si>
  <si>
    <t>ABDUL AHAD FARHAN</t>
  </si>
  <si>
    <t>FARHAN ZAHEER</t>
  </si>
  <si>
    <t>03132970701</t>
  </si>
  <si>
    <t>0305-2425048</t>
  </si>
  <si>
    <t>02-111181-170</t>
  </si>
  <si>
    <t>SYEDA FATIMA ALI ZAIDI</t>
  </si>
  <si>
    <t>SYED ALI ABBAS ZAIDI</t>
  </si>
  <si>
    <t>03313052305</t>
  </si>
  <si>
    <t>0300-2632702</t>
  </si>
  <si>
    <t>02-111181-171</t>
  </si>
  <si>
    <t>SYED ZAID IMAM</t>
  </si>
  <si>
    <t>SYED IQBAL IMAM</t>
  </si>
  <si>
    <t>03353232542</t>
  </si>
  <si>
    <t>0324-2150624</t>
  </si>
  <si>
    <t>02-111181-172</t>
  </si>
  <si>
    <t>SHAH RUKH FALAK</t>
  </si>
  <si>
    <t>FALAK ALI</t>
  </si>
  <si>
    <t>03341685468</t>
  </si>
  <si>
    <t>0332-2326016</t>
  </si>
  <si>
    <t>02-111181-173</t>
  </si>
  <si>
    <t>ERAJ SAIF SANDHU</t>
  </si>
  <si>
    <t>SAIFULLAH SANDHU</t>
  </si>
  <si>
    <t>0346-0336603</t>
  </si>
  <si>
    <t>0331-9286865</t>
  </si>
  <si>
    <t>02-111181-174</t>
  </si>
  <si>
    <t>NARMEEN MEMON</t>
  </si>
  <si>
    <t>DR. MAQSOOD MEMON</t>
  </si>
  <si>
    <t>03353466158</t>
  </si>
  <si>
    <t>0302-8269666</t>
  </si>
  <si>
    <t>02-111181-175</t>
  </si>
  <si>
    <t>SUMEHA NAVEED</t>
  </si>
  <si>
    <t>MUHAMMAD NAVEED HANIF</t>
  </si>
  <si>
    <t>03472031023</t>
  </si>
  <si>
    <t>0300-0369825</t>
  </si>
  <si>
    <t>02-111181-176</t>
  </si>
  <si>
    <t>MUHAMMAD MUZAMIL</t>
  </si>
  <si>
    <t>0300-2086342</t>
  </si>
  <si>
    <t>0300-2008012</t>
  </si>
  <si>
    <t>02-111181-177</t>
  </si>
  <si>
    <t>TEHREEM MASOOD MUKADDAM</t>
  </si>
  <si>
    <t>MASOOD AHMED MUKADDAM</t>
  </si>
  <si>
    <t>03042569147</t>
  </si>
  <si>
    <t>0323-2124082</t>
  </si>
  <si>
    <t>02-111181-178</t>
  </si>
  <si>
    <t>SAROSH YAMIN</t>
  </si>
  <si>
    <t>KAMRAN YAMIN</t>
  </si>
  <si>
    <t>03342911442</t>
  </si>
  <si>
    <t>0333-1266178</t>
  </si>
  <si>
    <t>02-111181-179</t>
  </si>
  <si>
    <t>NAMRA AMJAD</t>
  </si>
  <si>
    <t>03002640472</t>
  </si>
  <si>
    <t>0336-0055296</t>
  </si>
  <si>
    <t>02-111181-180</t>
  </si>
  <si>
    <t>ASRA RAUF</t>
  </si>
  <si>
    <t>ABDUR RAUF</t>
  </si>
  <si>
    <t>03002696502</t>
  </si>
  <si>
    <t>0324-2411309</t>
  </si>
  <si>
    <t>02-111181-181</t>
  </si>
  <si>
    <t>CHAUDHARY ASAD IRFAN</t>
  </si>
  <si>
    <t>MUHAMMAD IRFAN</t>
  </si>
  <si>
    <t>03363407597</t>
  </si>
  <si>
    <t>0308-2226012</t>
  </si>
  <si>
    <t>02-111181-182</t>
  </si>
  <si>
    <t>SAMAN RAZA</t>
  </si>
  <si>
    <t>MUHAMMAD RAZA</t>
  </si>
  <si>
    <t>03357322279</t>
  </si>
  <si>
    <t>0345-3335000</t>
  </si>
  <si>
    <t>02-111181-183</t>
  </si>
  <si>
    <t>SHARMEEN RAZA</t>
  </si>
  <si>
    <t>03458879845</t>
  </si>
  <si>
    <t>0313-1433555</t>
  </si>
  <si>
    <t>02-111181-184</t>
  </si>
  <si>
    <t>TALHA NISAR MALIK</t>
  </si>
  <si>
    <t>NISAR AHMED</t>
  </si>
  <si>
    <t>0333-7204879</t>
  </si>
  <si>
    <t>0334-2444878</t>
  </si>
  <si>
    <t>02-111181-185</t>
  </si>
  <si>
    <t>MARIA ANEES</t>
  </si>
  <si>
    <t>MUHAMMAD ANEES</t>
  </si>
  <si>
    <t>03048318135</t>
  </si>
  <si>
    <t>0315-2133158</t>
  </si>
  <si>
    <t>02-111181-186</t>
  </si>
  <si>
    <t>MUHAMMAD HASAN AKRAM</t>
  </si>
  <si>
    <t>03046910805</t>
  </si>
  <si>
    <t>0341-2209623</t>
  </si>
  <si>
    <t>02-111181-187</t>
  </si>
  <si>
    <t>FAUZIA ALI</t>
  </si>
  <si>
    <t>ZULFIQAR ALI KORAI</t>
  </si>
  <si>
    <t>03009205053</t>
  </si>
  <si>
    <t>0316-8659012</t>
  </si>
  <si>
    <t>02-111181-189</t>
  </si>
  <si>
    <t>MUHAMMAD ASIF KHAN</t>
  </si>
  <si>
    <t>MUHAMMAD REHMAN</t>
  </si>
  <si>
    <t>03327814782</t>
  </si>
  <si>
    <t>0341-1283258</t>
  </si>
  <si>
    <t>02-111181-190</t>
  </si>
  <si>
    <t>MUHAMMAD HASNAIN KHAN</t>
  </si>
  <si>
    <t>MUHAMMAD SANAULLAH KHAN</t>
  </si>
  <si>
    <t>03003686761</t>
  </si>
  <si>
    <t>0342-2173513</t>
  </si>
  <si>
    <t>02-111181-191</t>
  </si>
  <si>
    <t>UMAIR AHMED KHAN</t>
  </si>
  <si>
    <t>WASEEM AHMAD KHAN</t>
  </si>
  <si>
    <t>03009291641</t>
  </si>
  <si>
    <t>0311-2926232</t>
  </si>
  <si>
    <t>02-111181-192</t>
  </si>
  <si>
    <t>SYED SALMAN NASIR</t>
  </si>
  <si>
    <t>SYED NASIR IRFAN</t>
  </si>
  <si>
    <t>03323202245</t>
  </si>
  <si>
    <t>0334-3178833</t>
  </si>
  <si>
    <t>02-111181-193</t>
  </si>
  <si>
    <t>SYED MOHEB HUSSAIN</t>
  </si>
  <si>
    <t>SYED MUSHTAQ HUSSAIN</t>
  </si>
  <si>
    <t>03101095017</t>
  </si>
  <si>
    <t>0331-0221741</t>
  </si>
  <si>
    <t>02-111181-194</t>
  </si>
  <si>
    <t>BISMA SAJID</t>
  </si>
  <si>
    <t>ABDUL SAJID</t>
  </si>
  <si>
    <t>03362611495</t>
  </si>
  <si>
    <t>0334-3776206</t>
  </si>
  <si>
    <t>02-111181-195</t>
  </si>
  <si>
    <t>ANNY</t>
  </si>
  <si>
    <t>PATRAS BASHIR</t>
  </si>
  <si>
    <t>03032504075</t>
  </si>
  <si>
    <t>0341-2589672</t>
  </si>
  <si>
    <t>02-111181-196</t>
  </si>
  <si>
    <t>HAMZA SHAKEEL</t>
  </si>
  <si>
    <t>SHAKEEL AHMED</t>
  </si>
  <si>
    <t>03343008620</t>
  </si>
  <si>
    <t>0333-4452632</t>
  </si>
  <si>
    <t>02-111181-197</t>
  </si>
  <si>
    <t>SYEDA RABAB ASGHAR KAZMI</t>
  </si>
  <si>
    <t>SYED ASGHAR ALI KAZMI</t>
  </si>
  <si>
    <t>03041333030</t>
  </si>
  <si>
    <t>0332-8259156</t>
  </si>
  <si>
    <t>02-111181-199</t>
  </si>
  <si>
    <t>MUHAMMAD HAMZA ASIF</t>
  </si>
  <si>
    <t>03332236570</t>
  </si>
  <si>
    <t>0345-3461860</t>
  </si>
  <si>
    <t>02-111181-200</t>
  </si>
  <si>
    <t>NOOR UDDIN</t>
  </si>
  <si>
    <t>SYED MUHAMMAD WASEEM</t>
  </si>
  <si>
    <t>03212860558</t>
  </si>
  <si>
    <t>0335-2476601</t>
  </si>
  <si>
    <t>02-111181-201</t>
  </si>
  <si>
    <t>MAIDA TARIQ</t>
  </si>
  <si>
    <t>MUHAMMAD TARIQ SHAHID</t>
  </si>
  <si>
    <t>03161008037</t>
  </si>
  <si>
    <t>0331-2180048</t>
  </si>
  <si>
    <t>02-111181-204</t>
  </si>
  <si>
    <t>AIMAN</t>
  </si>
  <si>
    <t>03456202375</t>
  </si>
  <si>
    <t>0300-5206298</t>
  </si>
  <si>
    <t>02-111181-205</t>
  </si>
  <si>
    <t>SAMEETAH MERAJ</t>
  </si>
  <si>
    <t>MERAJ AHMED</t>
  </si>
  <si>
    <t>03202009119</t>
  </si>
  <si>
    <t>0306-3257200</t>
  </si>
  <si>
    <t>02-111181-206</t>
  </si>
  <si>
    <t>YOUGHEETA KUMARI</t>
  </si>
  <si>
    <t>RAMESH KUMAR</t>
  </si>
  <si>
    <t>03312440522</t>
  </si>
  <si>
    <t>0312-2769416</t>
  </si>
  <si>
    <t>02-111181-207</t>
  </si>
  <si>
    <t>SYEDA RIDA E FATIMA ZAIDI</t>
  </si>
  <si>
    <t>MUHAMMAD ASIM</t>
  </si>
  <si>
    <t>0300-2654826</t>
  </si>
  <si>
    <t>0321-2629655</t>
  </si>
  <si>
    <t>02-111181-208</t>
  </si>
  <si>
    <t>JUNAID MUKHTAR</t>
  </si>
  <si>
    <t>RAO MUKHTAR AHMAD</t>
  </si>
  <si>
    <t>03333207779</t>
  </si>
  <si>
    <t>0313-2319057</t>
  </si>
  <si>
    <t>02-111181-209</t>
  </si>
  <si>
    <t>LAIBA KANWAL</t>
  </si>
  <si>
    <t>MUHAMMAD NASIR DAR</t>
  </si>
  <si>
    <t>03052070026</t>
  </si>
  <si>
    <t>0335-0217011</t>
  </si>
  <si>
    <t>02-111181-210</t>
  </si>
  <si>
    <t>SYED MANSOOR HASAN</t>
  </si>
  <si>
    <t>SYED HAMID HASAN</t>
  </si>
  <si>
    <t>0305-3430677</t>
  </si>
  <si>
    <t>0335-1316967</t>
  </si>
  <si>
    <t>02-111181-211</t>
  </si>
  <si>
    <t>SHUJA ALI KHAN</t>
  </si>
  <si>
    <t>SHOUKAT ALI KHAN</t>
  </si>
  <si>
    <t>03343825982</t>
  </si>
  <si>
    <t>0336-3233774</t>
  </si>
  <si>
    <t>02-111181-212</t>
  </si>
  <si>
    <t>ALI SHAN FAKHIR</t>
  </si>
  <si>
    <t>FAKHIR HUSSAIN</t>
  </si>
  <si>
    <t>0300-8237890</t>
  </si>
  <si>
    <t>0302-8925827</t>
  </si>
  <si>
    <t>02-111181-213</t>
  </si>
  <si>
    <t>AYESHA ALI KHAN</t>
  </si>
  <si>
    <t>BU ALI KHAN QAIM KHANI</t>
  </si>
  <si>
    <t>03362472246</t>
  </si>
  <si>
    <t>0332-7691524</t>
  </si>
  <si>
    <t>02-111181-214</t>
  </si>
  <si>
    <t>SYEDA ANUM FATIMA</t>
  </si>
  <si>
    <t>SYED HAYDER ALI</t>
  </si>
  <si>
    <t>0348-2826639</t>
  </si>
  <si>
    <t>0342-2351356</t>
  </si>
  <si>
    <t>02-111181-215</t>
  </si>
  <si>
    <t>ZAHEENA ZAKI</t>
  </si>
  <si>
    <t>ABDUL RASHEED ZAKI</t>
  </si>
  <si>
    <t>03333483509</t>
  </si>
  <si>
    <t>0341-2915474</t>
  </si>
  <si>
    <t>02-111181-216</t>
  </si>
  <si>
    <t>AFNAN REHAN USMANI</t>
  </si>
  <si>
    <t>REHAN MAHMOOD USMANI</t>
  </si>
  <si>
    <t>03342877995</t>
  </si>
  <si>
    <t>0311-2862614</t>
  </si>
  <si>
    <t>02-111181-218</t>
  </si>
  <si>
    <t>SHEEMA SHAKEEL AHMED PARACHA</t>
  </si>
  <si>
    <t>SHAKEEL AHMED PARACHA</t>
  </si>
  <si>
    <t>03404851733</t>
  </si>
  <si>
    <t>0334-2976182</t>
  </si>
  <si>
    <t>02-111181-221</t>
  </si>
  <si>
    <t>MOHIB-UR-RAHMAN</t>
  </si>
  <si>
    <t>NAUSHAD UR RAHMAN</t>
  </si>
  <si>
    <t>03312226684</t>
  </si>
  <si>
    <t>0336-8550363</t>
  </si>
  <si>
    <t>02-111181-222</t>
  </si>
  <si>
    <t>MUHAMMAD FARZAN ANSARI</t>
  </si>
  <si>
    <t>GHULAM FAROOQ ANSARI</t>
  </si>
  <si>
    <t>0335-3293337</t>
  </si>
  <si>
    <t>0321-5693845</t>
  </si>
  <si>
    <t>02-111181-223</t>
  </si>
  <si>
    <t>AMMAD AKBAR</t>
  </si>
  <si>
    <t>SABIR HUSSAIN</t>
  </si>
  <si>
    <t>03313614843</t>
  </si>
  <si>
    <t>0333-0626668</t>
  </si>
  <si>
    <t>02-111181-224</t>
  </si>
  <si>
    <t>ASAD MURTAZA</t>
  </si>
  <si>
    <t>GHULAM MURTAZA MALIK</t>
  </si>
  <si>
    <t>03202081114</t>
  </si>
  <si>
    <t>0314-2201454</t>
  </si>
  <si>
    <t>02-111181-225</t>
  </si>
  <si>
    <t>MOIZ ARSHAD</t>
  </si>
  <si>
    <t>MUHAMMAD ARSHAD</t>
  </si>
  <si>
    <t>03152602443</t>
  </si>
  <si>
    <t>0333-3646406</t>
  </si>
  <si>
    <t>02-111181-226</t>
  </si>
  <si>
    <t>IQRA ALI</t>
  </si>
  <si>
    <t>AHMED ALI</t>
  </si>
  <si>
    <t>03473090400</t>
  </si>
  <si>
    <t>0333-2151062</t>
  </si>
  <si>
    <t>02-111181-227</t>
  </si>
  <si>
    <t>MUHAMMAD ANAS</t>
  </si>
  <si>
    <t>IFTIKHAR AHMED</t>
  </si>
  <si>
    <t>03128695130</t>
  </si>
  <si>
    <t>0324-2555027</t>
  </si>
  <si>
    <t>02-111181-228</t>
  </si>
  <si>
    <t>FARAH ZAKIA</t>
  </si>
  <si>
    <t>SYED MEHAR ALI SHAH</t>
  </si>
  <si>
    <t>03242039814</t>
  </si>
  <si>
    <t>0303-2892845</t>
  </si>
  <si>
    <t>02-111181-229</t>
  </si>
  <si>
    <t>MUHAMMAD ABDUL HAI</t>
  </si>
  <si>
    <t>ASHFAQ HUSSAIN</t>
  </si>
  <si>
    <t>03003994199</t>
  </si>
  <si>
    <t>0333-3512751</t>
  </si>
  <si>
    <t>02-111181-230</t>
  </si>
  <si>
    <t>NOMAN KHAN</t>
  </si>
  <si>
    <t>MUHAMMAD SIYAR</t>
  </si>
  <si>
    <t>03401105430</t>
  </si>
  <si>
    <t>0332-7083410</t>
  </si>
  <si>
    <t>02-111181-231</t>
  </si>
  <si>
    <t>USAMA YOUSUF</t>
  </si>
  <si>
    <t>MUHAMMAD YOUSUF</t>
  </si>
  <si>
    <t>03112222014</t>
  </si>
  <si>
    <t>0347-2752790</t>
  </si>
  <si>
    <t>02-111181-232</t>
  </si>
  <si>
    <t>TEHREEM ASLAM</t>
  </si>
  <si>
    <t>MUHAMMAD ASLAM KHAN</t>
  </si>
  <si>
    <t>03022116663</t>
  </si>
  <si>
    <t>0308-3222682</t>
  </si>
  <si>
    <t>02-111181-234</t>
  </si>
  <si>
    <t>MUHAMMAD HASSAN JAVED</t>
  </si>
  <si>
    <t>MUHAMMAD JAVED GHANI</t>
  </si>
  <si>
    <t>03339767355</t>
  </si>
  <si>
    <t>0335-3088384</t>
  </si>
  <si>
    <t>02-111181-235</t>
  </si>
  <si>
    <t>ZEESHAN ZAMIR SHAIKH</t>
  </si>
  <si>
    <t>ZAMIR AHMED SHAIKH</t>
  </si>
  <si>
    <t>03158441899</t>
  </si>
  <si>
    <t>0334-2034244</t>
  </si>
  <si>
    <t>02-111181-236</t>
  </si>
  <si>
    <t>MOOSA MAZHAR</t>
  </si>
  <si>
    <t>MAZHAR ABDUL LATIF</t>
  </si>
  <si>
    <t>03482325091</t>
  </si>
  <si>
    <t>0310-1092213</t>
  </si>
  <si>
    <t>02-111181-237</t>
  </si>
  <si>
    <t>MUHAMMAD AHSAN</t>
  </si>
  <si>
    <t>LIAQUAT ALI</t>
  </si>
  <si>
    <t>0313-2883995</t>
  </si>
  <si>
    <t>0335-3232542</t>
  </si>
  <si>
    <t>02-111181-238</t>
  </si>
  <si>
    <t>ALI AHMAD SABIR</t>
  </si>
  <si>
    <t>ZAHOOR AHMAD</t>
  </si>
  <si>
    <t>03040214570</t>
  </si>
  <si>
    <t>02-111181-239</t>
  </si>
  <si>
    <t>ABDUL WAHAB QAIM KHANI</t>
  </si>
  <si>
    <t>MUHAMMAD SHAFIQUE QAIM KHANI</t>
  </si>
  <si>
    <t>03040214571</t>
  </si>
  <si>
    <t>0345-2833138</t>
  </si>
  <si>
    <t>02-111181-240</t>
  </si>
  <si>
    <t>MUHAMMAD AQDAS IQBAL</t>
  </si>
  <si>
    <t>MUHAMMAD IQBAL YOUSUF</t>
  </si>
  <si>
    <t>03040214572</t>
  </si>
  <si>
    <t>0336-1260918</t>
  </si>
  <si>
    <t>02-111181-241</t>
  </si>
  <si>
    <t>KINZA ZEHRA HASSAN</t>
  </si>
  <si>
    <t>MASOOD UL HASSAN</t>
  </si>
  <si>
    <t>03040214573</t>
  </si>
  <si>
    <t>0343-2470035</t>
  </si>
  <si>
    <t>02-111181-242</t>
  </si>
  <si>
    <t>MUHAMMAD DANISH</t>
  </si>
  <si>
    <t>FAZAL MUHAMMAD</t>
  </si>
  <si>
    <t>03040214574</t>
  </si>
  <si>
    <t>02-111181-243</t>
  </si>
  <si>
    <t>EHTESHAM UL HAQ</t>
  </si>
  <si>
    <t>MUSARAT IQBAL</t>
  </si>
  <si>
    <t>03040214576</t>
  </si>
  <si>
    <t>02-111181-244</t>
  </si>
  <si>
    <t>AFFAN ABDUL RAUF</t>
  </si>
  <si>
    <t>ABDUL RAUF</t>
  </si>
  <si>
    <t>03040214579</t>
  </si>
  <si>
    <t>02-111181-245</t>
  </si>
  <si>
    <t>MUHAMMAD MUZAMMIL UDDIN</t>
  </si>
  <si>
    <t>HABIB UDDIN</t>
  </si>
  <si>
    <t>03040214580</t>
  </si>
  <si>
    <t>02-111181-246</t>
  </si>
  <si>
    <t>MUHAMMAD KASHIF HUSSAIN</t>
  </si>
  <si>
    <t>03040214582</t>
  </si>
  <si>
    <t>02-111181-247</t>
  </si>
  <si>
    <t>LINTA EJAZ</t>
  </si>
  <si>
    <t>EJAZ HUSSAIN</t>
  </si>
  <si>
    <t>03040214583</t>
  </si>
  <si>
    <t>02-111181-248</t>
  </si>
  <si>
    <t>FIZZA RAZA</t>
  </si>
  <si>
    <t>SYED ALAM RAZA</t>
  </si>
  <si>
    <t>03040214584</t>
  </si>
  <si>
    <t>02-111181-249</t>
  </si>
  <si>
    <t>BUSHRA SHEIKH</t>
  </si>
  <si>
    <t>FAROOQ MASOOD SHEIKH</t>
  </si>
  <si>
    <t>03040214585</t>
  </si>
  <si>
    <t>02-111181-250</t>
  </si>
  <si>
    <t>HUMAIZ AMMAR</t>
  </si>
  <si>
    <t>AMMAR AHMED</t>
  </si>
  <si>
    <t>03040214586</t>
  </si>
  <si>
    <t>02-111181-251</t>
  </si>
  <si>
    <t>UMAR MUGHAL</t>
  </si>
  <si>
    <t>MOHAMMAD IRFAN BAIG</t>
  </si>
  <si>
    <t>03040214587</t>
  </si>
  <si>
    <t>02-111181-252</t>
  </si>
  <si>
    <t>MAHNOOR KHALID</t>
  </si>
  <si>
    <t>KHALID AZIZ</t>
  </si>
  <si>
    <t>03040214588</t>
  </si>
  <si>
    <t>02-111181-253</t>
  </si>
  <si>
    <t>MUHAMMAD SAQIB REHMAN</t>
  </si>
  <si>
    <t>03040214590</t>
  </si>
  <si>
    <t>02-111181-254</t>
  </si>
  <si>
    <t>ABDUL BASIT</t>
  </si>
  <si>
    <t>03040214591</t>
  </si>
  <si>
    <t>02-111181-255</t>
  </si>
  <si>
    <t>SYED SHAHARYAR HAIDER RIZVI</t>
  </si>
  <si>
    <t>SYED LAIQ HAIDER RIZVI</t>
  </si>
  <si>
    <t>03040214592</t>
  </si>
  <si>
    <t>02-111181-256</t>
  </si>
  <si>
    <t>ZAHOOR AHMED</t>
  </si>
  <si>
    <t>ABDUL RAZZAQ MARKHAND</t>
  </si>
  <si>
    <t>03040214594</t>
  </si>
  <si>
    <t>02-111181-257</t>
  </si>
  <si>
    <t>AMIR SOHAIL</t>
  </si>
  <si>
    <t>MUHAMMAD SHABBIR ARAIN</t>
  </si>
  <si>
    <t>03040214596</t>
  </si>
  <si>
    <t>02-111181-258</t>
  </si>
  <si>
    <t>KAINAT SAFEER</t>
  </si>
  <si>
    <t>SAFEER KHAN ABBASI</t>
  </si>
  <si>
    <t>03040214597</t>
  </si>
  <si>
    <t>02-111181-259</t>
  </si>
  <si>
    <t>MUHAMMAD JAHANZAIB KHAN</t>
  </si>
  <si>
    <t>MUHAMMAD NASIR KHAN</t>
  </si>
  <si>
    <t>03040214598</t>
  </si>
  <si>
    <t>02-111181-260</t>
  </si>
  <si>
    <t>USAMA RIAZ CHOUDHARY</t>
  </si>
  <si>
    <t>RIAZ ASLAM CHOUDHARY</t>
  </si>
  <si>
    <t>03040214599</t>
  </si>
  <si>
    <t>02-111181-261</t>
  </si>
  <si>
    <t>AROOBA FAISAL</t>
  </si>
  <si>
    <t>FAISAL AFZAL</t>
  </si>
  <si>
    <t>03040214600</t>
  </si>
  <si>
    <t>02-111181-263</t>
  </si>
  <si>
    <t>ANUM HANIF MUGHAL</t>
  </si>
  <si>
    <t>MUHAMMAD HANIF MUGHAL</t>
  </si>
  <si>
    <t>03040214602</t>
  </si>
  <si>
    <t>02-111181-264</t>
  </si>
  <si>
    <t>JAVED IQBAL MOOSANI</t>
  </si>
  <si>
    <t>IQBAL ISMAIL  MOOSANI</t>
  </si>
  <si>
    <t>03040214603</t>
  </si>
  <si>
    <t>02-111181-265</t>
  </si>
  <si>
    <t>AREEBA NAEEM</t>
  </si>
  <si>
    <t>MUHAMMAD NAEEM</t>
  </si>
  <si>
    <t>03040214604</t>
  </si>
  <si>
    <t>02-111181-266</t>
  </si>
  <si>
    <t>MUSTAFA HANIF BALAM</t>
  </si>
  <si>
    <t>MUHAMMAD HANIF BALAM</t>
  </si>
  <si>
    <t>03040214605</t>
  </si>
  <si>
    <t>02-111181-267</t>
  </si>
  <si>
    <t>SANA MERAJ</t>
  </si>
  <si>
    <t>MERAJ GUL KHAN</t>
  </si>
  <si>
    <t>03040214606</t>
  </si>
  <si>
    <t>02-111181-268</t>
  </si>
  <si>
    <t>MUHAMMAD BACHAL</t>
  </si>
  <si>
    <t>03040214607</t>
  </si>
  <si>
    <t>02-111181-269</t>
  </si>
  <si>
    <t>MUHAMMAD ARMAN NADEEM</t>
  </si>
  <si>
    <t>MUHAMMAD NADEEM</t>
  </si>
  <si>
    <t>03040214608</t>
  </si>
  <si>
    <t>02-111181-270</t>
  </si>
  <si>
    <t>HAFIZ M. JASEEM KHAN</t>
  </si>
  <si>
    <t>M. JALEES KHAN</t>
  </si>
  <si>
    <t>03040214609</t>
  </si>
  <si>
    <t>02-111181-271</t>
  </si>
  <si>
    <t>SYED USAMA IQBAL</t>
  </si>
  <si>
    <t>SYED IQBAL HUSSAIN</t>
  </si>
  <si>
    <t>03040214610</t>
  </si>
  <si>
    <t>02-111181-273</t>
  </si>
  <si>
    <t>JAVERIA AHMED</t>
  </si>
  <si>
    <t>MOIN AHMED</t>
  </si>
  <si>
    <t>03040214612</t>
  </si>
  <si>
    <t>02-111181-274</t>
  </si>
  <si>
    <t>SUMMAYYA SABIR</t>
  </si>
  <si>
    <t>03040214613</t>
  </si>
  <si>
    <t>02-111181-276</t>
  </si>
  <si>
    <t>ABDUL KHALIQ</t>
  </si>
  <si>
    <t>03040214615</t>
  </si>
  <si>
    <t>02-111181-277</t>
  </si>
  <si>
    <t>MUHAMMAD KAMRAN</t>
  </si>
  <si>
    <t>JAHANGIR KHAN</t>
  </si>
  <si>
    <t>03040214616</t>
  </si>
  <si>
    <t>02-111171-208</t>
  </si>
  <si>
    <t>FIZA SIDDIQUI</t>
  </si>
  <si>
    <t>GHULAM RASOOL SIDDIQUI</t>
  </si>
  <si>
    <t>03452981787</t>
  </si>
  <si>
    <t>0333-7497629</t>
  </si>
  <si>
    <t>02-111181-278</t>
  </si>
  <si>
    <t>ABEEN SHAL</t>
  </si>
  <si>
    <t>ZAEEM MALOOF</t>
  </si>
  <si>
    <t>03040214617</t>
  </si>
  <si>
    <t>02-111182-001</t>
  </si>
  <si>
    <t>KHADIJA</t>
  </si>
  <si>
    <t>GHULAM MUHAMMAD TANOLI</t>
  </si>
  <si>
    <t>02-111181-279</t>
  </si>
  <si>
    <t>MUHAMMAD WAHAJ KHAN</t>
  </si>
  <si>
    <t>03040214618</t>
  </si>
  <si>
    <t>Semester wise Status</t>
  </si>
  <si>
    <t>02-154181-001</t>
  </si>
  <si>
    <t>SYED ABDUL AZIZ</t>
  </si>
  <si>
    <t>SYED TARIQ HALEEM</t>
  </si>
  <si>
    <t>03323011998</t>
  </si>
  <si>
    <t>0300-7065556</t>
  </si>
  <si>
    <t>02-154181-002</t>
  </si>
  <si>
    <t>YUMNAH QURESHI</t>
  </si>
  <si>
    <t>MUHAMMAD IRFAN QURESHI</t>
  </si>
  <si>
    <t>0333-2254820</t>
  </si>
  <si>
    <t>0303-2194068</t>
  </si>
  <si>
    <t>02-154181-003</t>
  </si>
  <si>
    <t>MAHNOOR MALIK</t>
  </si>
  <si>
    <t>SHADA MUHAMMAD KHAN</t>
  </si>
  <si>
    <t>03003091216</t>
  </si>
  <si>
    <t>0321-2051765</t>
  </si>
  <si>
    <t>02-154181-004</t>
  </si>
  <si>
    <t>WARDA SIKANDER</t>
  </si>
  <si>
    <t>SIKANDER HAYAT</t>
  </si>
  <si>
    <t>03132105507</t>
  </si>
  <si>
    <t>0335-2424861</t>
  </si>
  <si>
    <t>02-154181-005</t>
  </si>
  <si>
    <t>RAMSHA RAHIM</t>
  </si>
  <si>
    <t>ABDUL RAHIM</t>
  </si>
  <si>
    <t>03062451859</t>
  </si>
  <si>
    <t>0333-3169234</t>
  </si>
  <si>
    <t>02-154181-007</t>
  </si>
  <si>
    <t>SHANZA SAHAR</t>
  </si>
  <si>
    <t>ZAHEER ALAM</t>
  </si>
  <si>
    <t>03218266679</t>
  </si>
  <si>
    <t>0321-2678125</t>
  </si>
  <si>
    <t>02-154181-008</t>
  </si>
  <si>
    <t>ZEHRA ALI</t>
  </si>
  <si>
    <t>SYED ALI ABBAS</t>
  </si>
  <si>
    <t>03442278651</t>
  </si>
  <si>
    <t>0314-2289188</t>
  </si>
  <si>
    <t>02-154181-009</t>
  </si>
  <si>
    <t>HUSSAIN</t>
  </si>
  <si>
    <t>SHABBIR</t>
  </si>
  <si>
    <t>0332-5838571</t>
  </si>
  <si>
    <t>0333-2014022</t>
  </si>
  <si>
    <t>02-154181-010</t>
  </si>
  <si>
    <t>MUDASSIR MANSOOR</t>
  </si>
  <si>
    <t>MANSOOR FAROOQI</t>
  </si>
  <si>
    <t>0320-2230119</t>
  </si>
  <si>
    <t>0332-2732705</t>
  </si>
  <si>
    <t>02-154181-011</t>
  </si>
  <si>
    <t>SHIZA WAHEED</t>
  </si>
  <si>
    <t>ABDUL WAHEED PASHA</t>
  </si>
  <si>
    <t>03242825542</t>
  </si>
  <si>
    <t>0336-8177199</t>
  </si>
  <si>
    <t>02-154181-012</t>
  </si>
  <si>
    <t>ALI HASAN</t>
  </si>
  <si>
    <t>MANZAR ABBAS</t>
  </si>
  <si>
    <t>03351134443</t>
  </si>
  <si>
    <t>0331-2893883</t>
  </si>
  <si>
    <t>02-154181-013</t>
  </si>
  <si>
    <t>FAISAL SHAKIR</t>
  </si>
  <si>
    <t>SHAKIR ALI</t>
  </si>
  <si>
    <t>0301-2061444</t>
  </si>
  <si>
    <t>0306-5399967</t>
  </si>
  <si>
    <t>02-154181-014</t>
  </si>
  <si>
    <t>HABIBA RAHAT</t>
  </si>
  <si>
    <t>SYED RAHAT SHAH</t>
  </si>
  <si>
    <t>03402637073</t>
  </si>
  <si>
    <t>0306-0899110</t>
  </si>
  <si>
    <t>02-154181-015</t>
  </si>
  <si>
    <t>MAHZARIN ZIA</t>
  </si>
  <si>
    <t>MUHAMMAD KHALID</t>
  </si>
  <si>
    <t>03475196103</t>
  </si>
  <si>
    <t>0335-3207782</t>
  </si>
  <si>
    <t>02-154181-016</t>
  </si>
  <si>
    <t>HAFSA RAHMAN</t>
  </si>
  <si>
    <t>TAUFEEQ UR REHMAN</t>
  </si>
  <si>
    <t>03318370505</t>
  </si>
  <si>
    <t>0332-8290915</t>
  </si>
  <si>
    <t>02-154181-017</t>
  </si>
  <si>
    <t>KOMAL JAVAID</t>
  </si>
  <si>
    <t>MOHAMMAD JAVAID IQBAL</t>
  </si>
  <si>
    <t>03152151702</t>
  </si>
  <si>
    <t>0323-2164639</t>
  </si>
  <si>
    <t>02-154181-018</t>
  </si>
  <si>
    <t>MARYAM BAIG</t>
  </si>
  <si>
    <t>SAMI ULLAH BAIG</t>
  </si>
  <si>
    <t>03342457683</t>
  </si>
  <si>
    <t>0343-1015792</t>
  </si>
  <si>
    <t>02-154181-019</t>
  </si>
  <si>
    <t>USHBAH KHAN</t>
  </si>
  <si>
    <t>SAGHIR AHMED KHAN</t>
  </si>
  <si>
    <t>03432024272</t>
  </si>
  <si>
    <t>0335-2727974</t>
  </si>
  <si>
    <t>02-154181-020</t>
  </si>
  <si>
    <t>MUNEEZA ANIS QURESHI</t>
  </si>
  <si>
    <t>MUHAMMAD ANIS QURESHI</t>
  </si>
  <si>
    <t>03232009087</t>
  </si>
  <si>
    <t>0300-2534220</t>
  </si>
  <si>
    <t>02-154181-021</t>
  </si>
  <si>
    <t>AMNA BIBI</t>
  </si>
  <si>
    <t>JAVED IQBAL</t>
  </si>
  <si>
    <t>03141127668</t>
  </si>
  <si>
    <t>0336-2802005</t>
  </si>
  <si>
    <t>02-154181-022</t>
  </si>
  <si>
    <t>WASIF HUSSAIN</t>
  </si>
  <si>
    <t>RASHID HUSSAIN</t>
  </si>
  <si>
    <t>0333-7851713</t>
  </si>
  <si>
    <t>0336-4009011</t>
  </si>
  <si>
    <t>02-154181-023</t>
  </si>
  <si>
    <t>FIZA BINT E RAZI</t>
  </si>
  <si>
    <t>SYED RAZI HASSAN</t>
  </si>
  <si>
    <t>03062737362</t>
  </si>
  <si>
    <t>0307-3864678</t>
  </si>
  <si>
    <t>02-154181-024</t>
  </si>
  <si>
    <t>MEHMOOD ALI</t>
  </si>
  <si>
    <t>03352108084</t>
  </si>
  <si>
    <t>0336-8112064</t>
  </si>
  <si>
    <t>02-154181-025</t>
  </si>
  <si>
    <t>TABINDA QADIR</t>
  </si>
  <si>
    <t>FAZAL QADIR KHAN</t>
  </si>
  <si>
    <t>03347831829</t>
  </si>
  <si>
    <t>0345-2090350</t>
  </si>
  <si>
    <t>02-154181-026</t>
  </si>
  <si>
    <t>RAVIA RASOOL</t>
  </si>
  <si>
    <t>JASIM RASOOL</t>
  </si>
  <si>
    <t>03353478480</t>
  </si>
  <si>
    <t>0303-3632785</t>
  </si>
  <si>
    <t>02-154181-027</t>
  </si>
  <si>
    <t>DUAA MARIUM</t>
  </si>
  <si>
    <t>NIAZ AHMED SHAIKH</t>
  </si>
  <si>
    <t>03362045443</t>
  </si>
  <si>
    <t>0335-2272785</t>
  </si>
  <si>
    <t>02-154181-028</t>
  </si>
  <si>
    <t>MUHAMMAD OSAMA BIN MASOOD</t>
  </si>
  <si>
    <t>MASOOD JAMAL</t>
  </si>
  <si>
    <t>03332243324</t>
  </si>
  <si>
    <t>0302-2861374</t>
  </si>
  <si>
    <t>02-154181-029</t>
  </si>
  <si>
    <t>MAHAM RAZA</t>
  </si>
  <si>
    <t>SYED ALI RAZA</t>
  </si>
  <si>
    <t>03412790799</t>
  </si>
  <si>
    <t>0345-2411572</t>
  </si>
  <si>
    <t>02-154181-030</t>
  </si>
  <si>
    <t>WASI MOHSIN CHANNA</t>
  </si>
  <si>
    <t>TARIQ MOHSIN CHANNA</t>
  </si>
  <si>
    <t>03433377455</t>
  </si>
  <si>
    <t>0320-9265523</t>
  </si>
  <si>
    <t>02-154181-031</t>
  </si>
  <si>
    <t>BILAL ASIF</t>
  </si>
  <si>
    <t>MUHAMMAD ASIF U DDIN SIDDIQUI</t>
  </si>
  <si>
    <t>03433377456</t>
  </si>
  <si>
    <t>02-154181-032</t>
  </si>
  <si>
    <t>SHAHBAZ ALI SOOMRO</t>
  </si>
  <si>
    <t>LIAQUAT ALI SOOMRO</t>
  </si>
  <si>
    <t>03433377457</t>
  </si>
  <si>
    <t>02-154181-033</t>
  </si>
  <si>
    <t>SYEDA AMNA TARIQ</t>
  </si>
  <si>
    <t>SYED MUHAMMAD TARIQ</t>
  </si>
  <si>
    <t>03433377458</t>
  </si>
  <si>
    <t>02-154181-034</t>
  </si>
  <si>
    <t>ABEERA NAWAZ</t>
  </si>
  <si>
    <t>03433377459</t>
  </si>
  <si>
    <t>02-154181-035</t>
  </si>
  <si>
    <t>RAHMEEN FATIMA</t>
  </si>
  <si>
    <t>SYED MUBASHIR ZAWAR NAQVI</t>
  </si>
  <si>
    <t>03433377460</t>
  </si>
  <si>
    <t>02-154181-036</t>
  </si>
  <si>
    <t>JUZER ZAKIR</t>
  </si>
  <si>
    <t>03433377461</t>
  </si>
  <si>
    <t>02-154181-038</t>
  </si>
  <si>
    <t>FARHAN SHAMS</t>
  </si>
  <si>
    <t>SHAMS AMRAIZ AKHTAR</t>
  </si>
  <si>
    <t>03433377463</t>
  </si>
  <si>
    <t>02-154181-039</t>
  </si>
  <si>
    <t>MALIK AREEB AHMED ARAIN</t>
  </si>
  <si>
    <t>MALIK SAIF UL ISLAM ARAIN</t>
  </si>
  <si>
    <t>03433377464</t>
  </si>
  <si>
    <t>02-154181-041</t>
  </si>
  <si>
    <t>ZARMEEN SYED</t>
  </si>
  <si>
    <t>SYED SALMAN ALI</t>
  </si>
  <si>
    <t>03433377466</t>
  </si>
  <si>
    <t>02-154181-042</t>
  </si>
  <si>
    <t>MUHAMMAD JAWWAD ASIF</t>
  </si>
  <si>
    <t>ASIF FAROOQ</t>
  </si>
  <si>
    <t>03433377467</t>
  </si>
  <si>
    <t>02-154181-043</t>
  </si>
  <si>
    <t>OBAIDULLAH</t>
  </si>
  <si>
    <t>JAVAID IQBAL</t>
  </si>
  <si>
    <t>03433377468</t>
  </si>
  <si>
    <t>02-154181-044</t>
  </si>
  <si>
    <t>MARIUM CHUGHTAI</t>
  </si>
  <si>
    <t>JAVED MIRZA CHUGHTAI</t>
  </si>
  <si>
    <t>03433377469</t>
  </si>
  <si>
    <t>0314-2453145</t>
  </si>
  <si>
    <t>02-112181-001</t>
  </si>
  <si>
    <t>AFIFA NISAR</t>
  </si>
  <si>
    <t>03342444914</t>
  </si>
  <si>
    <t>0323-8227836</t>
  </si>
  <si>
    <t>02-112181-002</t>
  </si>
  <si>
    <t>AHIL AMIN</t>
  </si>
  <si>
    <t>AMIN MOHAMMED</t>
  </si>
  <si>
    <t>03334940585</t>
  </si>
  <si>
    <t>0332-2167880</t>
  </si>
  <si>
    <t>02-112181-003</t>
  </si>
  <si>
    <t>AHMED MUJAHID</t>
  </si>
  <si>
    <t>MOHAMMAD MUJAHID</t>
  </si>
  <si>
    <t>03132550662</t>
  </si>
  <si>
    <t>0332-3696415</t>
  </si>
  <si>
    <t>02-112181-004</t>
  </si>
  <si>
    <t>ALI RAZA</t>
  </si>
  <si>
    <t>SHABBIR ALI</t>
  </si>
  <si>
    <t>03312459992</t>
  </si>
  <si>
    <t>0300-2076627</t>
  </si>
  <si>
    <t>02-112181-005</t>
  </si>
  <si>
    <t>ALISHAH</t>
  </si>
  <si>
    <t>HAMID</t>
  </si>
  <si>
    <t>03322503174</t>
  </si>
  <si>
    <t>0347-2639130</t>
  </si>
  <si>
    <t>02-112181-006</t>
  </si>
  <si>
    <t>ANUM NIAZ</t>
  </si>
  <si>
    <t>NIAZ AHMED</t>
  </si>
  <si>
    <t>03072693442</t>
  </si>
  <si>
    <t>0335-1302700</t>
  </si>
  <si>
    <t>02-112181-007</t>
  </si>
  <si>
    <t>ANUM RAFIQUE</t>
  </si>
  <si>
    <t>RAFIQUE AHMED RAJPER</t>
  </si>
  <si>
    <t>03332424030</t>
  </si>
  <si>
    <t>0335-2141783</t>
  </si>
  <si>
    <t>02-112181-008</t>
  </si>
  <si>
    <t>AWAIS AFZAL</t>
  </si>
  <si>
    <t>MUHAMMAD AFZAL ARAIN</t>
  </si>
  <si>
    <t>03312043668</t>
  </si>
  <si>
    <t>0305-8099319</t>
  </si>
  <si>
    <t>02-112181-009</t>
  </si>
  <si>
    <t>AHMED KHALID</t>
  </si>
  <si>
    <t>03322938329</t>
  </si>
  <si>
    <t>0308-2140993</t>
  </si>
  <si>
    <t>02-112181-010</t>
  </si>
  <si>
    <t>BILAL HUSSAIN</t>
  </si>
  <si>
    <t>MUHAMMAD IQBAL QURESHI</t>
  </si>
  <si>
    <t>03353977068</t>
  </si>
  <si>
    <t>0333-7489260</t>
  </si>
  <si>
    <t>02-112181-011</t>
  </si>
  <si>
    <t>FAIZA ZAKARIA</t>
  </si>
  <si>
    <t>MUHAMMAD ZAKARIA</t>
  </si>
  <si>
    <t>03472196185</t>
  </si>
  <si>
    <t>0334-2513013</t>
  </si>
  <si>
    <t>02-112181-012</t>
  </si>
  <si>
    <t>HABIBA SHAMIM</t>
  </si>
  <si>
    <t>MUHAMMAD SHAMIM UDDIN</t>
  </si>
  <si>
    <t>03343410720</t>
  </si>
  <si>
    <t>0347-1148588</t>
  </si>
  <si>
    <t>02-112181-013</t>
  </si>
  <si>
    <t>HAFIZ SYED ZEEAAN ZAFAR</t>
  </si>
  <si>
    <t>SYED ZAFAR IQBAL</t>
  </si>
  <si>
    <t>03320202687</t>
  </si>
  <si>
    <t>0341-8181269</t>
  </si>
  <si>
    <t>02-112181-014</t>
  </si>
  <si>
    <t>HAREEM RIAZ</t>
  </si>
  <si>
    <t>S M RIAZ UL HASAN</t>
  </si>
  <si>
    <t>03242711988</t>
  </si>
  <si>
    <t>0340-2438971</t>
  </si>
  <si>
    <t>02-112181-015</t>
  </si>
  <si>
    <t>JAWAD SALAHUDDIN AHMED</t>
  </si>
  <si>
    <t>TALHA UMER</t>
  </si>
  <si>
    <t>03323397086</t>
  </si>
  <si>
    <t>0343-2205667</t>
  </si>
  <si>
    <t>02-112181-016</t>
  </si>
  <si>
    <t>KANWAL FATIMA RAJANI</t>
  </si>
  <si>
    <t>03462854483</t>
  </si>
  <si>
    <t>0334-3675365</t>
  </si>
  <si>
    <t>02-112181-017</t>
  </si>
  <si>
    <t>MADEKHA MEHMOOD</t>
  </si>
  <si>
    <t>MUHAMMAD MEHMOOD AKHTAR</t>
  </si>
  <si>
    <t>03139960066</t>
  </si>
  <si>
    <t>0308-2038386</t>
  </si>
  <si>
    <t>02-112181-018</t>
  </si>
  <si>
    <t>MALIHA KHAN</t>
  </si>
  <si>
    <t>03472919371</t>
  </si>
  <si>
    <t>0321-3755439</t>
  </si>
  <si>
    <t>02-112181-019</t>
  </si>
  <si>
    <t>MUHAMMAD HAMMAD</t>
  </si>
  <si>
    <t>MUHAMMAD MUZAMMIL</t>
  </si>
  <si>
    <t>03312082731</t>
  </si>
  <si>
    <t>0341-2528150</t>
  </si>
  <si>
    <t>02-112181-022</t>
  </si>
  <si>
    <t>MUHAMMAD RAFIQ KHAN</t>
  </si>
  <si>
    <t>WAZER ZADA KHAN</t>
  </si>
  <si>
    <t>03313289645</t>
  </si>
  <si>
    <t>0335-1219775</t>
  </si>
  <si>
    <t>02-112181-023</t>
  </si>
  <si>
    <t>MUHAMMED AHMED</t>
  </si>
  <si>
    <t>03052228677</t>
  </si>
  <si>
    <t>0332-2573794</t>
  </si>
  <si>
    <t>02-112181-024</t>
  </si>
  <si>
    <t>NURMEEN KHAN</t>
  </si>
  <si>
    <t>TAHARAT ALI KHAN</t>
  </si>
  <si>
    <t>03362513391</t>
  </si>
  <si>
    <t>0332-2290754</t>
  </si>
  <si>
    <t>02-112181-025</t>
  </si>
  <si>
    <t>SAMEEN HAMEED GUL</t>
  </si>
  <si>
    <t>ABDUL HAMEED</t>
  </si>
  <si>
    <t>03213901389</t>
  </si>
  <si>
    <t>0335-9395554</t>
  </si>
  <si>
    <t>02-112181-026</t>
  </si>
  <si>
    <t>SARA FAROOQ</t>
  </si>
  <si>
    <t>FAROOQ AHMED</t>
  </si>
  <si>
    <t>0332-3337394</t>
  </si>
  <si>
    <t>0345-2418212</t>
  </si>
  <si>
    <t>02-112181-027</t>
  </si>
  <si>
    <t>SHEIKH WAJIEH SHAHZAD</t>
  </si>
  <si>
    <t>SHAHZAD SHAMSHAD</t>
  </si>
  <si>
    <t>03362606837</t>
  </si>
  <si>
    <t>0324-3251248</t>
  </si>
  <si>
    <t>02-112181-028</t>
  </si>
  <si>
    <t>SYED AQIL SHAH</t>
  </si>
  <si>
    <t>SYED AKBER SHAH</t>
  </si>
  <si>
    <t>0336-2246256</t>
  </si>
  <si>
    <t>0336-2147364</t>
  </si>
  <si>
    <t>02-112181-029</t>
  </si>
  <si>
    <t>SYED MUHAMMAD KOMAIL ZAIDI</t>
  </si>
  <si>
    <t>SYED RAEES ABBAS ZAIDI</t>
  </si>
  <si>
    <t>03330258389</t>
  </si>
  <si>
    <t>0345-2110501</t>
  </si>
  <si>
    <t>02-112181-030</t>
  </si>
  <si>
    <t>SYEDA SUMAIRA SADIQ</t>
  </si>
  <si>
    <t>SYED SADIQ</t>
  </si>
  <si>
    <t>03222477242</t>
  </si>
  <si>
    <t>0300-8946321</t>
  </si>
  <si>
    <t>02-112181-031</t>
  </si>
  <si>
    <t>USAMA RAJA</t>
  </si>
  <si>
    <t>MUHAMMAD ARIF</t>
  </si>
  <si>
    <t>03323321458</t>
  </si>
  <si>
    <t>0336-8489398</t>
  </si>
  <si>
    <t>02-112181-032</t>
  </si>
  <si>
    <t>VISHAL</t>
  </si>
  <si>
    <t>KHENPAR</t>
  </si>
  <si>
    <t>03432044424</t>
  </si>
  <si>
    <t>0345-8978852</t>
  </si>
  <si>
    <t>02-112181-033</t>
  </si>
  <si>
    <t>WAHAJ UDDIN</t>
  </si>
  <si>
    <t>MINHAJ UDDIN</t>
  </si>
  <si>
    <t>03432044425</t>
  </si>
  <si>
    <t>02-112181-034</t>
  </si>
  <si>
    <t>ZAINAB NAZIR AHMED SHAIKH</t>
  </si>
  <si>
    <t>NAZIR AHMED SHAIKH</t>
  </si>
  <si>
    <t>03432044426</t>
  </si>
  <si>
    <t>02-112181-035</t>
  </si>
  <si>
    <t>03432044427</t>
  </si>
  <si>
    <t>02-112181-036</t>
  </si>
  <si>
    <t>ADEEBA SAMAR</t>
  </si>
  <si>
    <t>AHMED SHER KALYAR</t>
  </si>
  <si>
    <t>03432044429</t>
  </si>
  <si>
    <t>02-112181-037</t>
  </si>
  <si>
    <t>HAFSA PERVEZ</t>
  </si>
  <si>
    <t>PERVEZ AHMED KHAN</t>
  </si>
  <si>
    <t>03432044430</t>
  </si>
  <si>
    <t>02-112181-038</t>
  </si>
  <si>
    <t>SALMAN AHMED</t>
  </si>
  <si>
    <t>JAWAID AHMED</t>
  </si>
  <si>
    <t>03432044431</t>
  </si>
  <si>
    <t>02-112181-039</t>
  </si>
  <si>
    <t>AREEJ NAJAM</t>
  </si>
  <si>
    <t>NAJAM UL GHANI</t>
  </si>
  <si>
    <t>03432044432</t>
  </si>
  <si>
    <t>02-112181-040</t>
  </si>
  <si>
    <t>SYED ZOHAIB IQBAL</t>
  </si>
  <si>
    <t>IQBAL AHMED</t>
  </si>
  <si>
    <t>03432044433</t>
  </si>
  <si>
    <t>02-112181-041</t>
  </si>
  <si>
    <t>UKASHA</t>
  </si>
  <si>
    <t>03432044434</t>
  </si>
  <si>
    <t>02-112181-042</t>
  </si>
  <si>
    <t>WALEED ALI JAMALI</t>
  </si>
  <si>
    <t>MUMTAZ ALI JAMALI</t>
  </si>
  <si>
    <t>03432044436</t>
  </si>
  <si>
    <t>02-112181-043</t>
  </si>
  <si>
    <t>ABDUL HAFEEZ</t>
  </si>
  <si>
    <t>ANWAR HUSSAIN KEERYO</t>
  </si>
  <si>
    <t>03432044437</t>
  </si>
  <si>
    <t>02-100181-001</t>
  </si>
  <si>
    <t>AQSA LIAQUAT</t>
  </si>
  <si>
    <t>02-100181-002</t>
  </si>
  <si>
    <t>ASIFA HAROON</t>
  </si>
  <si>
    <t>MUHAMMAD HAROON NAREJO</t>
  </si>
  <si>
    <t>02-100181-003</t>
  </si>
  <si>
    <t>FARHAT JAVED</t>
  </si>
  <si>
    <t>NASEER AHMED JAVED</t>
  </si>
  <si>
    <t>02-100181-004</t>
  </si>
  <si>
    <t>FURQANA ARSHAD ANSARI</t>
  </si>
  <si>
    <t>MUHAMMAD ARSHAD ADIL</t>
  </si>
  <si>
    <t>02-100181-005</t>
  </si>
  <si>
    <t>HAFSA REHMAN</t>
  </si>
  <si>
    <t>NAVEED UR REHMAN SHERWANI</t>
  </si>
  <si>
    <t>02-100181-006</t>
  </si>
  <si>
    <t>HIFZA RAFIQUE SHAIKH</t>
  </si>
  <si>
    <t>RAFIQUE SHAIKH</t>
  </si>
  <si>
    <t>02-100181-007</t>
  </si>
  <si>
    <t>HIJAB HYDER</t>
  </si>
  <si>
    <t>SHAMIM HYDER</t>
  </si>
  <si>
    <t>02-100181-008</t>
  </si>
  <si>
    <t>JAVERIA AWAN</t>
  </si>
  <si>
    <t>MALIK TANVEER REHMAT</t>
  </si>
  <si>
    <t>02-100181-009</t>
  </si>
  <si>
    <t>KAINAT KIRAN</t>
  </si>
  <si>
    <t>KHALID RASHEED</t>
  </si>
  <si>
    <t>02-100181-011</t>
  </si>
  <si>
    <t>LAYYA SADAF</t>
  </si>
  <si>
    <t>SYED BADSHAH</t>
  </si>
  <si>
    <t>02-100181-012</t>
  </si>
  <si>
    <t>MAHAM WAQAR</t>
  </si>
  <si>
    <t>SYED WAQAR HAIDER NAQVI</t>
  </si>
  <si>
    <t>02-100181-013</t>
  </si>
  <si>
    <t>MAHEEN KHAN</t>
  </si>
  <si>
    <t>HAMID KHAN</t>
  </si>
  <si>
    <t>02-100181-014</t>
  </si>
  <si>
    <t>MARIA ANWER</t>
  </si>
  <si>
    <t>MUHAMMAD ANWER</t>
  </si>
  <si>
    <t>02-100181-015</t>
  </si>
  <si>
    <t>MASOMA ALI</t>
  </si>
  <si>
    <t>ALI AKBAR</t>
  </si>
  <si>
    <t>02-100181-016</t>
  </si>
  <si>
    <t>MUNEEBA IQBAL</t>
  </si>
  <si>
    <t>02-100181-017</t>
  </si>
  <si>
    <t>NAYAB WAHEED MIR</t>
  </si>
  <si>
    <t>MIR ABDUL WAHEED</t>
  </si>
  <si>
    <t>02-100181-018</t>
  </si>
  <si>
    <t>RIDA FATIMA GILANI</t>
  </si>
  <si>
    <t>ZAHID-UL-HASSAN GILLANI</t>
  </si>
  <si>
    <t>02-100181-019</t>
  </si>
  <si>
    <t>SADIA IKRAM</t>
  </si>
  <si>
    <t>MUHAMMAD IKRAM</t>
  </si>
  <si>
    <t>02-100181-020</t>
  </si>
  <si>
    <t>SAIMA KAMAL</t>
  </si>
  <si>
    <t>NIAZ MIN SHAH</t>
  </si>
  <si>
    <t>02-100181-021</t>
  </si>
  <si>
    <t>SAKINA ALI ASGHAR</t>
  </si>
  <si>
    <t>ALI ASGHAR</t>
  </si>
  <si>
    <t>02-100181-022</t>
  </si>
  <si>
    <t>SARAH WAZIR</t>
  </si>
  <si>
    <t>IRSHAD AHMED SOOMRO</t>
  </si>
  <si>
    <t>02-100181-023</t>
  </si>
  <si>
    <t>SYEDA RUHAB SHAH</t>
  </si>
  <si>
    <t>SYED TAJAMMUL HUSSAIN</t>
  </si>
  <si>
    <t>02-100181-024</t>
  </si>
  <si>
    <t>UMM-E-RUMAN QAIM KHANI</t>
  </si>
  <si>
    <t>MUNSIF ALI KHAN QAIM KHANI</t>
  </si>
  <si>
    <t>02-100181-025</t>
  </si>
  <si>
    <t>ZOHREEN FATIMA</t>
  </si>
  <si>
    <t>SAJJAD HUSSAIN SHAMJI</t>
  </si>
  <si>
    <t>02-100181-026</t>
  </si>
  <si>
    <t>SHAWN BASIL</t>
  </si>
  <si>
    <t>LEONARD GULZAR</t>
  </si>
  <si>
    <t>02-100181-027</t>
  </si>
  <si>
    <t>KIRAN SHEHZADI</t>
  </si>
  <si>
    <t>AZMATULLAH</t>
  </si>
  <si>
    <t>02-100181-028</t>
  </si>
  <si>
    <t>MARYAM JAVED</t>
  </si>
  <si>
    <t>MUHAMMAD JAVED</t>
  </si>
  <si>
    <t>02-100181-029</t>
  </si>
  <si>
    <t>HIRA HIDAYAT</t>
  </si>
  <si>
    <t>HIDAYATULLAH</t>
  </si>
  <si>
    <t>02-100181-030</t>
  </si>
  <si>
    <t>HABIBA SIFAT</t>
  </si>
  <si>
    <t>SIFAT AHMED KHAN</t>
  </si>
  <si>
    <t>02-111172-001</t>
  </si>
  <si>
    <t>AAYSHA FAROOQ LAKHANI</t>
  </si>
  <si>
    <t>MUHAMMAD FAROOQ LAKHANI</t>
  </si>
  <si>
    <t>02-111172-002</t>
  </si>
  <si>
    <t>ABBAS JUZER KAPASI</t>
  </si>
  <si>
    <t>JUZER QURBAN HUSSAIN</t>
  </si>
  <si>
    <t>02-111172-003</t>
  </si>
  <si>
    <t>ASHIQ HUSSAIN</t>
  </si>
  <si>
    <t>02-111172-004</t>
  </si>
  <si>
    <t>ABDULLAH BIN IMRAN</t>
  </si>
  <si>
    <t>IMRAN UL HAQ</t>
  </si>
  <si>
    <t>02-111172-005</t>
  </si>
  <si>
    <t>SARFARAZ AHMED</t>
  </si>
  <si>
    <t>02-111172-006</t>
  </si>
  <si>
    <t>ABDULLAH ZAFAR</t>
  </si>
  <si>
    <t>ZAFARULLAH</t>
  </si>
  <si>
    <t>02-111172-007</t>
  </si>
  <si>
    <t>ABEER AQIL</t>
  </si>
  <si>
    <t>AQIL ALI KHAN</t>
  </si>
  <si>
    <t>02-111172-008</t>
  </si>
  <si>
    <t>ADEEN SHAH</t>
  </si>
  <si>
    <t>SYED SHARAFAT ALI SHAH</t>
  </si>
  <si>
    <t>02-111172-009</t>
  </si>
  <si>
    <t>ADINA TARIQ</t>
  </si>
  <si>
    <t>SYED TARIQ ALI</t>
  </si>
  <si>
    <t>02-111172-010</t>
  </si>
  <si>
    <t>AFIFA MOIN</t>
  </si>
  <si>
    <t>SYED MOINUDDIN HUSSAINI</t>
  </si>
  <si>
    <t>02-111172-011</t>
  </si>
  <si>
    <t>02-111172-012</t>
  </si>
  <si>
    <t>AIMAN AKRAM</t>
  </si>
  <si>
    <t>02-111172-013</t>
  </si>
  <si>
    <t>AIMAN ATIQUE</t>
  </si>
  <si>
    <t>MUHAMMAD ATIQUE</t>
  </si>
  <si>
    <t>02-111172-014</t>
  </si>
  <si>
    <t>AIMAN HASSAN</t>
  </si>
  <si>
    <t>HASSAN AHMED</t>
  </si>
  <si>
    <t>02-111172-015</t>
  </si>
  <si>
    <t>AIMAN KHALIDI</t>
  </si>
  <si>
    <t>02-111172-016</t>
  </si>
  <si>
    <t>ALI AHMED</t>
  </si>
  <si>
    <t>RIZWAN NAQI</t>
  </si>
  <si>
    <t>02-111172-017</t>
  </si>
  <si>
    <t>ALI HUSSAIN</t>
  </si>
  <si>
    <t>WAHID HUSSAIN</t>
  </si>
  <si>
    <t>03342713078</t>
  </si>
  <si>
    <t>02-111172-018</t>
  </si>
  <si>
    <t>ALI MEHDI SANGJI</t>
  </si>
  <si>
    <t>02-111172-019</t>
  </si>
  <si>
    <t>ALI MUSTAFA BAJWA</t>
  </si>
  <si>
    <t>JAMIL AFZAL BAJWA</t>
  </si>
  <si>
    <t>02-111172-021</t>
  </si>
  <si>
    <t>WALEED BIN RIZWAN</t>
  </si>
  <si>
    <t>MUHAMMAD RIZWAN</t>
  </si>
  <si>
    <t>02-111172-022</t>
  </si>
  <si>
    <t>AMMAR SALEEM</t>
  </si>
  <si>
    <t>02-111172-023</t>
  </si>
  <si>
    <t>NARESH KUMAR</t>
  </si>
  <si>
    <t>ASHOK KUMAR</t>
  </si>
  <si>
    <t>02-111172-024</t>
  </si>
  <si>
    <t>KHIZER DAWOOD</t>
  </si>
  <si>
    <t>SALMAN ZAKI DAWOOD</t>
  </si>
  <si>
    <t>02-111172-025</t>
  </si>
  <si>
    <t>AREEBA EJAZ</t>
  </si>
  <si>
    <t>EJAZ ALI</t>
  </si>
  <si>
    <t>02-111172-026</t>
  </si>
  <si>
    <t>RABIA CHAUDHARY</t>
  </si>
  <si>
    <t>NIEMAT ALI CHAUDHARY</t>
  </si>
  <si>
    <t>02-111172-027</t>
  </si>
  <si>
    <t>MOHAMMAD AMIN</t>
  </si>
  <si>
    <t>MOHAMMAD SALEEM</t>
  </si>
  <si>
    <t>02-111172-028</t>
  </si>
  <si>
    <t>USAMA</t>
  </si>
  <si>
    <t>ANWER ALI</t>
  </si>
  <si>
    <t>02-111172-029</t>
  </si>
  <si>
    <t>SHIZA MUNEER</t>
  </si>
  <si>
    <t>MUNEER TEJANI</t>
  </si>
  <si>
    <t>02-111172-030</t>
  </si>
  <si>
    <t>SABA NAEEM</t>
  </si>
  <si>
    <t>MUHAMMAD ASLAM NAEEM</t>
  </si>
  <si>
    <t>02-111172-031</t>
  </si>
  <si>
    <t>IQRA ZAMEER</t>
  </si>
  <si>
    <t>ZAMEER AKHTAR</t>
  </si>
  <si>
    <t>02-111172-033</t>
  </si>
  <si>
    <t>BIBI NAZRA BATOOL</t>
  </si>
  <si>
    <t>AHMED ALI SHAH</t>
  </si>
  <si>
    <t>02-111172-034</t>
  </si>
  <si>
    <t>USMAN FAROOQ GONDAL</t>
  </si>
  <si>
    <t>MUHAMMAD FAROOQ GONDAL</t>
  </si>
  <si>
    <t>02-111172-035</t>
  </si>
  <si>
    <t>SYEDA GHAZALA ABBAS ZAIDI</t>
  </si>
  <si>
    <t>SYED ASGHAR ABBAS ZAIDI</t>
  </si>
  <si>
    <t>02-111172-036</t>
  </si>
  <si>
    <t>NEHA KHURRAM</t>
  </si>
  <si>
    <t>KHURRAM ZAHEER</t>
  </si>
  <si>
    <t>02-111172-037</t>
  </si>
  <si>
    <t>REHAN NAYYER</t>
  </si>
  <si>
    <t>NAYYER WASEEM</t>
  </si>
  <si>
    <t>02-111172-038</t>
  </si>
  <si>
    <t>FATIMA</t>
  </si>
  <si>
    <t>ABDUL GHANI</t>
  </si>
  <si>
    <t>02-111172-039</t>
  </si>
  <si>
    <t>USRA</t>
  </si>
  <si>
    <t>RAUF FATANI</t>
  </si>
  <si>
    <t>02-111172-040</t>
  </si>
  <si>
    <t>NAHEEL BIN SHAHID</t>
  </si>
  <si>
    <t>SHAHID MUKHTAR ANSARI</t>
  </si>
  <si>
    <t>02-111172-042</t>
  </si>
  <si>
    <t>DANIAL SHAHBAZ AWAN</t>
  </si>
  <si>
    <t>SHAHBAZ KHAN AWAN</t>
  </si>
  <si>
    <t>02-111172-043</t>
  </si>
  <si>
    <t>SULEMAN RIAZ</t>
  </si>
  <si>
    <t>RIAZ AHMED PANJWANI</t>
  </si>
  <si>
    <t>02-111172-044</t>
  </si>
  <si>
    <t>SAHER RAFIQ</t>
  </si>
  <si>
    <t>RAQFIQ ALI MUHAMMAD</t>
  </si>
  <si>
    <t>02-111172-045</t>
  </si>
  <si>
    <t>GHULAM ABBAS KHAN</t>
  </si>
  <si>
    <t>CHAND KHAN</t>
  </si>
  <si>
    <t>02-111172-046</t>
  </si>
  <si>
    <t>FARYAL GHAFOOR</t>
  </si>
  <si>
    <t>SHAIKH ABDUL GHAFOOR</t>
  </si>
  <si>
    <t>02-111172-047</t>
  </si>
  <si>
    <t>DANIA RASHID KHAN</t>
  </si>
  <si>
    <t>RASHID MOHAMMAD KHAN</t>
  </si>
  <si>
    <t>02-111172-048</t>
  </si>
  <si>
    <t>MUHAMMED ZAKARIA FAISAL</t>
  </si>
  <si>
    <t>HAFIZ MUHAMMAD FAISAL</t>
  </si>
  <si>
    <t>02-111172-049</t>
  </si>
  <si>
    <t>HASAN ALI MAKNOJIA</t>
  </si>
  <si>
    <t>02-111172-050</t>
  </si>
  <si>
    <t>HUDA WAHID</t>
  </si>
  <si>
    <t>ABDUL WAHID</t>
  </si>
  <si>
    <t>03002542789</t>
  </si>
  <si>
    <t>02-111172-051</t>
  </si>
  <si>
    <t>REHAN AHMED ABRO</t>
  </si>
  <si>
    <t>AKHTAR ALI ABRO</t>
  </si>
  <si>
    <t>02-111172-052</t>
  </si>
  <si>
    <t>KAINAT ZEHRA</t>
  </si>
  <si>
    <t>RAZA ALI</t>
  </si>
  <si>
    <t>02-111172-053</t>
  </si>
  <si>
    <t>MOHSIN MEMON</t>
  </si>
  <si>
    <t>NASEEM AKHTAR MEMON</t>
  </si>
  <si>
    <t>02-111172-054</t>
  </si>
  <si>
    <t>SUMAIRA RAUF</t>
  </si>
  <si>
    <t>02-111172-055</t>
  </si>
  <si>
    <t>MAHAM KHAN</t>
  </si>
  <si>
    <t>ABADAT ULLAH KHAN</t>
  </si>
  <si>
    <t>02-111172-056</t>
  </si>
  <si>
    <t>SURESH KUMAR</t>
  </si>
  <si>
    <t>DR KANJI</t>
  </si>
  <si>
    <t>02-111172-057</t>
  </si>
  <si>
    <t>HAMMAD AHMED</t>
  </si>
  <si>
    <t>NADEEM AHMED</t>
  </si>
  <si>
    <t>02-111172-058</t>
  </si>
  <si>
    <t>JAWERIYA JAWED</t>
  </si>
  <si>
    <t>MUHAMMAD JAWED</t>
  </si>
  <si>
    <t>02-111172-059</t>
  </si>
  <si>
    <t>FAIZA SALEEM</t>
  </si>
  <si>
    <t>RAJA MUHAMMAD SALEEM</t>
  </si>
  <si>
    <t>02-111172-060</t>
  </si>
  <si>
    <t>ZOYA TAHIR</t>
  </si>
  <si>
    <t>TALIB HUSSAIN TAHIR</t>
  </si>
  <si>
    <t>02-111172-061</t>
  </si>
  <si>
    <t>HARIS TARIQ KHAN</t>
  </si>
  <si>
    <t>TARIQ UMER KHAN</t>
  </si>
  <si>
    <t>02-111172-062</t>
  </si>
  <si>
    <t>SABA</t>
  </si>
  <si>
    <t>ABDULLAH</t>
  </si>
  <si>
    <t>02-111172-063</t>
  </si>
  <si>
    <t>SYED FARAZ SAMAD</t>
  </si>
  <si>
    <t>SYED SAMAD SIRAJ</t>
  </si>
  <si>
    <t>02-111172-064</t>
  </si>
  <si>
    <t>ARHUM KHURAM</t>
  </si>
  <si>
    <t>KHURAM QAMAR</t>
  </si>
  <si>
    <t>02-111172-065</t>
  </si>
  <si>
    <t>WAJEEHA NASIR</t>
  </si>
  <si>
    <t>NASIR RAFI</t>
  </si>
  <si>
    <t>02-111172-066</t>
  </si>
  <si>
    <t>SYEDA NOMAL HAIDER</t>
  </si>
  <si>
    <t>SYED HAIDER EJAZ NAQVI</t>
  </si>
  <si>
    <t>02-111172-067</t>
  </si>
  <si>
    <t>ZAHRA HAIDER</t>
  </si>
  <si>
    <t>SYED HAIDER ALI</t>
  </si>
  <si>
    <t>02-111172-068</t>
  </si>
  <si>
    <t>ANEESHAY SABZWARI</t>
  </si>
  <si>
    <t>SYED FAAEZ SABZWARI</t>
  </si>
  <si>
    <t>02-111172-069</t>
  </si>
  <si>
    <t>BUSHRA FATIMA SIDDIQUI</t>
  </si>
  <si>
    <t>MUHAMMAD IRFAN SIDDIQUI</t>
  </si>
  <si>
    <t>02-111172-071</t>
  </si>
  <si>
    <t>FARIA ALI SHAIKH</t>
  </si>
  <si>
    <t>SHAMSHAD ALI SHAIKH</t>
  </si>
  <si>
    <t>02-111172-072</t>
  </si>
  <si>
    <t>MUHAMMAD BURHAN MUGHAL</t>
  </si>
  <si>
    <t>GHULAM NABI MUGHAL</t>
  </si>
  <si>
    <t>02-111172-074</t>
  </si>
  <si>
    <t>MARIAM</t>
  </si>
  <si>
    <t>MUHAMMAD YASIN</t>
  </si>
  <si>
    <t>02-111172-075</t>
  </si>
  <si>
    <t>SHARIQ AHMED</t>
  </si>
  <si>
    <t>ASHFAQ AHMED</t>
  </si>
  <si>
    <t>02-111172-076</t>
  </si>
  <si>
    <t>TALHA AHMED</t>
  </si>
  <si>
    <t>MUNIR BAIG</t>
  </si>
  <si>
    <t>02-111172-078</t>
  </si>
  <si>
    <t>ZUHAIB ALI</t>
  </si>
  <si>
    <t>02-111172-079</t>
  </si>
  <si>
    <t>SAAD ASIF</t>
  </si>
  <si>
    <t>ASIF JAMIL KHAN</t>
  </si>
  <si>
    <t>02-111172-080</t>
  </si>
  <si>
    <t>SAAD HANIF MUGHAL</t>
  </si>
  <si>
    <t>02-111172-081</t>
  </si>
  <si>
    <t>ANUSHA HUSSAIN</t>
  </si>
  <si>
    <t>MUHAMMAD HUSSAIN</t>
  </si>
  <si>
    <t>02-111172-082</t>
  </si>
  <si>
    <t>MOHSIN ALI</t>
  </si>
  <si>
    <t>GHULAM SHAHBAZ</t>
  </si>
  <si>
    <t>02-111172-083</t>
  </si>
  <si>
    <t>SHAREEFA AMIN</t>
  </si>
  <si>
    <t>02-111172-084</t>
  </si>
  <si>
    <t>MOHSIN MEHMOOD</t>
  </si>
  <si>
    <t>TARIQ MEHMOOD</t>
  </si>
  <si>
    <t>02-111172-085</t>
  </si>
  <si>
    <t>USHNA TARIQ</t>
  </si>
  <si>
    <t>MOHAMMAD TARIQ</t>
  </si>
  <si>
    <t>02-111172-087</t>
  </si>
  <si>
    <t>MUHAMMAD QASIM AKRAM</t>
  </si>
  <si>
    <t>02-111172-088</t>
  </si>
  <si>
    <t>SYEDA TOOBA BUKHARI</t>
  </si>
  <si>
    <t>SYED AMJAD BUKHARI</t>
  </si>
  <si>
    <t>02-111172-089</t>
  </si>
  <si>
    <t>IQRA MAHNOOR</t>
  </si>
  <si>
    <t>MUHAMMAD SHOAIB</t>
  </si>
  <si>
    <t>02-111172-090</t>
  </si>
  <si>
    <t>UMMI</t>
  </si>
  <si>
    <t>MUHAMMAD GHULAM MURSALEEN</t>
  </si>
  <si>
    <t>02-111172-091</t>
  </si>
  <si>
    <t>HAIDER ALI</t>
  </si>
  <si>
    <t>RASHID ALI ABBASI</t>
  </si>
  <si>
    <t>02-111172-092</t>
  </si>
  <si>
    <t>MUHAMMAD RUBAS</t>
  </si>
  <si>
    <t>MUHAMMAD JAVAID</t>
  </si>
  <si>
    <t>02-111172-093</t>
  </si>
  <si>
    <t>SYED MUHAMMAD  DANISH ROOMI</t>
  </si>
  <si>
    <t>SYED MUHAMMAD SABIR ROOMI</t>
  </si>
  <si>
    <t>02-111172-094</t>
  </si>
  <si>
    <t>MISHAL ADEEL SHAH</t>
  </si>
  <si>
    <t>ADEEL AHMED SHAH</t>
  </si>
  <si>
    <t>02-111172-095</t>
  </si>
  <si>
    <t>MUHAMMAD UMAR</t>
  </si>
  <si>
    <t>MUHAMMAD JAMIL</t>
  </si>
  <si>
    <t>02-111172-097</t>
  </si>
  <si>
    <t>UROOSA KHAN</t>
  </si>
  <si>
    <t>MUZAFFAR KHAN BALOCH</t>
  </si>
  <si>
    <t>02-111172-098</t>
  </si>
  <si>
    <t>AYESHA YOUNUS</t>
  </si>
  <si>
    <t>MUHAMMAD YOUNUS</t>
  </si>
  <si>
    <t>02-111172-099</t>
  </si>
  <si>
    <t>HUDA ZAHIR</t>
  </si>
  <si>
    <t>MUHAMAMD ZAHIR</t>
  </si>
  <si>
    <t>02-111172-100</t>
  </si>
  <si>
    <t>KINZA SALEEM</t>
  </si>
  <si>
    <t>MOHAMMAD SALEEM KHAN</t>
  </si>
  <si>
    <t>02-111172-101</t>
  </si>
  <si>
    <t>MAHEEN NADEEM KHAN</t>
  </si>
  <si>
    <t>MOHAMMAD NADEEM KHAN</t>
  </si>
  <si>
    <t>02-111172-102</t>
  </si>
  <si>
    <t>KINZA ANWAR</t>
  </si>
  <si>
    <t>ANWAR BAIG</t>
  </si>
  <si>
    <t>02-111172-103</t>
  </si>
  <si>
    <t>SYEDA AREESHA ANWAR</t>
  </si>
  <si>
    <t>SYED ANWAR ZAIN</t>
  </si>
  <si>
    <t>02-111172-104</t>
  </si>
  <si>
    <t>MOIZ HASSAN ABBASI</t>
  </si>
  <si>
    <t>ISRAR AHMED ABBASI</t>
  </si>
  <si>
    <t>02-111172-105</t>
  </si>
  <si>
    <t>MIFRA KHAN</t>
  </si>
  <si>
    <t>MUHAMMAD MOHSIN KHAN</t>
  </si>
  <si>
    <t>02-111172-106</t>
  </si>
  <si>
    <t>MUHAMMAD KHAN</t>
  </si>
  <si>
    <t>MUHAMMAD NADEEM KHAN</t>
  </si>
  <si>
    <t>02-111172-107</t>
  </si>
  <si>
    <t>HADIA RIAZ</t>
  </si>
  <si>
    <t>RIAZ UDDIN AHMED</t>
  </si>
  <si>
    <t>02-111172-108</t>
  </si>
  <si>
    <t>ANUSHA ASIF RASUL KHAN</t>
  </si>
  <si>
    <t>ASIF RASUL KHAN</t>
  </si>
  <si>
    <t>02-111172-109</t>
  </si>
  <si>
    <t>HAFIZ ABDUR REHMAN</t>
  </si>
  <si>
    <t>MEHFOOZ UR REHMAN</t>
  </si>
  <si>
    <t>02-111172-110</t>
  </si>
  <si>
    <t>SAFWAN AZEEM</t>
  </si>
  <si>
    <t>AZEEM ABDULLAH</t>
  </si>
  <si>
    <t>02-111172-111</t>
  </si>
  <si>
    <t>HIBA BAKHTAWAR</t>
  </si>
  <si>
    <t>MUHAMMAD MOHTASHIM</t>
  </si>
  <si>
    <t>02-111172-112</t>
  </si>
  <si>
    <t>MUHAMMAD KASHIF</t>
  </si>
  <si>
    <t>SYED NOOR UL BASAR</t>
  </si>
  <si>
    <t>02-111172-113</t>
  </si>
  <si>
    <t>MAHRUKH KHAN</t>
  </si>
  <si>
    <t>RASHID WAJID</t>
  </si>
  <si>
    <t>02-111172-114</t>
  </si>
  <si>
    <t>AYRA NASIR KHATTAK</t>
  </si>
  <si>
    <t>NASIR JAMAL KHATTAK</t>
  </si>
  <si>
    <t>02-111172-115</t>
  </si>
  <si>
    <t>SHEIKH TALAL AMIN</t>
  </si>
  <si>
    <t>AMIN UR REHMAN</t>
  </si>
  <si>
    <t>02-111172-116</t>
  </si>
  <si>
    <t>RAMEEN IMTIAZ</t>
  </si>
  <si>
    <t>IMTIAZ AHMED KHAN</t>
  </si>
  <si>
    <t>02-111172-117</t>
  </si>
  <si>
    <t>HANIA KASHIF</t>
  </si>
  <si>
    <t>SYED MUHAMMAD KASHIF RIZVI</t>
  </si>
  <si>
    <t>02-111172-118</t>
  </si>
  <si>
    <t>SUMAN BAI</t>
  </si>
  <si>
    <t>DILEEP KUMAR THAKUR</t>
  </si>
  <si>
    <t>02-111172-119</t>
  </si>
  <si>
    <t>MUHAMMAD HASSAN KABIR SHAIKH</t>
  </si>
  <si>
    <t>SHAHZADA KABIR AFTAB SHAIKH</t>
  </si>
  <si>
    <t>02-111172-120</t>
  </si>
  <si>
    <t>MUHAMMAD TAHA KHAN</t>
  </si>
  <si>
    <t>ZAHID KHAN</t>
  </si>
  <si>
    <t>02-111172-121</t>
  </si>
  <si>
    <t>WARISHA FATIMA</t>
  </si>
  <si>
    <t>KHAWAJA NAZIR AHMED</t>
  </si>
  <si>
    <t>02-111172-122</t>
  </si>
  <si>
    <t>DUA JUNAID</t>
  </si>
  <si>
    <t>JUNAID HAFEEZ KHAN</t>
  </si>
  <si>
    <t>02-111172-123</t>
  </si>
  <si>
    <t>MAHAM FAROOQ</t>
  </si>
  <si>
    <t>MUHAMMAD FAROOQ</t>
  </si>
  <si>
    <t>02-111172-124</t>
  </si>
  <si>
    <t>FATIMA AHMED</t>
  </si>
  <si>
    <t>IMRAN AHMED</t>
  </si>
  <si>
    <t>02-111172-125</t>
  </si>
  <si>
    <t>ASJAD FAROOQUI</t>
  </si>
  <si>
    <t>02-111172-126</t>
  </si>
  <si>
    <t>TEHREEM FAYYAZ</t>
  </si>
  <si>
    <t>FAYYAZ NADEEM</t>
  </si>
  <si>
    <t>02-111172-128</t>
  </si>
  <si>
    <t>OMAR HAMID ABBASI</t>
  </si>
  <si>
    <t>ABDUL HAMID ABBASI</t>
  </si>
  <si>
    <t>02-111172-129</t>
  </si>
  <si>
    <t>TOOBA RASHEED AHMED</t>
  </si>
  <si>
    <t>RASHEED AHMED NAZ</t>
  </si>
  <si>
    <t>02-111172-130</t>
  </si>
  <si>
    <t>RAMSHA KHAN</t>
  </si>
  <si>
    <t>ZEESHAN ALI KHAN</t>
  </si>
  <si>
    <t>02-111172-131</t>
  </si>
  <si>
    <t>HASNAIN ALI</t>
  </si>
  <si>
    <t>NAWAB ALI</t>
  </si>
  <si>
    <t>02-111172-132</t>
  </si>
  <si>
    <t>IRTIZA AHMAD BHOJANI</t>
  </si>
  <si>
    <t>SHAKEEL AHMAD BHOJANI</t>
  </si>
  <si>
    <t>02-111172-133</t>
  </si>
  <si>
    <t>ASFIA RIZWAN</t>
  </si>
  <si>
    <t>RIZWAN AHMED</t>
  </si>
  <si>
    <t>02-111172-134</t>
  </si>
  <si>
    <t>MUHAMMAD FARAZ</t>
  </si>
  <si>
    <t>BATISH IMRAN</t>
  </si>
  <si>
    <t>02-111172-135</t>
  </si>
  <si>
    <t>MUHAMMAD SUFYAN</t>
  </si>
  <si>
    <t>02-111172-136</t>
  </si>
  <si>
    <t>SYED RAFAY HASHMI</t>
  </si>
  <si>
    <t>NADEEM HASHMI</t>
  </si>
  <si>
    <t>02-111172-137</t>
  </si>
  <si>
    <t>WAHAJ AHMED</t>
  </si>
  <si>
    <t>ZUBAIR AHMED</t>
  </si>
  <si>
    <t>03433433096</t>
  </si>
  <si>
    <t>02-111172-138</t>
  </si>
  <si>
    <t>INAYATULLAH</t>
  </si>
  <si>
    <t>AFTAB AHMED</t>
  </si>
  <si>
    <t>02-111172-139</t>
  </si>
  <si>
    <t>MEHWISH ABDUL SATTAR</t>
  </si>
  <si>
    <t>ABDUL SATTAR</t>
  </si>
  <si>
    <t>02-111172-140</t>
  </si>
  <si>
    <t>SADAF ANWAR</t>
  </si>
  <si>
    <t>ANWAR AHMED SIDDIQUI</t>
  </si>
  <si>
    <t>02-111172-141</t>
  </si>
  <si>
    <t>SARAH SYED NAQVI</t>
  </si>
  <si>
    <t>ANWAR ABBAS SYED</t>
  </si>
  <si>
    <t>02-111172-142</t>
  </si>
  <si>
    <t>MANAIM KHANUM</t>
  </si>
  <si>
    <t>02-111172-143</t>
  </si>
  <si>
    <t>SYED MUHAMMAD YOUSUF</t>
  </si>
  <si>
    <t>SYED RIFAQUAT HUSSAIN</t>
  </si>
  <si>
    <t>02-111172-144</t>
  </si>
  <si>
    <t>USAMA SIDDIQUE BAIG</t>
  </si>
  <si>
    <t>02-111172-145</t>
  </si>
  <si>
    <t>MAHNOOR</t>
  </si>
  <si>
    <t>NAVEED MUSTAFA KHAWAJA</t>
  </si>
  <si>
    <t>02-111172-146</t>
  </si>
  <si>
    <t>SOBIA JAVAID</t>
  </si>
  <si>
    <t>03362302301</t>
  </si>
  <si>
    <t>02-111172-147</t>
  </si>
  <si>
    <t>02-111172-148</t>
  </si>
  <si>
    <t>SAIRA ALI</t>
  </si>
  <si>
    <t>ZEENAT ALI</t>
  </si>
  <si>
    <t>02-111172-149</t>
  </si>
  <si>
    <t>ANZAH KHAN</t>
  </si>
  <si>
    <t>INAM ULLAH KHAN CHOUDHARY</t>
  </si>
  <si>
    <t>02-111172-150</t>
  </si>
  <si>
    <t>QUDSIAH MUBARAK</t>
  </si>
  <si>
    <t>MUBARAK ALI QURESHI</t>
  </si>
  <si>
    <t>02-111172-151</t>
  </si>
  <si>
    <t>AYESHA JUNAID LIMBADA</t>
  </si>
  <si>
    <t>MUHAMMAD JUNAID LIMBADA</t>
  </si>
  <si>
    <t>02-111172-152</t>
  </si>
  <si>
    <t>HIBA IMRAN</t>
  </si>
  <si>
    <t>IMRAN SAEED</t>
  </si>
  <si>
    <t>02-111172-154</t>
  </si>
  <si>
    <t>DANIYAL KHALIL SIDDIQUI</t>
  </si>
  <si>
    <t>MUHAMMAD MOBIN SIDDIQUI</t>
  </si>
  <si>
    <t>02-111172-155</t>
  </si>
  <si>
    <t>MAHRUKH SHAFI</t>
  </si>
  <si>
    <t>MUHAMMAD SHAFI</t>
  </si>
  <si>
    <t>02-111172-156</t>
  </si>
  <si>
    <t>SARIM AHMED MANGI</t>
  </si>
  <si>
    <t>IMTIAZ AHMED MANGI</t>
  </si>
  <si>
    <t>03047683393</t>
  </si>
  <si>
    <t>02-111172-158</t>
  </si>
  <si>
    <t>VARISHA MASOOD</t>
  </si>
  <si>
    <t>MASOOD ALI DARBARI</t>
  </si>
  <si>
    <t>02-111172-159</t>
  </si>
  <si>
    <t>NEHRIS</t>
  </si>
  <si>
    <t>HABIB SHEIKH</t>
  </si>
  <si>
    <t>02-111172-160</t>
  </si>
  <si>
    <t>MUHAMMAD HUZAIFA AAQIB</t>
  </si>
  <si>
    <t>MUNIR AHMED AAQIB</t>
  </si>
  <si>
    <t>02-111172-161</t>
  </si>
  <si>
    <t>MUHAMMAD MUSTAFA IMRAN</t>
  </si>
  <si>
    <t>IMRAN</t>
  </si>
  <si>
    <t>02-111172-162</t>
  </si>
  <si>
    <t>MANZOOR HUSSAIN MEMON</t>
  </si>
  <si>
    <t>02-111172-163</t>
  </si>
  <si>
    <t>SHAIKH ARBAZ ASIM</t>
  </si>
  <si>
    <t>SHAIKH ASIM RASOOL</t>
  </si>
  <si>
    <t>02-111172-165</t>
  </si>
  <si>
    <t>MOHAMMAD SALEH DOMKI</t>
  </si>
  <si>
    <t>SHAH MURAD DOMKI</t>
  </si>
  <si>
    <t>02-111172-166</t>
  </si>
  <si>
    <t>SIDRA SAEED</t>
  </si>
  <si>
    <t>SAEED AHMED</t>
  </si>
  <si>
    <t>02-111172-167</t>
  </si>
  <si>
    <t>AREEBA AFZAL</t>
  </si>
  <si>
    <t>MUHAMMAD AFZAL SIDDIQUI</t>
  </si>
  <si>
    <t>02-111172-168</t>
  </si>
  <si>
    <t>RAJA TALHA HAMEED</t>
  </si>
  <si>
    <t>RAJA ABDUL HAMEED</t>
  </si>
  <si>
    <t>02-111172-170</t>
  </si>
  <si>
    <t>UROOJ FATIMA</t>
  </si>
  <si>
    <t>ARSHAD AHMED MALLICK</t>
  </si>
  <si>
    <t>02-111172-172</t>
  </si>
  <si>
    <t>TAHA HASSAN</t>
  </si>
  <si>
    <t>QAMAR UL HASSAN</t>
  </si>
  <si>
    <t>02-111172-173</t>
  </si>
  <si>
    <t>ZAINAB</t>
  </si>
  <si>
    <t>ASIF</t>
  </si>
  <si>
    <t>02-111172-174</t>
  </si>
  <si>
    <t>RABIA ZAFAR</t>
  </si>
  <si>
    <t>ZAFAR SAEED</t>
  </si>
  <si>
    <t>02-111172-175</t>
  </si>
  <si>
    <t>MAHEEN ABBAS SOOMRO</t>
  </si>
  <si>
    <t>GHULAM ABBAS SOOMRO</t>
  </si>
  <si>
    <t>02-111172-176</t>
  </si>
  <si>
    <t>SHAHEER GHAZI</t>
  </si>
  <si>
    <t>GHAZI SALAHUDDIN</t>
  </si>
  <si>
    <t>02-111172-177</t>
  </si>
  <si>
    <t>REHAB KHURRAM</t>
  </si>
  <si>
    <t>KHURRAM</t>
  </si>
  <si>
    <t>02-111172-178</t>
  </si>
  <si>
    <t>MUHAMMAD BILAL ALAM</t>
  </si>
  <si>
    <t>MUHAMMAD TANVEER ALAM</t>
  </si>
  <si>
    <t>03363177058</t>
  </si>
  <si>
    <t>02-111172-179</t>
  </si>
  <si>
    <t>MUHAMMAD ZAIN HAIDER</t>
  </si>
  <si>
    <t>AMIR HAIDER</t>
  </si>
  <si>
    <t>transfferd</t>
  </si>
  <si>
    <t>02-111172-180</t>
  </si>
  <si>
    <t>MUHAMMAD YASEEN</t>
  </si>
  <si>
    <t>WAZIR HUSSAIN SHAIKH</t>
  </si>
  <si>
    <t>02-111172-181</t>
  </si>
  <si>
    <t>SAMIR</t>
  </si>
  <si>
    <t>RIZWAN</t>
  </si>
  <si>
    <t>02-111172-182</t>
  </si>
  <si>
    <t>ROOHAN GABA</t>
  </si>
  <si>
    <t>ABDUL RASHEED GABA</t>
  </si>
  <si>
    <t>02-111172-183</t>
  </si>
  <si>
    <t>MOHAMMAD ZAIN</t>
  </si>
  <si>
    <t>MEHAR GHULAM FAREED</t>
  </si>
  <si>
    <t>02-111172-184</t>
  </si>
  <si>
    <t>MUHAMMAD FAIZAN</t>
  </si>
  <si>
    <t>MUHAMMAD RAFIQUE</t>
  </si>
  <si>
    <t>02-111172-185</t>
  </si>
  <si>
    <t>FURQAN AMIN</t>
  </si>
  <si>
    <t>02-111172-186</t>
  </si>
  <si>
    <t>FAISAL NASEEM KHAN</t>
  </si>
  <si>
    <t>K.M NASEEM</t>
  </si>
  <si>
    <t>02-111172-188</t>
  </si>
  <si>
    <t>MUHAMMAD ISMAIL TAUFIQ</t>
  </si>
  <si>
    <t>TAUFIQ MAJEED KHAN</t>
  </si>
  <si>
    <t>02-111172-189</t>
  </si>
  <si>
    <t>TOOBA KHAN</t>
  </si>
  <si>
    <t>REHAN KHAN</t>
  </si>
  <si>
    <t>02-111172-190</t>
  </si>
  <si>
    <t>WARDA KHAN</t>
  </si>
  <si>
    <t>ASHAR MUHAMMAD KHAN</t>
  </si>
  <si>
    <t>02-111172-191</t>
  </si>
  <si>
    <t>SYED KAMRAN ZAIDI</t>
  </si>
  <si>
    <t>SYED ARIF NADEEM ZAIDI</t>
  </si>
  <si>
    <t>02-111172-192</t>
  </si>
  <si>
    <t>SIMRAH MATEEN</t>
  </si>
  <si>
    <t>MATEEN MAHMOOD</t>
  </si>
  <si>
    <t>02-111172-193</t>
  </si>
  <si>
    <t>MUHAMMED YAMEEN</t>
  </si>
  <si>
    <t>MUHAMMAD IMRAN</t>
  </si>
  <si>
    <t>02-111172-194</t>
  </si>
  <si>
    <t>MAHEEN KAMAL</t>
  </si>
  <si>
    <t>KAMAL FARHAT</t>
  </si>
  <si>
    <t>02-111172-195</t>
  </si>
  <si>
    <t>SYED IRTIZA HAIDER NAQVI</t>
  </si>
  <si>
    <t>SYED RIFAT VIQAR NAQVI</t>
  </si>
  <si>
    <t>02-111172-196</t>
  </si>
  <si>
    <t>NABEEHA SHAMS</t>
  </si>
  <si>
    <t>SHAHNAWAZ SHAMS</t>
  </si>
  <si>
    <t>02-111172-197</t>
  </si>
  <si>
    <t>SHAYAN JABBAR</t>
  </si>
  <si>
    <t>02-111172-198</t>
  </si>
  <si>
    <t>FARAZ UR REHMAN</t>
  </si>
  <si>
    <t>NADEEM UR REHMAN</t>
  </si>
  <si>
    <t>02-111172-201</t>
  </si>
  <si>
    <t>MUHAMMAD UZAIR</t>
  </si>
  <si>
    <t>MUHAMMAD LAIQ</t>
  </si>
  <si>
    <t>02-111172-202</t>
  </si>
  <si>
    <t>SYED BILAL AHMED</t>
  </si>
  <si>
    <t>SYED IQBAL AHMED</t>
  </si>
  <si>
    <t>02-111172-203</t>
  </si>
  <si>
    <t>HIRA MALIK</t>
  </si>
  <si>
    <t>AKHTAR LARIM</t>
  </si>
  <si>
    <t>02-111172-204</t>
  </si>
  <si>
    <t>ZEESHAN PARVAIZ</t>
  </si>
  <si>
    <t>PARVAIZ KHAN</t>
  </si>
  <si>
    <t>02-111172-205</t>
  </si>
  <si>
    <t>ELESHBA LODI</t>
  </si>
  <si>
    <t>MUHAMMAD ALI LODI</t>
  </si>
  <si>
    <t>02-111172-206</t>
  </si>
  <si>
    <t>ZAINAB AHMAD</t>
  </si>
  <si>
    <t>MUNAWAR AHMAD</t>
  </si>
  <si>
    <t>03351371541</t>
  </si>
  <si>
    <t>02-111172-207</t>
  </si>
  <si>
    <t>ARWA MEHMOOD</t>
  </si>
  <si>
    <t>MEHMOOD AZIZ</t>
  </si>
  <si>
    <t>02-111172-208</t>
  </si>
  <si>
    <t>JAWAD MEHDI RATNANI</t>
  </si>
  <si>
    <t>ABID RAZA</t>
  </si>
  <si>
    <t>02-111172-209</t>
  </si>
  <si>
    <t>ASAL KHAN</t>
  </si>
  <si>
    <t>ABDUL QADEEM KHAN</t>
  </si>
  <si>
    <t>02-111172-210</t>
  </si>
  <si>
    <t>WAQAR AIJAZ LAKHO</t>
  </si>
  <si>
    <t>AIJAZ ALI LAKHO</t>
  </si>
  <si>
    <t>02-111172-211</t>
  </si>
  <si>
    <t>SYED DANIYAL HUSSAIN NIZAMI</t>
  </si>
  <si>
    <t>MUHAMMAD ANWAR IQBAL NIZAMI</t>
  </si>
  <si>
    <t>02-111172-212</t>
  </si>
  <si>
    <t>USAMA KHURRAM</t>
  </si>
  <si>
    <t>KHURRAM SHAHZAD</t>
  </si>
  <si>
    <t>02-111172-213</t>
  </si>
  <si>
    <t>FARHAN IQBAL</t>
  </si>
  <si>
    <t>IQBAL</t>
  </si>
  <si>
    <t>02-111172-214</t>
  </si>
  <si>
    <t>IMRAN ALI</t>
  </si>
  <si>
    <t>ASHRAF ALI</t>
  </si>
  <si>
    <t>02-111172-216</t>
  </si>
  <si>
    <t>MAAZEN MATEEN</t>
  </si>
  <si>
    <t>ABDUL MATEEN</t>
  </si>
  <si>
    <t>02-111172-217</t>
  </si>
  <si>
    <t>HUSSAIN AHMED</t>
  </si>
  <si>
    <t>AHTESHAM AHMED</t>
  </si>
  <si>
    <t>03350202253</t>
  </si>
  <si>
    <t>02-111172-218</t>
  </si>
  <si>
    <t>MUBASHIR RIZWAN</t>
  </si>
  <si>
    <t>RIZWAN GHANI</t>
  </si>
  <si>
    <t>02-111172-219</t>
  </si>
  <si>
    <t>REHMA NASIR</t>
  </si>
  <si>
    <t>NASIR KHAN</t>
  </si>
  <si>
    <t>02-111172-221</t>
  </si>
  <si>
    <t>SOHA JASIM</t>
  </si>
  <si>
    <t>SYED MUHAMMAD JASIMULLAH</t>
  </si>
  <si>
    <t>02-111172-222</t>
  </si>
  <si>
    <t>SYED ARHAM AHMED</t>
  </si>
  <si>
    <t>SYED SHAKEEL AHMED</t>
  </si>
  <si>
    <t>03002514068</t>
  </si>
  <si>
    <t>02-111172-225</t>
  </si>
  <si>
    <t>MUHAMMAD MUDASSIR CHOKSHI</t>
  </si>
  <si>
    <t>ABUL HASAN CHOKSHI</t>
  </si>
  <si>
    <t>03412184281</t>
  </si>
  <si>
    <t>02-111172-226</t>
  </si>
  <si>
    <t>MALIHA ASHFAQ</t>
  </si>
  <si>
    <t>02-111172-227</t>
  </si>
  <si>
    <t>MUHAMMAD UBAID UR REHMAN</t>
  </si>
  <si>
    <t>SHOAIB AHMED</t>
  </si>
  <si>
    <t>02-111172-229</t>
  </si>
  <si>
    <t>ZUBAIDA AZAM</t>
  </si>
  <si>
    <t>02-111172-230</t>
  </si>
  <si>
    <t>MUHAMMAD AHMED KAMRAN</t>
  </si>
  <si>
    <t>02-111172-231</t>
  </si>
  <si>
    <t>MUHAMMAD ZAKA ULLAH</t>
  </si>
  <si>
    <t>MUNIR HUSSAIN IQBAL</t>
  </si>
  <si>
    <t>02-111172-232</t>
  </si>
  <si>
    <t>KHADIJA NOOHANI</t>
  </si>
  <si>
    <t>MAHMOOD NOOHANI</t>
  </si>
  <si>
    <t>02-111172-233</t>
  </si>
  <si>
    <t>SABA MASOOD</t>
  </si>
  <si>
    <t>M. MASOOD AHMED</t>
  </si>
  <si>
    <t>02-111172-234</t>
  </si>
  <si>
    <t>MOMIL KHAN</t>
  </si>
  <si>
    <t>02-111172-236</t>
  </si>
  <si>
    <t>SIDRA ASHRAF</t>
  </si>
  <si>
    <t>MUHAMMAD ASHRAF</t>
  </si>
  <si>
    <t>02-111172-237</t>
  </si>
  <si>
    <t>RAAHAT FATIMA NAQVI</t>
  </si>
  <si>
    <t>SHAHAB RAZA NAQVI</t>
  </si>
  <si>
    <t>02-111172-238</t>
  </si>
  <si>
    <t>SAJID AHMED</t>
  </si>
  <si>
    <t>SADIQ HUSSAIN</t>
  </si>
  <si>
    <t>02-111172-239</t>
  </si>
  <si>
    <t>KANWAR ABDULLAH ALI</t>
  </si>
  <si>
    <t>KANWAR KASHIF ALI</t>
  </si>
  <si>
    <t>02-111172-240</t>
  </si>
  <si>
    <t>SYED HASSAN RAZA ZAIDI</t>
  </si>
  <si>
    <t>SYED ITRAT RAZA</t>
  </si>
  <si>
    <t>02-111172-241</t>
  </si>
  <si>
    <t>AREEBA KHAN</t>
  </si>
  <si>
    <t>MAQSOOD ALI KHAN</t>
  </si>
  <si>
    <t>03343307587</t>
  </si>
  <si>
    <t>02-111172-242</t>
  </si>
  <si>
    <t>SANIA ZUBAIR</t>
  </si>
  <si>
    <t>ZUBAIR IQBAL KHAN</t>
  </si>
  <si>
    <t>02-111172-243</t>
  </si>
  <si>
    <t>MUNAZA ALI ABRO</t>
  </si>
  <si>
    <t>MEHFOOZ ALI ABRO</t>
  </si>
  <si>
    <t>02-111172-244</t>
  </si>
  <si>
    <t>02-111172-245</t>
  </si>
  <si>
    <t>AURANGZEB QASIM</t>
  </si>
  <si>
    <t>QASIM ALI</t>
  </si>
  <si>
    <t>02-111172-246</t>
  </si>
  <si>
    <t>MUHAMMAD SAAD UR REHMAN</t>
  </si>
  <si>
    <t>MUHAMMAD PERVAIZ ZAI</t>
  </si>
  <si>
    <t>02-111172-247</t>
  </si>
  <si>
    <t>FARHEEN</t>
  </si>
  <si>
    <t>02-111172-248</t>
  </si>
  <si>
    <t>ABDULLAH CHOKSHI</t>
  </si>
  <si>
    <t>ABDUL RAHIM CHOKSHI</t>
  </si>
  <si>
    <t>02-111172-249</t>
  </si>
  <si>
    <t>AHTESHAM</t>
  </si>
  <si>
    <t>MUHAMMAD NIZAM</t>
  </si>
  <si>
    <t>02-111172-250</t>
  </si>
  <si>
    <t>AMMAR HANIF KHAN</t>
  </si>
  <si>
    <t>MUHAMMAD HANIF UR REHMAN</t>
  </si>
  <si>
    <t>02-111172-251</t>
  </si>
  <si>
    <t>ANOOSHA BAI BALANI</t>
  </si>
  <si>
    <t>DEELO BALANI</t>
  </si>
  <si>
    <t>02-111172-252</t>
  </si>
  <si>
    <t>AQSA ANWER</t>
  </si>
  <si>
    <t>02-111172-254</t>
  </si>
  <si>
    <t>HYDER ALI SIDDIQUE</t>
  </si>
  <si>
    <t>MUHAMMAD WASEEM SIDDIQUE</t>
  </si>
  <si>
    <t>02-111172-255</t>
  </si>
  <si>
    <t>JAVERIA KHALID</t>
  </si>
  <si>
    <t>KHALID JAMAL SIDDIQUI</t>
  </si>
  <si>
    <t>02-111172-256</t>
  </si>
  <si>
    <t>JIBRAN AHMED KHAN</t>
  </si>
  <si>
    <t>RIYASAT NAWAZ KHAN</t>
  </si>
  <si>
    <t>03410294613</t>
  </si>
  <si>
    <t>02-111172-257</t>
  </si>
  <si>
    <t>MUHAMMAD YOUNAS</t>
  </si>
  <si>
    <t>02-111172-258</t>
  </si>
  <si>
    <t>MEHWISH HANIF</t>
  </si>
  <si>
    <t>02-111172-259</t>
  </si>
  <si>
    <t>MIRZA MUHAMMAD RAZA</t>
  </si>
  <si>
    <t>MIRZA ABBAS ALI</t>
  </si>
  <si>
    <t>02-111172-260</t>
  </si>
  <si>
    <t>MIRZA SAMEER FAISAL</t>
  </si>
  <si>
    <t>MIRZA FAISAL</t>
  </si>
  <si>
    <t>02-111172-261</t>
  </si>
  <si>
    <t>MUHAMMAD ISHAQUE</t>
  </si>
  <si>
    <t>02-111172-262</t>
  </si>
  <si>
    <t>MUHAMMAD NOOR UL HASSAN</t>
  </si>
  <si>
    <t>MUHAMMAD QAMAR UL HASSAN</t>
  </si>
  <si>
    <t>02-111172-263</t>
  </si>
  <si>
    <t>MUHAMMAD UMAIR RAJPUT</t>
  </si>
  <si>
    <t>MUHAMMAD AKHTAR RAJPUT</t>
  </si>
  <si>
    <t>02-111172-264</t>
  </si>
  <si>
    <t>RAFAY MIRZA</t>
  </si>
  <si>
    <t>SHAH SAUD MIRZA</t>
  </si>
  <si>
    <t>02-111172-265</t>
  </si>
  <si>
    <t>RIMSHA AIJAZ</t>
  </si>
  <si>
    <t>AIJAZ AHMED</t>
  </si>
  <si>
    <t>02-111172-267</t>
  </si>
  <si>
    <t>SAAD BIN WAKQAS</t>
  </si>
  <si>
    <t>WAKQAS KHALID ALLY</t>
  </si>
  <si>
    <t>02-111172-270</t>
  </si>
  <si>
    <t>SHAHZAIB ASGHAR</t>
  </si>
  <si>
    <t>ASGHAR MASIH</t>
  </si>
  <si>
    <t>02-111172-271</t>
  </si>
  <si>
    <t>SHEIKH HAMZA TANVEER</t>
  </si>
  <si>
    <t>SHEIKH TANVEER MUHAMMAD</t>
  </si>
  <si>
    <t>02-111172-273</t>
  </si>
  <si>
    <t>SYED SAAD</t>
  </si>
  <si>
    <t>SYED REHAN</t>
  </si>
  <si>
    <t>02-111172-274</t>
  </si>
  <si>
    <t>SYED ZOHAIB AKHTER</t>
  </si>
  <si>
    <t>SYED SHAHZAD AKHTER</t>
  </si>
  <si>
    <t>02-111172-275</t>
  </si>
  <si>
    <t>UBAID UR REHMAN</t>
  </si>
  <si>
    <t>GHULAM MUSTAFA</t>
  </si>
  <si>
    <t>02-111172-276</t>
  </si>
  <si>
    <t>MUHAMMAD UZAIR ARIF</t>
  </si>
  <si>
    <t>02-111172-277</t>
  </si>
  <si>
    <t>WAQAS KALEEM YOUSFANI</t>
  </si>
  <si>
    <t>KALEEMULLAH YOUSFANI</t>
  </si>
  <si>
    <t>02-111172-278</t>
  </si>
  <si>
    <t>YOUSUF USMAN GHANI</t>
  </si>
  <si>
    <t>USMAN GHANI</t>
  </si>
  <si>
    <t>02-111172-279</t>
  </si>
  <si>
    <t>ZAIN SHAFIQ</t>
  </si>
  <si>
    <t>RAJA QAISAR SHAFIQ</t>
  </si>
  <si>
    <t>02-111172-281</t>
  </si>
  <si>
    <t>MUHAMMAD USMAN QAMAR</t>
  </si>
  <si>
    <t>QAMAR MAHBOOB</t>
  </si>
  <si>
    <t>02-111172-285</t>
  </si>
  <si>
    <t>TEHREEM HAFEEZ</t>
  </si>
  <si>
    <t>MOHAMMAD ABDUL HAFEEZ</t>
  </si>
  <si>
    <t>02-111172-287</t>
  </si>
  <si>
    <t>RAJA SHAHRUKH ZAMAN</t>
  </si>
  <si>
    <t>QAISER ZAMAN KHAN</t>
  </si>
  <si>
    <t>02-111172-288</t>
  </si>
  <si>
    <t>WAQAR YOUSFI</t>
  </si>
  <si>
    <t>MUHAMMAD SALAHUDDIN</t>
  </si>
  <si>
    <t>02-111172-289</t>
  </si>
  <si>
    <t>MISHAL KAMRAN</t>
  </si>
  <si>
    <t>KAMRAN AHSAN</t>
  </si>
  <si>
    <t>02-111172-291</t>
  </si>
  <si>
    <t>NABEEL AHMED</t>
  </si>
  <si>
    <t>MARGHOOB AHMAD</t>
  </si>
  <si>
    <t>02-111181-203</t>
  </si>
  <si>
    <t>SABA SHAHID</t>
  </si>
  <si>
    <t>SYED SHAHID ALI</t>
  </si>
  <si>
    <t>02-111172-290</t>
  </si>
  <si>
    <t>SHAHBAZ AHMED MUGHAL</t>
  </si>
  <si>
    <t>MUSHTAQ AHMED</t>
  </si>
  <si>
    <t>02-154172-001</t>
  </si>
  <si>
    <t>WARISHA GAKHAR</t>
  </si>
  <si>
    <t>BAHADUR REHMAN GAKHAR</t>
  </si>
  <si>
    <t>02-154172-003</t>
  </si>
  <si>
    <t>SHAERAN RUFUS</t>
  </si>
  <si>
    <t>RUFUS INAYAT</t>
  </si>
  <si>
    <t>02-154172-004</t>
  </si>
  <si>
    <t>WAJEEHA SAQIB</t>
  </si>
  <si>
    <t>SAQIB RAUF</t>
  </si>
  <si>
    <t>02-154172-005</t>
  </si>
  <si>
    <t>KHUSHBAKHT UMRANI</t>
  </si>
  <si>
    <t>HUSSAIN BAKSH UMRANI</t>
  </si>
  <si>
    <t>02-154172-006</t>
  </si>
  <si>
    <t>AMMN FATIMA</t>
  </si>
  <si>
    <t>MUHAMMAD REHAN ASHRAF</t>
  </si>
  <si>
    <t>02-154172-007</t>
  </si>
  <si>
    <t>FAHAD AMIR</t>
  </si>
  <si>
    <t>AMIR SHAKEEL</t>
  </si>
  <si>
    <t>03331352712</t>
  </si>
  <si>
    <t>0312-2048042</t>
  </si>
  <si>
    <t>02-154172-008</t>
  </si>
  <si>
    <t>HAMZA AMIN DAR</t>
  </si>
  <si>
    <t>MUHAMMAD AMIN DAR</t>
  </si>
  <si>
    <t>02-154172-009</t>
  </si>
  <si>
    <t>SUMBUL</t>
  </si>
  <si>
    <t>MUHAMMAD NAEEM BADI</t>
  </si>
  <si>
    <t>02-154172-010</t>
  </si>
  <si>
    <t>HIBA BATOOL RIZVI</t>
  </si>
  <si>
    <t>SYED WIRASAT HUSSAIN</t>
  </si>
  <si>
    <t>02-154172-011</t>
  </si>
  <si>
    <t>HAMNA PERVEZ</t>
  </si>
  <si>
    <t>SYED PERVEZ AHMED</t>
  </si>
  <si>
    <t>02-154172-013</t>
  </si>
  <si>
    <t>NOMAN QADAR</t>
  </si>
  <si>
    <t>SALEEM UL QADAR</t>
  </si>
  <si>
    <t>02-154172-014</t>
  </si>
  <si>
    <t>SYED RAFAY BIN SHAHZAD</t>
  </si>
  <si>
    <t>SYED SHAHZAD IQBAL</t>
  </si>
  <si>
    <t>02-154172-015</t>
  </si>
  <si>
    <t>ATTA UR REHMAN KHAN</t>
  </si>
  <si>
    <t>AMAN UR REHMAN KHAN</t>
  </si>
  <si>
    <t>02-154172-017</t>
  </si>
  <si>
    <t>AYSHA ULYA SIDDIQUI</t>
  </si>
  <si>
    <t>MUHAMMAD AHSAN SIDDIQUI</t>
  </si>
  <si>
    <t>02-154172-019</t>
  </si>
  <si>
    <t>SYED MUHAMMAD KASHSHAF</t>
  </si>
  <si>
    <t>SYED MUHAMMAD SAAD</t>
  </si>
  <si>
    <t>02-154172-020</t>
  </si>
  <si>
    <t>ALEENA ZAHOOR</t>
  </si>
  <si>
    <t>ZAHOOR ELAHI</t>
  </si>
  <si>
    <t>02-154172-022</t>
  </si>
  <si>
    <t>ALINA AMIN</t>
  </si>
  <si>
    <t>MUHAMMAD AMIN CHAUDHRY</t>
  </si>
  <si>
    <t>02-154172-023</t>
  </si>
  <si>
    <t>MAHAM ZAIDI</t>
  </si>
  <si>
    <t>SYED ASGHAR MANZOOR</t>
  </si>
  <si>
    <t>02-154172-024</t>
  </si>
  <si>
    <t>MOHSIN MOAZZAM BILAL</t>
  </si>
  <si>
    <t>MOAZZAM BILAL</t>
  </si>
  <si>
    <t>02-154172-025</t>
  </si>
  <si>
    <t>AHSAN TARIQ</t>
  </si>
  <si>
    <t>TARIQ ISLAM KHAN</t>
  </si>
  <si>
    <t>02-154172-026</t>
  </si>
  <si>
    <t>TARIQ BUGTI</t>
  </si>
  <si>
    <t>GHULAM HYDER</t>
  </si>
  <si>
    <t>02-154172-027</t>
  </si>
  <si>
    <t>UM E KULSOOM</t>
  </si>
  <si>
    <t>MUHAMMAD ASIF BALOCH</t>
  </si>
  <si>
    <t>02-154172-028</t>
  </si>
  <si>
    <t>BILAL RASHEED</t>
  </si>
  <si>
    <t>RASHEED UZZAMAN</t>
  </si>
  <si>
    <t>02-154172-029</t>
  </si>
  <si>
    <t>SUNDUS JUNAID</t>
  </si>
  <si>
    <t>FAISAL JUNAID</t>
  </si>
  <si>
    <t>02-154172-030</t>
  </si>
  <si>
    <t>ANUSHA ALI</t>
  </si>
  <si>
    <t>ZAHID ALI</t>
  </si>
  <si>
    <t>02-154172-031</t>
  </si>
  <si>
    <t>SAKINA AFZAL PERACHA</t>
  </si>
  <si>
    <t>MUHAMMAD AFZAL PERACHA</t>
  </si>
  <si>
    <t>02-154172-032</t>
  </si>
  <si>
    <t>SANA HASSAM UDDIN</t>
  </si>
  <si>
    <t>HASSAM UDDIN NAZAR</t>
  </si>
  <si>
    <t>02-154172-033</t>
  </si>
  <si>
    <t>YUHNA FAHIM</t>
  </si>
  <si>
    <t>FAHIM MAQSOOD</t>
  </si>
  <si>
    <t>02-154172-034</t>
  </si>
  <si>
    <t>NAEEM ASGHAR</t>
  </si>
  <si>
    <t>02-154172-035</t>
  </si>
  <si>
    <t>FAISAL</t>
  </si>
  <si>
    <t>MUHAMMAD MISKEEN</t>
  </si>
  <si>
    <t>02-154172-036</t>
  </si>
  <si>
    <t>SYED ANAS ALI</t>
  </si>
  <si>
    <t>02-154172-038</t>
  </si>
  <si>
    <t>MUHARAM ALI</t>
  </si>
  <si>
    <t>02-112172-001</t>
  </si>
  <si>
    <t>ABDUL AHAD MEMON</t>
  </si>
  <si>
    <t>ABDUL WAHEED MEMON</t>
  </si>
  <si>
    <t>02-112172-003</t>
  </si>
  <si>
    <t>ADEEL UR REHMAN</t>
  </si>
  <si>
    <t>MUHAMMAD SALEH</t>
  </si>
  <si>
    <t>02-112172-004</t>
  </si>
  <si>
    <t>AHMED HUSSAIN</t>
  </si>
  <si>
    <t>SHAFQAT HUSSAIN</t>
  </si>
  <si>
    <t>02-112172-005</t>
  </si>
  <si>
    <t>ALI ZAIN</t>
  </si>
  <si>
    <t>RAMZAN ALI</t>
  </si>
  <si>
    <t>02-112172-006</t>
  </si>
  <si>
    <t>ANUM KHAN</t>
  </si>
  <si>
    <t>SHAHRAZ MOHAMMED KHAN</t>
  </si>
  <si>
    <t>02-112172-008</t>
  </si>
  <si>
    <t>ANUSHA MUHAMMAD AMIN</t>
  </si>
  <si>
    <t>02-112172-009</t>
  </si>
  <si>
    <t>ARISHA SIDDIQUI</t>
  </si>
  <si>
    <t>MUQIM SIDDIQUI</t>
  </si>
  <si>
    <t>02-112172-011</t>
  </si>
  <si>
    <t>BILAL ALI</t>
  </si>
  <si>
    <t>ALI ABDUL GHAFFAR</t>
  </si>
  <si>
    <t>02-112172-012</t>
  </si>
  <si>
    <t>FAHAD AHMED KHAN</t>
  </si>
  <si>
    <t>02-112172-013</t>
  </si>
  <si>
    <t>FATIMA IQBAL</t>
  </si>
  <si>
    <t>02-112172-014</t>
  </si>
  <si>
    <t>HUMAYUN MIRZA</t>
  </si>
  <si>
    <t>KHURAM MIRZA</t>
  </si>
  <si>
    <t>02-112172-015</t>
  </si>
  <si>
    <t>HAMZA ALI</t>
  </si>
  <si>
    <t>MUNIR HASAN ALI</t>
  </si>
  <si>
    <t>02-112172-016</t>
  </si>
  <si>
    <t>HIBA SAMI</t>
  </si>
  <si>
    <t>SAMI UR REHMAN</t>
  </si>
  <si>
    <t>02-112172-017</t>
  </si>
  <si>
    <t>HIFZA IQBAL</t>
  </si>
  <si>
    <t>MOHAMMAD IQBAL BALOCH</t>
  </si>
  <si>
    <t>02-112172-018</t>
  </si>
  <si>
    <t>HUMA MIRBAZ</t>
  </si>
  <si>
    <t>MIRBAZ KHAN</t>
  </si>
  <si>
    <t>02-112172-020</t>
  </si>
  <si>
    <t>MALIK</t>
  </si>
  <si>
    <t>MADAD ALI</t>
  </si>
  <si>
    <t>02-112172-021</t>
  </si>
  <si>
    <t>MANSOOR ALI MUGHERI</t>
  </si>
  <si>
    <t>DEEDAR ALI MUGHERI</t>
  </si>
  <si>
    <t>02-112172-022</t>
  </si>
  <si>
    <t>MEHAK RIZWAN</t>
  </si>
  <si>
    <t>RIZWAN FAZAL</t>
  </si>
  <si>
    <t>02-112172-023</t>
  </si>
  <si>
    <t>MEHR SHIFA</t>
  </si>
  <si>
    <t>KHAWAJA ZAFAR IQBAL JAVED</t>
  </si>
  <si>
    <t>02-112172-024</t>
  </si>
  <si>
    <t>MUHAMMAD SIDDIQ DHEDHY</t>
  </si>
  <si>
    <t>MUHAMMAD IRFAN WAHID</t>
  </si>
  <si>
    <t>03228250113</t>
  </si>
  <si>
    <t>02-112172-025</t>
  </si>
  <si>
    <t>MUHAMMAD ZAFAR SIDDIQUI</t>
  </si>
  <si>
    <t>RIZWAN ZAFAR SIDDIQUI</t>
  </si>
  <si>
    <t>02-112172-026</t>
  </si>
  <si>
    <t>MUHAMMED KONAIN SHEHZAD</t>
  </si>
  <si>
    <t>MUHAMMAD SHEHZAD</t>
  </si>
  <si>
    <t>02-112172-028</t>
  </si>
  <si>
    <t>MUSKAN ZAHIR ALI</t>
  </si>
  <si>
    <t>ZAHIR ALI</t>
  </si>
  <si>
    <t>02-112172-029</t>
  </si>
  <si>
    <t>MUSTAFA RAFIQ</t>
  </si>
  <si>
    <t>02-112172-030</t>
  </si>
  <si>
    <t>NEHA JAMAL</t>
  </si>
  <si>
    <t>MUHAMMAD NASIR JAMAL</t>
  </si>
  <si>
    <t>02-112172-031</t>
  </si>
  <si>
    <t>RABITA QAYOOM</t>
  </si>
  <si>
    <t>ABDUL QAYOOM KHAN</t>
  </si>
  <si>
    <t>02-112172-032</t>
  </si>
  <si>
    <t>SAHAR NAEEM</t>
  </si>
  <si>
    <t>02-112172-033</t>
  </si>
  <si>
    <t>SARMAD FAYYAZ</t>
  </si>
  <si>
    <t>MUHAMMAD FAYYAZ</t>
  </si>
  <si>
    <t>02-112172-034</t>
  </si>
  <si>
    <t>MUHAMMAD SUMAMA BUTT</t>
  </si>
  <si>
    <t>MUHAMMAD ASIM BUTT</t>
  </si>
  <si>
    <t>02-112172-035</t>
  </si>
  <si>
    <t>SYED AHMED ALI</t>
  </si>
  <si>
    <t>SYED MANSOOR ALI</t>
  </si>
  <si>
    <t>02-112172-036</t>
  </si>
  <si>
    <t>SYED ALI HAIDER</t>
  </si>
  <si>
    <t>AMEER HAIDER</t>
  </si>
  <si>
    <t>02-112172-037</t>
  </si>
  <si>
    <t>SYED ARSALAN ALI</t>
  </si>
  <si>
    <t>ADNAN MUHAMMAD ALI</t>
  </si>
  <si>
    <t>02-112172-038</t>
  </si>
  <si>
    <t>SYED FARJAD ASKARI ZAIDI</t>
  </si>
  <si>
    <t>SYED BAQAR ASKARI ZAIDI</t>
  </si>
  <si>
    <t>02-112172-039</t>
  </si>
  <si>
    <t>HAFIZ SYED HAMZA ZAIDI</t>
  </si>
  <si>
    <t>SYED MUHAMMAD SOHAIL AKHTER ZAIDI</t>
  </si>
  <si>
    <t>02-112172-041</t>
  </si>
  <si>
    <t>SYEDA ANEEQUA</t>
  </si>
  <si>
    <t>SYED ABDUL HAQUE</t>
  </si>
  <si>
    <t>02-112172-042</t>
  </si>
  <si>
    <t>ZUHAIB UR REHMAN</t>
  </si>
  <si>
    <t>IMTIAZ HUSSAIN</t>
  </si>
  <si>
    <t>02-112172-043</t>
  </si>
  <si>
    <t>MUDASSAR HUSSAIN</t>
  </si>
  <si>
    <t>SAJID HUSSAIN</t>
  </si>
  <si>
    <t>02-112172-044</t>
  </si>
  <si>
    <t>RABIQA BATOOL</t>
  </si>
  <si>
    <t>MUHAMMAD MUHAUDDIN</t>
  </si>
  <si>
    <t>02-112172-045</t>
  </si>
  <si>
    <t>ABEERA BATOOL</t>
  </si>
  <si>
    <t>GHULAM MUHAUDDIN</t>
  </si>
  <si>
    <t>02-112172-046</t>
  </si>
  <si>
    <t>UMAIR KHAN</t>
  </si>
  <si>
    <t>GUL MUHAMMAD</t>
  </si>
  <si>
    <t>02-112172-048</t>
  </si>
  <si>
    <t>ZEESHAN SAEED</t>
  </si>
  <si>
    <t>SAEED HUSSAIN</t>
  </si>
  <si>
    <t>02-112172-049</t>
  </si>
  <si>
    <t>TAYYAB UL HAQ</t>
  </si>
  <si>
    <t>TANVEER UL HAQ</t>
  </si>
  <si>
    <t>02-112172-050</t>
  </si>
  <si>
    <t>HADIQA PERVEZ</t>
  </si>
  <si>
    <t>PERVEZ ALAM</t>
  </si>
  <si>
    <t>03432044438</t>
  </si>
  <si>
    <t>02-112172-051</t>
  </si>
  <si>
    <t>AYESHA HAMEED</t>
  </si>
  <si>
    <t>ABDUL HAMEED SHAIKH</t>
  </si>
  <si>
    <t>03432044439</t>
  </si>
  <si>
    <t>02-112172-052</t>
  </si>
  <si>
    <t>AMMARA RASHEED</t>
  </si>
  <si>
    <t>ABDUL RASHEED</t>
  </si>
  <si>
    <t>03432044440</t>
  </si>
  <si>
    <t>Bahria University (Karachi Campus)</t>
  </si>
  <si>
    <t>02-241201-001</t>
  </si>
  <si>
    <t>MUHAMMAD RAZA YASEEN</t>
  </si>
  <si>
    <t>0334-7357816</t>
  </si>
  <si>
    <t>02-241201-002</t>
  </si>
  <si>
    <t>HASSAN ASLAM</t>
  </si>
  <si>
    <t>0312-0804761</t>
  </si>
  <si>
    <t>02-241201-003</t>
  </si>
  <si>
    <t>SYED IFTIKHAR HUSSAIN</t>
  </si>
  <si>
    <t>SYED ARSHAD QASIM</t>
  </si>
  <si>
    <t>0342-2647977</t>
  </si>
  <si>
    <t>02-241201-004</t>
  </si>
  <si>
    <t>ABDUL REHMAN QURESHI</t>
  </si>
  <si>
    <t>MUHAMMAD ARIF QURESHI</t>
  </si>
  <si>
    <t>0321-2855083</t>
  </si>
  <si>
    <t>02-241201-005</t>
  </si>
  <si>
    <t>MARIAM SHAKEEL</t>
  </si>
  <si>
    <t>MUHAMMAD SHAKEEL AKHTAR</t>
  </si>
  <si>
    <t>0324-2087928</t>
  </si>
  <si>
    <t>02-241201-006</t>
  </si>
  <si>
    <t>KASHAF ALI</t>
  </si>
  <si>
    <t>IMTIAZ ALI SHAH</t>
  </si>
  <si>
    <t>0336-2351140</t>
  </si>
  <si>
    <t>02-241201-007</t>
  </si>
  <si>
    <t>ABDUL RAFAY ALI KHAN</t>
  </si>
  <si>
    <t>KHALID ALI KHAN</t>
  </si>
  <si>
    <t>02-241201-008</t>
  </si>
  <si>
    <t>MUHAMMAD TAHA MEHBOOB</t>
  </si>
  <si>
    <t>MUHAMMAD MEHBOOB ELAHI</t>
  </si>
  <si>
    <t>02-241201-009</t>
  </si>
  <si>
    <t>SULEMAN HASHMAT</t>
  </si>
  <si>
    <t>02-241201-010</t>
  </si>
  <si>
    <t>SAAD AHMED</t>
  </si>
  <si>
    <t>02-244201-001</t>
  </si>
  <si>
    <t>FAISAL AYUB</t>
  </si>
  <si>
    <t>MUHAMMAD AYUB</t>
  </si>
  <si>
    <t>0343-2637133</t>
  </si>
  <si>
    <t>02-244201-002</t>
  </si>
  <si>
    <t>ATIQULLAH</t>
  </si>
  <si>
    <t>0311-2016018</t>
  </si>
  <si>
    <t>02-244201-003</t>
  </si>
  <si>
    <t>SHAHZAIB RAIS</t>
  </si>
  <si>
    <t>RAIS AHMED</t>
  </si>
  <si>
    <t>0311-3419678</t>
  </si>
  <si>
    <t>02-244201-004</t>
  </si>
  <si>
    <t>ZAHEER ABBAS</t>
  </si>
  <si>
    <t>MUHABBAT ALI</t>
  </si>
  <si>
    <t>02-244201-005</t>
  </si>
  <si>
    <t>JAWERIA IQBAL</t>
  </si>
  <si>
    <t>AMJAD IQBAL</t>
  </si>
  <si>
    <t>02-244201-006</t>
  </si>
  <si>
    <t>KAMRAN KHAN</t>
  </si>
  <si>
    <t>SHAH ZAMIN KHAN</t>
  </si>
  <si>
    <t>02-244201-007</t>
  </si>
  <si>
    <t>MUHAMMAD LUQMAN</t>
  </si>
  <si>
    <t>02-244201-008</t>
  </si>
  <si>
    <t>SYED MUSTAFA ABBAS NAQVI</t>
  </si>
  <si>
    <t>SYED ISRAR HUSSAIN NAQVI</t>
  </si>
  <si>
    <t>02-244201-009</t>
  </si>
  <si>
    <t>SHEIKH JUNAID YAWAR</t>
  </si>
  <si>
    <t>SHEIKH YAWAR ASLAM</t>
  </si>
  <si>
    <t>02-244201-010</t>
  </si>
  <si>
    <t>SHARJEEL AHMED</t>
  </si>
  <si>
    <t>SHAMSHAD ALI</t>
  </si>
  <si>
    <t>02-244201-011</t>
  </si>
  <si>
    <t>ABDUL WAHAB</t>
  </si>
  <si>
    <t>MUHAMMAD ASHFAQ</t>
  </si>
  <si>
    <t>Gazette Notificaton</t>
  </si>
  <si>
    <t>02-243201-001</t>
  </si>
  <si>
    <t>RAMZAN ALI BUTT</t>
  </si>
  <si>
    <t>GHULAM SARWAR BUTT</t>
  </si>
  <si>
    <t>0346-2187957</t>
  </si>
  <si>
    <t>02-243201-002</t>
  </si>
  <si>
    <t>ANAS MEHMOOD</t>
  </si>
  <si>
    <t>MEHMOOD ARIF</t>
  </si>
  <si>
    <t>0345-3350789</t>
  </si>
  <si>
    <t>02-243201-003</t>
  </si>
  <si>
    <t>ALISHBAH KHAN</t>
  </si>
  <si>
    <t>SALEEM QADIR KHAN</t>
  </si>
  <si>
    <t>0321-2351426</t>
  </si>
  <si>
    <t>02-243201-004</t>
  </si>
  <si>
    <t>RIAZ UDDIN KHAN</t>
  </si>
  <si>
    <t>0344-2538744</t>
  </si>
  <si>
    <t>02-243201-005</t>
  </si>
  <si>
    <t>MUHAMMAD JAHANGIR SIDDIQUI</t>
  </si>
  <si>
    <t>MUHAMMAD ASLAM SIDDIQUI LATE</t>
  </si>
  <si>
    <t>0333-2466499</t>
  </si>
  <si>
    <t>02-243201-006</t>
  </si>
  <si>
    <t>SHABBIR HUSSAIN</t>
  </si>
  <si>
    <t>0323-2393313</t>
  </si>
  <si>
    <t>02-243201-007</t>
  </si>
  <si>
    <t>IMRAN HUSSAIN</t>
  </si>
  <si>
    <t>ALTAF HUSSAIN</t>
  </si>
  <si>
    <t>0335-2816600</t>
  </si>
  <si>
    <t>02-243201-010</t>
  </si>
  <si>
    <t>ERUM SHAHEEN</t>
  </si>
  <si>
    <t>MUHAMMAD AFZAL MAKEN</t>
  </si>
  <si>
    <t>0345-7679023</t>
  </si>
  <si>
    <t>02-243201-011</t>
  </si>
  <si>
    <t>MUHAMMAD SHOAIB OMER</t>
  </si>
  <si>
    <t>MUHAMMAD SARFRAZ KHAN</t>
  </si>
  <si>
    <t>02-243201-012</t>
  </si>
  <si>
    <t>ABDAL MUDASAR</t>
  </si>
  <si>
    <t>MUDASAR NAWAZ MUFTI</t>
  </si>
  <si>
    <t>02-243201-014</t>
  </si>
  <si>
    <t>MUHAMMAD ZAIN ZUBAIR SURIA</t>
  </si>
  <si>
    <t>MUHAMMAD ZUBAIR SURIA</t>
  </si>
  <si>
    <t>02-243201-015</t>
  </si>
  <si>
    <t>AASIA NOUREEN</t>
  </si>
  <si>
    <t>02-243201-016</t>
  </si>
  <si>
    <t>MUHAMMAD RIZWAN SARFRAZ</t>
  </si>
  <si>
    <t>SHEIKH SARFRAZ ALI</t>
  </si>
  <si>
    <t>02-241192-001</t>
  </si>
  <si>
    <t>TAHIR ALI SHAH</t>
  </si>
  <si>
    <t>SADIQ ALI</t>
  </si>
  <si>
    <t>02-241192-002</t>
  </si>
  <si>
    <t>02-241192-003</t>
  </si>
  <si>
    <t>ZAROON FARRUKH</t>
  </si>
  <si>
    <t>FARRUKH IJAZ</t>
  </si>
  <si>
    <t>02-241192-004</t>
  </si>
  <si>
    <t>MUHAMMAD ADNAN NAZ</t>
  </si>
  <si>
    <t>MUHAMMAD NIAZ</t>
  </si>
  <si>
    <t>02-241192-005</t>
  </si>
  <si>
    <t>MAZHAR IQBAL</t>
  </si>
  <si>
    <t>02-241192-006</t>
  </si>
  <si>
    <t>ADNAN NASEEM</t>
  </si>
  <si>
    <t>MUHAMMAD NASEEM</t>
  </si>
  <si>
    <t>02-241192-007</t>
  </si>
  <si>
    <t>MAQSOOD IQBAL</t>
  </si>
  <si>
    <t>FARHAT IQBAL</t>
  </si>
  <si>
    <t>02-241192-008</t>
  </si>
  <si>
    <t>IQRA NOOR MUHAMMAD</t>
  </si>
  <si>
    <t>NOOR MUHAMMAD</t>
  </si>
  <si>
    <t>02-241192-009</t>
  </si>
  <si>
    <t>JAVERIA SIDDIQUI</t>
  </si>
  <si>
    <t>NADEEM AKHTAR SIDDIQUI</t>
  </si>
  <si>
    <t>02-241192-010</t>
  </si>
  <si>
    <t>MUHAMMAD UZAIR SAIF</t>
  </si>
  <si>
    <t>SAIF ULLAH ZAMAN</t>
  </si>
  <si>
    <t>02-241192-011</t>
  </si>
  <si>
    <t>RIFA ASHRAF</t>
  </si>
  <si>
    <t>02-241192-012</t>
  </si>
  <si>
    <t>HAFSA ABBAS</t>
  </si>
  <si>
    <t>KAUSAR ABBAS</t>
  </si>
  <si>
    <t>02-241192-013</t>
  </si>
  <si>
    <t>ASMA ALI ASHRAF</t>
  </si>
  <si>
    <t>ASHRAF AZMAT ALI</t>
  </si>
  <si>
    <t>02-241192-014</t>
  </si>
  <si>
    <t>SYED NAQI RAZA ZAIDI</t>
  </si>
  <si>
    <t>SYED JAVED HASNAIN ZAIDI</t>
  </si>
  <si>
    <t>02-241192-015</t>
  </si>
  <si>
    <t>SUMMAYA ASGHAR</t>
  </si>
  <si>
    <t>MUHAMMAD AFSAR</t>
  </si>
  <si>
    <t>02-241192-016</t>
  </si>
  <si>
    <t>MUHAMMAD SHAYAN KHAN</t>
  </si>
  <si>
    <t>MUHAMMAD MAHFOOZ KHAN</t>
  </si>
  <si>
    <t>02-241192-017</t>
  </si>
  <si>
    <t>MUHAMMAD MANSOOR MAHRBAN</t>
  </si>
  <si>
    <t>MUHAMMAD MAHRBAN</t>
  </si>
  <si>
    <t>02-241192-018</t>
  </si>
  <si>
    <t>MUHAMMAD ZULFIQAR</t>
  </si>
  <si>
    <t>02-241192-019</t>
  </si>
  <si>
    <t>MUHAMMAD SHABBER BILAL</t>
  </si>
  <si>
    <t>BILAL FAROOQ</t>
  </si>
  <si>
    <t>02-241192-020</t>
  </si>
  <si>
    <t>SHAHID MUHAMMAD</t>
  </si>
  <si>
    <t>MUKHTIAR MUHAMMAD</t>
  </si>
  <si>
    <t>02-241192-021</t>
  </si>
  <si>
    <t>MUHAMMAD AWAIS RAZA</t>
  </si>
  <si>
    <t>02-241192-022</t>
  </si>
  <si>
    <t>AMMARA NAZ</t>
  </si>
  <si>
    <t>02-241192-023</t>
  </si>
  <si>
    <t>SADIA KOUSAR</t>
  </si>
  <si>
    <t>SHAHBAZ ALI</t>
  </si>
  <si>
    <t>02-241192-024</t>
  </si>
  <si>
    <t>RISHAIL AHMED SIDDIQUI</t>
  </si>
  <si>
    <t>02-241192-025</t>
  </si>
  <si>
    <t>AFSHEEN ASLAM</t>
  </si>
  <si>
    <t>02-241192-027</t>
  </si>
  <si>
    <t>SYEDA AIMEN NAEEM</t>
  </si>
  <si>
    <t>SYED NAEEM HADI</t>
  </si>
  <si>
    <t>02-241192-028</t>
  </si>
  <si>
    <t>RABIA ASHRAF</t>
  </si>
  <si>
    <t>RANA ASHRAF ALI KHAN</t>
  </si>
  <si>
    <t>0341-4310885</t>
  </si>
  <si>
    <t>02-244192-001</t>
  </si>
  <si>
    <t>MUHAMMAD HASEEB</t>
  </si>
  <si>
    <t>02-244192-002</t>
  </si>
  <si>
    <t>SYED REHAN ALI ZAIDI</t>
  </si>
  <si>
    <t>SYED ABRAR ALI ZAIDI</t>
  </si>
  <si>
    <t>02-244192-003</t>
  </si>
  <si>
    <t>TANVEER AHMED</t>
  </si>
  <si>
    <t>NAZIR AHMED LATE</t>
  </si>
  <si>
    <t>02-244192-004</t>
  </si>
  <si>
    <t>SAAD RASHID</t>
  </si>
  <si>
    <t>A RASHID</t>
  </si>
  <si>
    <t>02-244192-005</t>
  </si>
  <si>
    <t>MEHRAN ALI SOOMRO</t>
  </si>
  <si>
    <t>FATEH MUHAMMAD SOOMRO</t>
  </si>
  <si>
    <t>02-244192-006</t>
  </si>
  <si>
    <t>SHAHID MAHMOOD</t>
  </si>
  <si>
    <t>02-244192-007</t>
  </si>
  <si>
    <t>AHSAN JAMAL</t>
  </si>
  <si>
    <t>SHAHID JAMAL</t>
  </si>
  <si>
    <t>02-344192-001</t>
  </si>
  <si>
    <t>ADNAN NAWAZ</t>
  </si>
  <si>
    <t>AKHTAR NAWAZ</t>
  </si>
  <si>
    <t>02-344192-002</t>
  </si>
  <si>
    <t>DANISH MUSHTAQ</t>
  </si>
  <si>
    <t>MUSHTAQ HUSSAIN</t>
  </si>
  <si>
    <t>02-344192-003</t>
  </si>
  <si>
    <t>MUHAMMAD ISRAR</t>
  </si>
  <si>
    <t>02-344192-004</t>
  </si>
  <si>
    <t>MUHAMMAD ASHAR KHAN</t>
  </si>
  <si>
    <t>MUHAMMAD AYUB KHAN</t>
  </si>
  <si>
    <t>02-344192-005</t>
  </si>
  <si>
    <t>SARDAR HUSSAIN</t>
  </si>
  <si>
    <t>SHAFAAT ALI</t>
  </si>
  <si>
    <t>02-344192-006</t>
  </si>
  <si>
    <t>MAKHDOOM SAFEER MUHAMMAD</t>
  </si>
  <si>
    <t>MUHAMMAD MAKHDOOM</t>
  </si>
  <si>
    <t>02-243192-001</t>
  </si>
  <si>
    <t>SYED HUZAIFA ALI</t>
  </si>
  <si>
    <t>SYED MOAZZAM ALI</t>
  </si>
  <si>
    <t>02-243192-002</t>
  </si>
  <si>
    <t>REEDA E ZEHRA</t>
  </si>
  <si>
    <t>SYED MUZAHIR HUSSAIN</t>
  </si>
  <si>
    <t>02-243192-003</t>
  </si>
  <si>
    <t>KASHMALA JAMSHAID AKHTER</t>
  </si>
  <si>
    <t>JAMSHAID AKHTER AWAN</t>
  </si>
  <si>
    <t>02-243192-004</t>
  </si>
  <si>
    <t>RENSON ISAAC SANDHU</t>
  </si>
  <si>
    <t>ISAAC RAFFI SANDHU</t>
  </si>
  <si>
    <t>02-243192-005</t>
  </si>
  <si>
    <t>HUMAYUN WAHID PANJWANI</t>
  </si>
  <si>
    <t>ABDUL WAHID PANJWANI</t>
  </si>
  <si>
    <t>02-243192-006</t>
  </si>
  <si>
    <t>TAHREEM FATIMA</t>
  </si>
  <si>
    <t>SYED AIJAZ ALI SHAH</t>
  </si>
  <si>
    <t>02-243192-007</t>
  </si>
  <si>
    <t>MAHAM RIAZ KHAN</t>
  </si>
  <si>
    <t>RIAZ KHAN</t>
  </si>
  <si>
    <t>02-243192-008</t>
  </si>
  <si>
    <t>SHUMAILA MUKHTAR</t>
  </si>
  <si>
    <t>MUKHTAR HUSSAIN</t>
  </si>
  <si>
    <t>0335-9700050</t>
  </si>
  <si>
    <t>02-243192-009</t>
  </si>
  <si>
    <t>HINA IRFAN</t>
  </si>
  <si>
    <t>0346-3545308</t>
  </si>
  <si>
    <t>02-243192-010</t>
  </si>
  <si>
    <t>HASSAN TAHIR</t>
  </si>
  <si>
    <t>TAHIR MEHMOOD</t>
  </si>
  <si>
    <t>02-243192-011</t>
  </si>
  <si>
    <t>SUMERA ROUNAQ</t>
  </si>
  <si>
    <t>ROUNAQ ALI</t>
  </si>
  <si>
    <t>02-243192-012</t>
  </si>
  <si>
    <t>ALI AZAZ ALAM</t>
  </si>
  <si>
    <t>SYED SALEEM MANZER AKHTER NAQVI</t>
  </si>
  <si>
    <t>02-243192-013</t>
  </si>
  <si>
    <t>SARAH KHAN</t>
  </si>
  <si>
    <t>RAEES AHMED KHAN</t>
  </si>
  <si>
    <t>02-243192-014</t>
  </si>
  <si>
    <t>ASHAR AZEEM</t>
  </si>
  <si>
    <t>AZEEM AFZAL</t>
  </si>
  <si>
    <t>02-243192-015</t>
  </si>
  <si>
    <t>SEHRISH KABIR</t>
  </si>
  <si>
    <t>KABIR AHMED</t>
  </si>
  <si>
    <t>02-243192-016</t>
  </si>
  <si>
    <t>RAMSHA SHAKEEL</t>
  </si>
  <si>
    <t>SHAKEEL AKBAR</t>
  </si>
  <si>
    <t>02-243192-017</t>
  </si>
  <si>
    <t>SEHRISH MOBEEN</t>
  </si>
  <si>
    <t>02-243192-018</t>
  </si>
  <si>
    <t>HASSAN AKHTAR</t>
  </si>
  <si>
    <t>AKHTAR ALI</t>
  </si>
  <si>
    <t>02-243192-019</t>
  </si>
  <si>
    <t>WAQAS HASSAN</t>
  </si>
  <si>
    <t>RIAZ UL HASSAN</t>
  </si>
  <si>
    <t>02-243192-020</t>
  </si>
  <si>
    <t>MUHAMMAD AHMED ATHER USMANI</t>
  </si>
  <si>
    <t>PERVAIZ ATHER USMANI</t>
  </si>
  <si>
    <t>02-200182-006</t>
  </si>
  <si>
    <t>MAHAWISH</t>
  </si>
  <si>
    <t>MUHAMMAD SABIR KHAN</t>
  </si>
  <si>
    <t>02-284182-001</t>
  </si>
  <si>
    <t>SYEDA NAZIA ASHRAF</t>
  </si>
  <si>
    <t>SYED ASHRAF HUSSAIN</t>
  </si>
  <si>
    <t>0333-2424560</t>
  </si>
  <si>
    <t>02-284182-002</t>
  </si>
  <si>
    <t>MONA LEEZA</t>
  </si>
  <si>
    <t>AKHTER MUNIR</t>
  </si>
  <si>
    <t>0321-2294087</t>
  </si>
  <si>
    <t>02-284182-003</t>
  </si>
  <si>
    <t>TOOBA MEHTAB</t>
  </si>
  <si>
    <t>MEHTAB ALAM</t>
  </si>
  <si>
    <t>0323-2254976</t>
  </si>
  <si>
    <t>02-281191-001</t>
  </si>
  <si>
    <t>02-281191-002</t>
  </si>
  <si>
    <t>MUHAMMAD WALEED RAZA</t>
  </si>
  <si>
    <t>SHAHNAWAZ</t>
  </si>
  <si>
    <r>
      <t>Bahria University</t>
    </r>
    <r>
      <rPr>
        <b/>
        <u/>
        <sz val="14"/>
        <color indexed="8"/>
        <rFont val="Arial"/>
        <family val="2"/>
      </rPr>
      <t xml:space="preserve"> - (Karachi Campus)</t>
    </r>
  </si>
  <si>
    <t>Reg. #</t>
  </si>
  <si>
    <t>02-161172-001</t>
  </si>
  <si>
    <t>SARA HASSEN</t>
  </si>
  <si>
    <t>ZAFAR HASSEN</t>
  </si>
  <si>
    <t>0335-3019613</t>
  </si>
  <si>
    <t>02-161172-002</t>
  </si>
  <si>
    <t>AIMAN REHMAN</t>
  </si>
  <si>
    <t>SULTAN REHMAN</t>
  </si>
  <si>
    <t>03135081714</t>
  </si>
  <si>
    <t>02-161172-003</t>
  </si>
  <si>
    <t>MUHAMMAD ZEESHAN</t>
  </si>
  <si>
    <t>03478107730</t>
  </si>
  <si>
    <t>02-161172-004</t>
  </si>
  <si>
    <t>RIZWAN ALTAF</t>
  </si>
  <si>
    <t>03333636265</t>
  </si>
  <si>
    <t>02-161172-005</t>
  </si>
  <si>
    <t>ALIYAN ALI MEMON</t>
  </si>
  <si>
    <t>BISHARAT AHMED MEMON</t>
  </si>
  <si>
    <t>03343538863</t>
  </si>
  <si>
    <t>02-161172-006</t>
  </si>
  <si>
    <t>DURE SHAHWAR</t>
  </si>
  <si>
    <t>HAMAL KHAN</t>
  </si>
  <si>
    <t>03412374772</t>
  </si>
  <si>
    <t>02-161172-007</t>
  </si>
  <si>
    <t>03343135077</t>
  </si>
  <si>
    <t>02-161172-008</t>
  </si>
  <si>
    <t>MUHAMMAD ADEEL CHOUHAN</t>
  </si>
  <si>
    <t>MUHAMMAD NASIR CHOUHAN</t>
  </si>
  <si>
    <t>03312798076</t>
  </si>
  <si>
    <t>02-161172-009</t>
  </si>
  <si>
    <t>AREEBA RAFIQ</t>
  </si>
  <si>
    <t>MUHAMMAD RAFIQ UL ISLAM</t>
  </si>
  <si>
    <t>03209462070</t>
  </si>
  <si>
    <t>02-161172-010</t>
  </si>
  <si>
    <t>MOATTER AQEEL</t>
  </si>
  <si>
    <t>AQEEL UR REHMAN</t>
  </si>
  <si>
    <t>0342-8079072</t>
  </si>
  <si>
    <t>02-161172-011</t>
  </si>
  <si>
    <t>ANUM ANWER</t>
  </si>
  <si>
    <t>03113239697</t>
  </si>
  <si>
    <t>02-134181-001</t>
  </si>
  <si>
    <t>ABDUL MOID</t>
  </si>
  <si>
    <t>ABDUL SAEED</t>
  </si>
  <si>
    <t>0347-2803920</t>
  </si>
  <si>
    <t>02-134181-002</t>
  </si>
  <si>
    <t>SAAD ULLAH KHAN</t>
  </si>
  <si>
    <t>0335-2317697</t>
  </si>
  <si>
    <t>02-134181-003</t>
  </si>
  <si>
    <t>FAIZA SAEED</t>
  </si>
  <si>
    <t>0315-2593265</t>
  </si>
  <si>
    <t>02-134181-004</t>
  </si>
  <si>
    <t>MUHAMMAD HAMZA</t>
  </si>
  <si>
    <t>ABDUL GHAFFAR</t>
  </si>
  <si>
    <t>0331-5557768</t>
  </si>
  <si>
    <t>02-134181-005</t>
  </si>
  <si>
    <t>SAIF UR REHMAN</t>
  </si>
  <si>
    <t>JALEES UR REHMAN</t>
  </si>
  <si>
    <t>0306-0237699</t>
  </si>
  <si>
    <t>02-134181-006</t>
  </si>
  <si>
    <t>MUHAMMAD ZAIN UL ABIDIN KHAN</t>
  </si>
  <si>
    <t>0305-2019247</t>
  </si>
  <si>
    <t>02-134181-007</t>
  </si>
  <si>
    <t>HASHAM AHMED</t>
  </si>
  <si>
    <t>SHAKIL AHMED</t>
  </si>
  <si>
    <t>0333-0250687</t>
  </si>
  <si>
    <t>02-134181-008</t>
  </si>
  <si>
    <t>HAFSA JUNAID</t>
  </si>
  <si>
    <t>JUNAID ARIF</t>
  </si>
  <si>
    <t>0332-0739384</t>
  </si>
  <si>
    <t>02-134181-009</t>
  </si>
  <si>
    <t>MUHAMMAD TALHA</t>
  </si>
  <si>
    <t>MUHAMMAD IJTABA</t>
  </si>
  <si>
    <t>0334-1899521</t>
  </si>
  <si>
    <t>02-134181-010</t>
  </si>
  <si>
    <t>HASEEB NIAZ</t>
  </si>
  <si>
    <t>0347-2256134</t>
  </si>
  <si>
    <t>02-134181-011</t>
  </si>
  <si>
    <t>MUHAMMAD RAMEEZ</t>
  </si>
  <si>
    <t>AZHAR NOOR</t>
  </si>
  <si>
    <t>0323-2700053</t>
  </si>
  <si>
    <t>02-134181-012</t>
  </si>
  <si>
    <t>ABDUL MOIZ KHAN</t>
  </si>
  <si>
    <t>MUHAMMAD JAWED IQBAL</t>
  </si>
  <si>
    <t>0335-7590929</t>
  </si>
  <si>
    <t>02-134181-013</t>
  </si>
  <si>
    <t>MUHAMMAD UZAIR YAQOOB</t>
  </si>
  <si>
    <t>MUHAMMAD YAQOOB</t>
  </si>
  <si>
    <t>0332-2027379</t>
  </si>
  <si>
    <t>02-134181-014</t>
  </si>
  <si>
    <t>MANZAR AHSAN</t>
  </si>
  <si>
    <t>MUHAMMAD AHSAN KHAN</t>
  </si>
  <si>
    <t>0336-2489622</t>
  </si>
  <si>
    <t>02-134181-015</t>
  </si>
  <si>
    <t>MUHAMMAD FURQAN ASIF</t>
  </si>
  <si>
    <t>MULAZIM HUSSAIN ASIF</t>
  </si>
  <si>
    <t>0334-3032545</t>
  </si>
  <si>
    <t>02-134181-016</t>
  </si>
  <si>
    <t>AMAN KHALID</t>
  </si>
  <si>
    <t>KHALID MEHMOOD</t>
  </si>
  <si>
    <t>0315-8164314</t>
  </si>
  <si>
    <t>02-134181-017</t>
  </si>
  <si>
    <t>AISHA AKRAM</t>
  </si>
  <si>
    <t>0345-2779777</t>
  </si>
  <si>
    <t>02-134181-018</t>
  </si>
  <si>
    <t>ANUM SAEED</t>
  </si>
  <si>
    <t>MUHAMMAD SAEED</t>
  </si>
  <si>
    <t>0315-8961739</t>
  </si>
  <si>
    <t>02-134181-019</t>
  </si>
  <si>
    <t>YASIR KHAN</t>
  </si>
  <si>
    <t>LAIQ KHAN</t>
  </si>
  <si>
    <t>0332-8040385</t>
  </si>
  <si>
    <t>02-134181-020</t>
  </si>
  <si>
    <t>MUHAMMAD WAQAR</t>
  </si>
  <si>
    <t>0334-3297282</t>
  </si>
  <si>
    <t>02-134181-021</t>
  </si>
  <si>
    <t>SHAHZAD KHAN</t>
  </si>
  <si>
    <t>ZAREEN KHAN</t>
  </si>
  <si>
    <t>0335-8190550</t>
  </si>
  <si>
    <t>02-134181-022</t>
  </si>
  <si>
    <t>FAIZAN AHMED KHAN</t>
  </si>
  <si>
    <t>JAMIL AHMED KHAN</t>
  </si>
  <si>
    <t>0345-2533625</t>
  </si>
  <si>
    <t>02-134181-023</t>
  </si>
  <si>
    <t>SYED MOHAMMAD ABBAS</t>
  </si>
  <si>
    <t>SYED MOHAMMAD ALI NAQVI</t>
  </si>
  <si>
    <t>0333-3619188</t>
  </si>
  <si>
    <t>02-134181-024</t>
  </si>
  <si>
    <t>MUHAMMAD OSAMA ATIQ</t>
  </si>
  <si>
    <t>ATIQ UR REHMAN</t>
  </si>
  <si>
    <t>0344-2185005</t>
  </si>
  <si>
    <t>02-134181-025</t>
  </si>
  <si>
    <t>ARIZ AHMED</t>
  </si>
  <si>
    <t>ZAKIR AHMED</t>
  </si>
  <si>
    <t>0310-1219900</t>
  </si>
  <si>
    <t>02-134181-026</t>
  </si>
  <si>
    <t>MUZZAMIL JAVEED</t>
  </si>
  <si>
    <t>JAVEED SAEED</t>
  </si>
  <si>
    <t>0342-2098778</t>
  </si>
  <si>
    <t>02-134181-027</t>
  </si>
  <si>
    <t>PARKASH KUMAR HINDU</t>
  </si>
  <si>
    <t>HARESH KUMAR HINDU</t>
  </si>
  <si>
    <t>0331-5241342</t>
  </si>
  <si>
    <t>02-134181-028</t>
  </si>
  <si>
    <t>SOBIA</t>
  </si>
  <si>
    <t>0334-3095875</t>
  </si>
  <si>
    <t>02-134181-029</t>
  </si>
  <si>
    <t>MOHAMMAD ZAIN-UL-ABDIN</t>
  </si>
  <si>
    <t>0335-2253810</t>
  </si>
  <si>
    <t>02-134181-030</t>
  </si>
  <si>
    <t>HUMAYUN SHAKEEL</t>
  </si>
  <si>
    <t>MUHAMMAD SHAKEEL</t>
  </si>
  <si>
    <t>0308-2767189</t>
  </si>
  <si>
    <t>02-134181-031</t>
  </si>
  <si>
    <t>ALIYA HANIF</t>
  </si>
  <si>
    <t>0345-2045161</t>
  </si>
  <si>
    <t>02-134181-032</t>
  </si>
  <si>
    <t>AMEER HAMZA</t>
  </si>
  <si>
    <t>0331-2462370</t>
  </si>
  <si>
    <t>02-134181-033</t>
  </si>
  <si>
    <t>SYED MUHAMMAD AHNAF</t>
  </si>
  <si>
    <t>SYED NADEEM AHMED</t>
  </si>
  <si>
    <t>0346-3570406</t>
  </si>
  <si>
    <t>02-134181-034</t>
  </si>
  <si>
    <t>MURTAZA ALI</t>
  </si>
  <si>
    <t>IQBAL HUSSAIN</t>
  </si>
  <si>
    <t>0335-2137172</t>
  </si>
  <si>
    <t>02-134181-035</t>
  </si>
  <si>
    <t>NARMEEN FATIMA</t>
  </si>
  <si>
    <t>EJAZ UDDIN AHMED</t>
  </si>
  <si>
    <t>0323-2120095</t>
  </si>
  <si>
    <t>02-134181-036</t>
  </si>
  <si>
    <t>INTISAM LIAQUAT</t>
  </si>
  <si>
    <t>0323-2149747</t>
  </si>
  <si>
    <t>02-134181-037</t>
  </si>
  <si>
    <t>JUNAID TAREEN</t>
  </si>
  <si>
    <t>MOHAMMAD SULEMAN</t>
  </si>
  <si>
    <t>0324-2409037</t>
  </si>
  <si>
    <t>02-134181-038</t>
  </si>
  <si>
    <t>MOHAD</t>
  </si>
  <si>
    <t>ISRAR AHMED</t>
  </si>
  <si>
    <t>0313-2774359</t>
  </si>
  <si>
    <t>02-134181-039</t>
  </si>
  <si>
    <t>0320-8272023</t>
  </si>
  <si>
    <t>02-134181-040</t>
  </si>
  <si>
    <t>NIMRAH HAFEEZ</t>
  </si>
  <si>
    <t>SYED HAFEEZ AHMED</t>
  </si>
  <si>
    <t>0336-2888366</t>
  </si>
  <si>
    <t>02-134181-041</t>
  </si>
  <si>
    <t>TOUQEER HASSAN</t>
  </si>
  <si>
    <t>MEHMOOD AHMED</t>
  </si>
  <si>
    <t>0336-8923461</t>
  </si>
  <si>
    <t>02-134181-043</t>
  </si>
  <si>
    <t>HASNAIN RIAZ</t>
  </si>
  <si>
    <t>RIAZ AHMED</t>
  </si>
  <si>
    <t>0335-0344730</t>
  </si>
  <si>
    <t>02-134181-044</t>
  </si>
  <si>
    <t>ABDUL BARI</t>
  </si>
  <si>
    <t>0301-3439980</t>
  </si>
  <si>
    <t>02-134181-046</t>
  </si>
  <si>
    <t>RAMSHA MANZOOR</t>
  </si>
  <si>
    <t>MANZOOR AHMED</t>
  </si>
  <si>
    <t>0307-2809318</t>
  </si>
  <si>
    <t>02-134181-047</t>
  </si>
  <si>
    <t>AHMED SAMAR</t>
  </si>
  <si>
    <t>WARIS ALI</t>
  </si>
  <si>
    <t>0336-2098351</t>
  </si>
  <si>
    <t>02-134181-048</t>
  </si>
  <si>
    <t>TALHA MUNAWAR</t>
  </si>
  <si>
    <t>MUNAWAR HUSSAIN SAJID</t>
  </si>
  <si>
    <t>0346-2027754</t>
  </si>
  <si>
    <t>02-134181-049</t>
  </si>
  <si>
    <t>USMAN SIDDIQUI</t>
  </si>
  <si>
    <t>GHAZANFAR SIDDIQUI</t>
  </si>
  <si>
    <t>0335-2844099</t>
  </si>
  <si>
    <t>02-134181-050</t>
  </si>
  <si>
    <t>HAFSA WAJID</t>
  </si>
  <si>
    <t>WAJID BUX</t>
  </si>
  <si>
    <t>0322-2699070</t>
  </si>
  <si>
    <t>02-134181-051</t>
  </si>
  <si>
    <t>NEHA YAQOOB</t>
  </si>
  <si>
    <t>MUHAMMAD YAQOOB SHEIKH</t>
  </si>
  <si>
    <t>0340-2872803</t>
  </si>
  <si>
    <t>02-134181-052</t>
  </si>
  <si>
    <t>EFFHAM ATHER</t>
  </si>
  <si>
    <t>MUHAMMAD ATHER ALI</t>
  </si>
  <si>
    <t>0311-0213327</t>
  </si>
  <si>
    <t>02-134181-053</t>
  </si>
  <si>
    <t>SUNDAL ASHFAQ</t>
  </si>
  <si>
    <t>0345-2721554</t>
  </si>
  <si>
    <t>02-134181-054</t>
  </si>
  <si>
    <t>MUHAMMAD OSAMA</t>
  </si>
  <si>
    <t>SHAFIQ UMER</t>
  </si>
  <si>
    <t>0335-0354932</t>
  </si>
  <si>
    <t>02-134181-055</t>
  </si>
  <si>
    <t>AQDAS ZUBAIR</t>
  </si>
  <si>
    <t>0306-2138746</t>
  </si>
  <si>
    <t>02-134181-056</t>
  </si>
  <si>
    <t>MUHAMMAD ROHAN</t>
  </si>
  <si>
    <t>0316-1140972</t>
  </si>
  <si>
    <t>02-134181-057</t>
  </si>
  <si>
    <t>SHAHID NAWAZ BALOCH</t>
  </si>
  <si>
    <t>AHMED NAWAZ BALOCH</t>
  </si>
  <si>
    <t>0345-6263948</t>
  </si>
  <si>
    <t>02-134181-058</t>
  </si>
  <si>
    <t>SAAD MEHMOOD RASHID</t>
  </si>
  <si>
    <t>RAJA RASHID MEHMOOD</t>
  </si>
  <si>
    <t>0342-8388817</t>
  </si>
  <si>
    <t>02-134181-059</t>
  </si>
  <si>
    <t>MIFRAH KHAN</t>
  </si>
  <si>
    <t>SHAHNAWAZ KHAN</t>
  </si>
  <si>
    <t>0300-9288885</t>
  </si>
  <si>
    <t>02-134181-060</t>
  </si>
  <si>
    <t>0331-3917047</t>
  </si>
  <si>
    <t>02-134181-061</t>
  </si>
  <si>
    <t>JUNAID AHMED</t>
  </si>
  <si>
    <t>MUGHEES AHMED</t>
  </si>
  <si>
    <t>0347-1232928</t>
  </si>
  <si>
    <t>02-134181-062</t>
  </si>
  <si>
    <t>0343-2019866</t>
  </si>
  <si>
    <t>02-134181-063</t>
  </si>
  <si>
    <t>SYED DAIM ABBAS NAQVI</t>
  </si>
  <si>
    <t>SYED AZHAR ABBAS NAQVI</t>
  </si>
  <si>
    <t>0300-9248140</t>
  </si>
  <si>
    <t>02-134181-064</t>
  </si>
  <si>
    <t>KHALIL UR REHMAN</t>
  </si>
  <si>
    <t>MUHAMMAD FEROZ</t>
  </si>
  <si>
    <t>0331-0202369</t>
  </si>
  <si>
    <t>02-134181-065</t>
  </si>
  <si>
    <t>MOHSIN AHSAN</t>
  </si>
  <si>
    <t>0334-2932485</t>
  </si>
  <si>
    <t>02-134181-066</t>
  </si>
  <si>
    <t>ABDULLAH WAHEED</t>
  </si>
  <si>
    <t>SAFDAR WAHEED</t>
  </si>
  <si>
    <t>0303-2555981</t>
  </si>
  <si>
    <t>02-134181-067</t>
  </si>
  <si>
    <t>AIMEN ASIF</t>
  </si>
  <si>
    <t>ASIF ALLAHRAKHA</t>
  </si>
  <si>
    <t>0340-8619197</t>
  </si>
  <si>
    <t>02-134181-068</t>
  </si>
  <si>
    <t>RIMSHA ANWAR</t>
  </si>
  <si>
    <t>MUHAMMAD ANWAR</t>
  </si>
  <si>
    <t>0331-4225641</t>
  </si>
  <si>
    <t>02-134181-069</t>
  </si>
  <si>
    <t>WALEED RIZWAN</t>
  </si>
  <si>
    <t>RIZWAN SHAHZAD BUTT</t>
  </si>
  <si>
    <t>0344-5916471</t>
  </si>
  <si>
    <t>02-134181-070</t>
  </si>
  <si>
    <t>MUHAMMAD ADNAN KHALID</t>
  </si>
  <si>
    <t>MUHAMMAD KHALID MEHMOOD</t>
  </si>
  <si>
    <t>0308-2308777</t>
  </si>
  <si>
    <t>02-134181-071</t>
  </si>
  <si>
    <t>MAIRA AHMED</t>
  </si>
  <si>
    <t>AHMED KHAN</t>
  </si>
  <si>
    <t>0343-2562635</t>
  </si>
  <si>
    <t>02-134181-072</t>
  </si>
  <si>
    <t>MUHAMMAD JUNAID IQBAL</t>
  </si>
  <si>
    <t>0342-2451871</t>
  </si>
  <si>
    <t>02-134181-073</t>
  </si>
  <si>
    <t>RAHMA INAM</t>
  </si>
  <si>
    <t>SYED INAM ULLAH</t>
  </si>
  <si>
    <t>0345-2171253</t>
  </si>
  <si>
    <t>02-134181-074</t>
  </si>
  <si>
    <t>SYED SHEES GRAMI</t>
  </si>
  <si>
    <t>SYED SHAMS GRAMI</t>
  </si>
  <si>
    <t>0348-2036766</t>
  </si>
  <si>
    <t>02-134181-075</t>
  </si>
  <si>
    <t>QASWAR ABBAS</t>
  </si>
  <si>
    <t>0301-2377551</t>
  </si>
  <si>
    <t>02-134181-076</t>
  </si>
  <si>
    <t>TAHA MUHAMMAD KHAN</t>
  </si>
  <si>
    <t>MUHAMMAD SHOAIB KHAN</t>
  </si>
  <si>
    <t>0331-7546396</t>
  </si>
  <si>
    <t>02-134181-077</t>
  </si>
  <si>
    <t>MUHAMMAD ABDUL BURHAN</t>
  </si>
  <si>
    <t>0324-2904699</t>
  </si>
  <si>
    <t>02-134181-078</t>
  </si>
  <si>
    <t>YASIR ALI WASSAN</t>
  </si>
  <si>
    <t>ALI BUX WASSAN</t>
  </si>
  <si>
    <t>0331-2150193</t>
  </si>
  <si>
    <t>02-134181-079</t>
  </si>
  <si>
    <t>SHIBLI OMAR</t>
  </si>
  <si>
    <t>TAHIR RASHEED</t>
  </si>
  <si>
    <t>0348-2836458</t>
  </si>
  <si>
    <t>02-134181-080</t>
  </si>
  <si>
    <t>SYEDA SARA SOHAIL</t>
  </si>
  <si>
    <t>SYED MUHAMMAD SOHAIL</t>
  </si>
  <si>
    <t>0300-7828862</t>
  </si>
  <si>
    <t>02-134181-081</t>
  </si>
  <si>
    <t>HAMZA ANSARI</t>
  </si>
  <si>
    <t>MUHAMMAD SOHAIL ANSARI</t>
  </si>
  <si>
    <t>0335-2284047</t>
  </si>
  <si>
    <t>02-134181-082</t>
  </si>
  <si>
    <t>FABEEHA ZEHRA</t>
  </si>
  <si>
    <t>FAHEEM HUSSAIN</t>
  </si>
  <si>
    <t>0336-3115601</t>
  </si>
  <si>
    <t>02-134181-083</t>
  </si>
  <si>
    <t>HAMZA HUSSAIN</t>
  </si>
  <si>
    <t>MUNEER HUSSAIN</t>
  </si>
  <si>
    <t>0312-0274845</t>
  </si>
  <si>
    <t>02-134181-084</t>
  </si>
  <si>
    <t>MUHAMMAD SAQIB</t>
  </si>
  <si>
    <t>0312-0216846</t>
  </si>
  <si>
    <t>02-134181-085</t>
  </si>
  <si>
    <t>SANA TARIQ</t>
  </si>
  <si>
    <t>0345-8350311</t>
  </si>
  <si>
    <t>02-134181-086</t>
  </si>
  <si>
    <t>MUDASSER AHMED</t>
  </si>
  <si>
    <t>SAGHIR AFZAL</t>
  </si>
  <si>
    <t>0340-8048074</t>
  </si>
  <si>
    <t>02-134181-087</t>
  </si>
  <si>
    <t>HAFIZ MUHAMMAD ZUNAIN KHAN</t>
  </si>
  <si>
    <t>MUHAMMAD GOHAR KHAN</t>
  </si>
  <si>
    <t>0334-3298155</t>
  </si>
  <si>
    <t>02-134181-088</t>
  </si>
  <si>
    <t>ALINA SIDDIQUI</t>
  </si>
  <si>
    <t>MUHAMMAD SHOAIB SIDDIQUI</t>
  </si>
  <si>
    <t>0334-3617311</t>
  </si>
  <si>
    <t>02-134181-089</t>
  </si>
  <si>
    <t>SYED BABER ALI</t>
  </si>
  <si>
    <t>SYED ASHIQ HUSSAIN BUKHARI</t>
  </si>
  <si>
    <t>0347-2823114</t>
  </si>
  <si>
    <t>02-134181-090</t>
  </si>
  <si>
    <t>SYED ZONAIR RAHAT</t>
  </si>
  <si>
    <t>SYED MUHAMMAD RAHAT ALI</t>
  </si>
  <si>
    <t>0304-2945892</t>
  </si>
  <si>
    <t>02-134181-091</t>
  </si>
  <si>
    <t>VARDA ZUNNOON</t>
  </si>
  <si>
    <t>ZUNNOON AHMED FAROOQUI</t>
  </si>
  <si>
    <t>0331-2005947</t>
  </si>
  <si>
    <t>02-134181-093</t>
  </si>
  <si>
    <t>NAMRA ALAM</t>
  </si>
  <si>
    <t>ALAM HUSSAIN</t>
  </si>
  <si>
    <t>0345-2610959</t>
  </si>
  <si>
    <t>02-134181-094</t>
  </si>
  <si>
    <t>ABDUL WAHEED</t>
  </si>
  <si>
    <t>ABDUL RAZIK</t>
  </si>
  <si>
    <t>0323-8227759</t>
  </si>
  <si>
    <t>02-134181-095</t>
  </si>
  <si>
    <t>HARIS AHMED RANA</t>
  </si>
  <si>
    <t>ZAHEER AHMED RANA</t>
  </si>
  <si>
    <t>0333-1350221</t>
  </si>
  <si>
    <t>02-134181-096</t>
  </si>
  <si>
    <t>UMM E ROOMAN</t>
  </si>
  <si>
    <t>MUHAMMAD ISHAQ</t>
  </si>
  <si>
    <t>0300-8986764</t>
  </si>
  <si>
    <t>02-134181-097</t>
  </si>
  <si>
    <t>FAWAD HASSAN</t>
  </si>
  <si>
    <t>AKHTAR ZAMAN BADSHAH</t>
  </si>
  <si>
    <t>0348-3686601</t>
  </si>
  <si>
    <t>02-134181-098</t>
  </si>
  <si>
    <t>FAIZAN IMRAN</t>
  </si>
  <si>
    <t>IMRAN UMER</t>
  </si>
  <si>
    <t>0347-7285389</t>
  </si>
  <si>
    <t>02-134181-099</t>
  </si>
  <si>
    <t>MUHAMMAD HAMZA HABIB SEWANI</t>
  </si>
  <si>
    <t>ABDUL HABIB SEWANI</t>
  </si>
  <si>
    <t>0317-2053769</t>
  </si>
  <si>
    <t>02-134181-100</t>
  </si>
  <si>
    <t>LAILAT WASEEM</t>
  </si>
  <si>
    <t>MUHAMMAD WASEEM SIDDIQI</t>
  </si>
  <si>
    <t>0301-2721661</t>
  </si>
  <si>
    <t>02-134181-101</t>
  </si>
  <si>
    <t>HASNAIN AHMED</t>
  </si>
  <si>
    <t>AQEEL AHMED</t>
  </si>
  <si>
    <t>0300-9219406</t>
  </si>
  <si>
    <t>02-134181-102</t>
  </si>
  <si>
    <t>MUKHTAR AHMED</t>
  </si>
  <si>
    <t>0333-3759044</t>
  </si>
  <si>
    <t>02-134181-103</t>
  </si>
  <si>
    <t>DUAA KHAN</t>
  </si>
  <si>
    <t>NAFIS ULLAH KHAN</t>
  </si>
  <si>
    <t>0307-2772865</t>
  </si>
  <si>
    <t>02-134181-104</t>
  </si>
  <si>
    <t>AASHIR AZEEM</t>
  </si>
  <si>
    <t>0336-2346043</t>
  </si>
  <si>
    <t>02-134181-105</t>
  </si>
  <si>
    <t>SYEDA QURAT UL AIN ALI</t>
  </si>
  <si>
    <t>TOUSEEF RAZA</t>
  </si>
  <si>
    <t>0334-3095598</t>
  </si>
  <si>
    <t>02-134181-106</t>
  </si>
  <si>
    <t>BUSHRA SHAHID</t>
  </si>
  <si>
    <t>SHAHID NADEEM</t>
  </si>
  <si>
    <t>0331-3223061</t>
  </si>
  <si>
    <t>02-134181-107</t>
  </si>
  <si>
    <t>MARZOOQ AHMED KOTWAL</t>
  </si>
  <si>
    <t>MUNIR AHMED KOTWAL</t>
  </si>
  <si>
    <t>0304-8345755</t>
  </si>
  <si>
    <t>02-134181-108</t>
  </si>
  <si>
    <t>MUHAMMAD USAMA YOUSUF</t>
  </si>
  <si>
    <t>0300-9281594</t>
  </si>
  <si>
    <t>02-134181-109</t>
  </si>
  <si>
    <t>MISBAH NADIR</t>
  </si>
  <si>
    <t>MUHAMMAD NADIR</t>
  </si>
  <si>
    <t>0347-2403861</t>
  </si>
  <si>
    <t>02-134181-110</t>
  </si>
  <si>
    <t>MUHAMMAD HUZAIFA KHAN</t>
  </si>
  <si>
    <t>0336-6660982</t>
  </si>
  <si>
    <t>02-134181-111</t>
  </si>
  <si>
    <t>MUHAMMAD MAAZ KHAN</t>
  </si>
  <si>
    <t>0341-8121488</t>
  </si>
  <si>
    <t>02-134181-112</t>
  </si>
  <si>
    <t>HASSAM SALEEM</t>
  </si>
  <si>
    <t>MUHAMMAD SALEEM PARVEZ</t>
  </si>
  <si>
    <t>0324-2937933</t>
  </si>
  <si>
    <t>02-134181-113</t>
  </si>
  <si>
    <t>RUKHSAR</t>
  </si>
  <si>
    <t>ATTA ULLAH</t>
  </si>
  <si>
    <t>0336-2616929</t>
  </si>
  <si>
    <t>02-134181-114</t>
  </si>
  <si>
    <t>HARIS IMTIAZ</t>
  </si>
  <si>
    <t>IMTIAZ SARWAR BAHADUR</t>
  </si>
  <si>
    <t>0342-5436953</t>
  </si>
  <si>
    <t>02-134181-115</t>
  </si>
  <si>
    <t>AHMED MUSTUFA MALIK</t>
  </si>
  <si>
    <t>AMER IJAZ MALIK</t>
  </si>
  <si>
    <t>0306-2948962</t>
  </si>
  <si>
    <t>02-134181-116</t>
  </si>
  <si>
    <t>NASRULLAH TARIQ</t>
  </si>
  <si>
    <t>MUHAMMAD ASHFAQ KHALID</t>
  </si>
  <si>
    <t>0335-3937038</t>
  </si>
  <si>
    <t>02-134181-117</t>
  </si>
  <si>
    <t>MUFADDAL MUSTAFA</t>
  </si>
  <si>
    <t>MUSTAFA AMEER ALI</t>
  </si>
  <si>
    <t>0332-3187917</t>
  </si>
  <si>
    <t>02-134181-118</t>
  </si>
  <si>
    <t>EHTESHAM LATIF</t>
  </si>
  <si>
    <t>MUHAMMAD LATIF</t>
  </si>
  <si>
    <t>0334-3897141</t>
  </si>
  <si>
    <t>02-134181-119</t>
  </si>
  <si>
    <t>WAQAS NASEEM</t>
  </si>
  <si>
    <t>0334-0009617</t>
  </si>
  <si>
    <t>02-134181-120</t>
  </si>
  <si>
    <t>ZILL-E-FATIMA</t>
  </si>
  <si>
    <t>KHALID MEHMOOD NAZEER</t>
  </si>
  <si>
    <t>0344-2678140</t>
  </si>
  <si>
    <t>02-134181-121</t>
  </si>
  <si>
    <t>SAAD NADEEM</t>
  </si>
  <si>
    <t>NADEEM MUHAMMAD</t>
  </si>
  <si>
    <t>0336-1857205</t>
  </si>
  <si>
    <t>02-134181-122</t>
  </si>
  <si>
    <t>SHAHERYAR KAMAL</t>
  </si>
  <si>
    <t>TARIQ KAMAL</t>
  </si>
  <si>
    <t>0336-2038480</t>
  </si>
  <si>
    <t>02-134181-123</t>
  </si>
  <si>
    <t>SYED MUHAMMAD ALI RIZVI</t>
  </si>
  <si>
    <t>GHULAM HUSSAIN</t>
  </si>
  <si>
    <t>0334-1253271</t>
  </si>
  <si>
    <t>02-134181-124</t>
  </si>
  <si>
    <t>MOHAMMAD HAMZA SAMAD</t>
  </si>
  <si>
    <t>ABDUL SAMAD</t>
  </si>
  <si>
    <t>0334-2118163</t>
  </si>
  <si>
    <t>02-134181-125</t>
  </si>
  <si>
    <t>USAMA JAWED</t>
  </si>
  <si>
    <t>0344-2713545</t>
  </si>
  <si>
    <t>02-134181-126</t>
  </si>
  <si>
    <t>SALAL YOUSUF</t>
  </si>
  <si>
    <t>0331-1392106</t>
  </si>
  <si>
    <t>02-134181-127</t>
  </si>
  <si>
    <t>AYESHA SUBOOL</t>
  </si>
  <si>
    <t>MUBEEN UD DIN</t>
  </si>
  <si>
    <t>0340-1803547</t>
  </si>
  <si>
    <t>02-134181-129</t>
  </si>
  <si>
    <t>WASIF KHAN</t>
  </si>
  <si>
    <t>GOHAR ALI</t>
  </si>
  <si>
    <t>0310-8066290</t>
  </si>
  <si>
    <t>02-134181-130</t>
  </si>
  <si>
    <t>MUHAMMAD HASEEB KHAN</t>
  </si>
  <si>
    <t>MUHAMMAD AKHLAQ KHAN</t>
  </si>
  <si>
    <t>0345-6095953</t>
  </si>
  <si>
    <t>02-134181-131</t>
  </si>
  <si>
    <t>MUHAMMAD SARWAR</t>
  </si>
  <si>
    <t>0300-2060056</t>
  </si>
  <si>
    <t>02-134181-132</t>
  </si>
  <si>
    <t>ZEEBAN AKRAM</t>
  </si>
  <si>
    <t>0334-3577095</t>
  </si>
  <si>
    <t>02-134181-133</t>
  </si>
  <si>
    <t>MIR ALI MEHDI RAZA</t>
  </si>
  <si>
    <t>HAIDER RAZA</t>
  </si>
  <si>
    <t>0335-2613966</t>
  </si>
  <si>
    <t>02-134181-134</t>
  </si>
  <si>
    <t>ABDUL SAMI</t>
  </si>
  <si>
    <t>AFTAB ALAM</t>
  </si>
  <si>
    <t>0315-3254453</t>
  </si>
  <si>
    <t>02-134181-135</t>
  </si>
  <si>
    <t>MUHAMMAD HUNAIN</t>
  </si>
  <si>
    <t>NOMAN AHMED NAGANI</t>
  </si>
  <si>
    <t>0308-2285041</t>
  </si>
  <si>
    <t>02-134181-136</t>
  </si>
  <si>
    <t>MARRIUM FATIMA</t>
  </si>
  <si>
    <t>SHAMSHER ALI KHAN</t>
  </si>
  <si>
    <t>0347-3559762</t>
  </si>
  <si>
    <t>02-134181-137</t>
  </si>
  <si>
    <t>AHSAN FURQAN</t>
  </si>
  <si>
    <t>FURQAN AHMED</t>
  </si>
  <si>
    <t>0334-3686934</t>
  </si>
  <si>
    <t>02-134181-138</t>
  </si>
  <si>
    <t>YUMNA KHATTAK</t>
  </si>
  <si>
    <t>0336-3456141</t>
  </si>
  <si>
    <t>02-134181-140</t>
  </si>
  <si>
    <t>HUMNA KHALID</t>
  </si>
  <si>
    <t>KHALID ABDUL QUDDUS</t>
  </si>
  <si>
    <t>0348-2312025</t>
  </si>
  <si>
    <t>02-134181-141</t>
  </si>
  <si>
    <t>ABDUL HAMEED KHAN</t>
  </si>
  <si>
    <t>0312-8542140</t>
  </si>
  <si>
    <t>02-134181-143</t>
  </si>
  <si>
    <t>AHMED TANEES ADIL</t>
  </si>
  <si>
    <t>MIRZA ANWER ADIL</t>
  </si>
  <si>
    <t>0314-2260178</t>
  </si>
  <si>
    <t>02-134181-144</t>
  </si>
  <si>
    <t>ASSADULLAH</t>
  </si>
  <si>
    <t>0331-6424941</t>
  </si>
  <si>
    <t>02-134181-145</t>
  </si>
  <si>
    <t>MUHAMMAD NASIR SHAIKH</t>
  </si>
  <si>
    <t>TUFAIL AHMED SHAIKH</t>
  </si>
  <si>
    <t>0304-2508204</t>
  </si>
  <si>
    <t>02-134181-146</t>
  </si>
  <si>
    <t>NOOR UL AIN AYAZ</t>
  </si>
  <si>
    <t>AYAZ</t>
  </si>
  <si>
    <t>0334-1390166</t>
  </si>
  <si>
    <t>02-134181-147</t>
  </si>
  <si>
    <t>MUHAMMAD SAAD BAIG</t>
  </si>
  <si>
    <t>YOUSUF MOIN</t>
  </si>
  <si>
    <t>0333-2104622</t>
  </si>
  <si>
    <t>02-134181-148</t>
  </si>
  <si>
    <t>MARYAM KHALIL</t>
  </si>
  <si>
    <t>KHALIL AHMED</t>
  </si>
  <si>
    <t>0310-3009060</t>
  </si>
  <si>
    <t>02-134181-149</t>
  </si>
  <si>
    <t>RANA TALHA MEHMOOD</t>
  </si>
  <si>
    <t>RANA MEHMOOD SULTAN</t>
  </si>
  <si>
    <t>0335-1282813</t>
  </si>
  <si>
    <t>02-134181-150</t>
  </si>
  <si>
    <t>SYED MUHAMMAD TALAL TAHIR</t>
  </si>
  <si>
    <t>SYED MUHAMMAD TAHIR</t>
  </si>
  <si>
    <t>0303-3409299</t>
  </si>
  <si>
    <t>02-134181-151</t>
  </si>
  <si>
    <t>MUHAMMAD MOIN KHAN</t>
  </si>
  <si>
    <t>MUQEEM KHAN</t>
  </si>
  <si>
    <t>0323-3357045</t>
  </si>
  <si>
    <t>02-134181-152</t>
  </si>
  <si>
    <t>NIAZ MOHAMMAD</t>
  </si>
  <si>
    <t>0336-8163220</t>
  </si>
  <si>
    <t>02-134181-153</t>
  </si>
  <si>
    <t>MUHAMMAD USAMA BIN SAGHIR</t>
  </si>
  <si>
    <t>MUHAMMAD SAGHIR</t>
  </si>
  <si>
    <t>0332-3163287</t>
  </si>
  <si>
    <t>02-134181-154</t>
  </si>
  <si>
    <t>ABDUL RAZAQUE JALBANI</t>
  </si>
  <si>
    <t>ABDUL RAUF JALBANI</t>
  </si>
  <si>
    <t>0312-8290196</t>
  </si>
  <si>
    <t>02-134181-155</t>
  </si>
  <si>
    <t>ADEEL KHAN</t>
  </si>
  <si>
    <t>HABIB SULTAN</t>
  </si>
  <si>
    <t>0320-0243214</t>
  </si>
  <si>
    <t>02-134181-156</t>
  </si>
  <si>
    <t>ABDULLAH QADRI</t>
  </si>
  <si>
    <t>MOHAMMAD UMAR</t>
  </si>
  <si>
    <t>0334-2906772</t>
  </si>
  <si>
    <t>02-134181-157</t>
  </si>
  <si>
    <t>SYED FARRUKH SHAH</t>
  </si>
  <si>
    <t>SYED BAQIR HUSSAIN SHAH</t>
  </si>
  <si>
    <t>0334-2106559</t>
  </si>
  <si>
    <t>02-134181-158</t>
  </si>
  <si>
    <t>HAFIZ MUHAMMAD SHEROZE</t>
  </si>
  <si>
    <t>MUHAMMAD ZAFAR</t>
  </si>
  <si>
    <t>0320-3216005</t>
  </si>
  <si>
    <t>02-134181-159</t>
  </si>
  <si>
    <t>MUHAMMAD RAFAY</t>
  </si>
  <si>
    <t>KHAIR MUHAMMAD</t>
  </si>
  <si>
    <t>0312-5077821</t>
  </si>
  <si>
    <t>02-134181-161</t>
  </si>
  <si>
    <t>MUHAMMAD FARRUKH ALI</t>
  </si>
  <si>
    <t>ASHFAQ ALI</t>
  </si>
  <si>
    <t>0313-5976350</t>
  </si>
  <si>
    <t>02-134181-162</t>
  </si>
  <si>
    <t>IBRAHIM ABDUL KHALIQ</t>
  </si>
  <si>
    <t>ABDUL KHALIQ MOHIUDDIN</t>
  </si>
  <si>
    <t>0334-3271768</t>
  </si>
  <si>
    <t>02-134181-163</t>
  </si>
  <si>
    <t>USMAN UDDIN HAIDER</t>
  </si>
  <si>
    <t>JALALUDDIN HAIDER</t>
  </si>
  <si>
    <t>0336-0343532</t>
  </si>
  <si>
    <t>02-235181-001</t>
  </si>
  <si>
    <t>ABDUL RAZZAQ</t>
  </si>
  <si>
    <t>MUHAMMAD ZUBAIR</t>
  </si>
  <si>
    <t>0314-2124095</t>
  </si>
  <si>
    <t>02-235181-002</t>
  </si>
  <si>
    <t>NIGAAR MAROOF</t>
  </si>
  <si>
    <t>MUHAMMAD MAROOF</t>
  </si>
  <si>
    <t>0332-3419088</t>
  </si>
  <si>
    <t>02-235181-003</t>
  </si>
  <si>
    <t>HAMZA LIAQUAT</t>
  </si>
  <si>
    <t>0348-0240793</t>
  </si>
  <si>
    <t>02-235181-004</t>
  </si>
  <si>
    <t>SHEHERYAR ANSAR</t>
  </si>
  <si>
    <t>ANSAR ALI</t>
  </si>
  <si>
    <t>0335-3222097</t>
  </si>
  <si>
    <t>02-235181-005</t>
  </si>
  <si>
    <t>UMAIR TAHIR</t>
  </si>
  <si>
    <t>TAHIR RAFIQUE</t>
  </si>
  <si>
    <t>0332-2261706</t>
  </si>
  <si>
    <t>02-235181-006</t>
  </si>
  <si>
    <t>USAMA AHMED SIDDIQUI</t>
  </si>
  <si>
    <t>0343-9391971</t>
  </si>
  <si>
    <t>02-235181-007</t>
  </si>
  <si>
    <t>MUHAMMAD SAIF UR REHMAN</t>
  </si>
  <si>
    <t>MUHAMMAD KHALID REHMANI</t>
  </si>
  <si>
    <t>0340-2123330</t>
  </si>
  <si>
    <t>02-235181-008</t>
  </si>
  <si>
    <t>TABASSUM BIBI</t>
  </si>
  <si>
    <t>GHOUSE MUHAMAMD</t>
  </si>
  <si>
    <t>0303-3632232</t>
  </si>
  <si>
    <t>02-235181-009</t>
  </si>
  <si>
    <t>NOFIL AZHAR</t>
  </si>
  <si>
    <t>AZHAR IQBAL</t>
  </si>
  <si>
    <t>0336-8168760</t>
  </si>
  <si>
    <t>02-235181-010</t>
  </si>
  <si>
    <t>QURAT UL AIN</t>
  </si>
  <si>
    <t>0316-3256630</t>
  </si>
  <si>
    <t>02-235181-011</t>
  </si>
  <si>
    <t>NABEEL HAMMAD</t>
  </si>
  <si>
    <t>MUHAMMAD TAJ</t>
  </si>
  <si>
    <t>0336-2233145</t>
  </si>
  <si>
    <t>02-235181-012</t>
  </si>
  <si>
    <t>ZEESHAN AFSAR</t>
  </si>
  <si>
    <t>AFSAR ALI</t>
  </si>
  <si>
    <t>0300-3459440</t>
  </si>
  <si>
    <t>02-235181-013</t>
  </si>
  <si>
    <t>SHARJEEL AKRAM</t>
  </si>
  <si>
    <t>0340-2366296</t>
  </si>
  <si>
    <t>02-235181-014</t>
  </si>
  <si>
    <t>SHEHARYAR AHMED</t>
  </si>
  <si>
    <t>SHAFIQUE AHMED</t>
  </si>
  <si>
    <t>0306-2982401</t>
  </si>
  <si>
    <t>02-235181-015</t>
  </si>
  <si>
    <t>HARIS ABDULLAH</t>
  </si>
  <si>
    <t>MUHAMMAD FAHEEM ANSARI</t>
  </si>
  <si>
    <t>0311-4798884</t>
  </si>
  <si>
    <t>02-235181-016</t>
  </si>
  <si>
    <t>HAFIZA ROMAISA ASHRAF</t>
  </si>
  <si>
    <t>SYED NADEEM ASHRAF</t>
  </si>
  <si>
    <t>0312-0259311</t>
  </si>
  <si>
    <t>02-235181-017</t>
  </si>
  <si>
    <t>MUHAMMAD WAQAR AZEEM</t>
  </si>
  <si>
    <t>0335-3470073</t>
  </si>
  <si>
    <t>02-235181-018</t>
  </si>
  <si>
    <t>BUSHRA RAFIQUE MALIK</t>
  </si>
  <si>
    <t>MUHAMMAD RAFIQUE MALIK</t>
  </si>
  <si>
    <t>0303-2214813</t>
  </si>
  <si>
    <t>02-235181-019</t>
  </si>
  <si>
    <t>MUHAMMAD AWAIS</t>
  </si>
  <si>
    <t>RIAZ</t>
  </si>
  <si>
    <t>0347-2355345</t>
  </si>
  <si>
    <t>02-235181-020</t>
  </si>
  <si>
    <t>BISMA KHURSHEED</t>
  </si>
  <si>
    <t>MUHAMMAD KHURSHEED JAMAL</t>
  </si>
  <si>
    <t>0341-2688530</t>
  </si>
  <si>
    <t>02-235181-021</t>
  </si>
  <si>
    <t>MOIZ BIN ATTA</t>
  </si>
  <si>
    <t>ATTA UR REHMAN</t>
  </si>
  <si>
    <t>0321-3309685</t>
  </si>
  <si>
    <t>02-235181-022</t>
  </si>
  <si>
    <t>TAYYABA NOOR</t>
  </si>
  <si>
    <t>0333-2424256</t>
  </si>
  <si>
    <t>02-235181-023</t>
  </si>
  <si>
    <t>AMARIA BATOOL</t>
  </si>
  <si>
    <t>0332-2052827</t>
  </si>
  <si>
    <t>02-235181-024</t>
  </si>
  <si>
    <t>UZAIR IQBAL</t>
  </si>
  <si>
    <t>ASIF IQBAL</t>
  </si>
  <si>
    <t>0322-3406284</t>
  </si>
  <si>
    <t>02-235181-025</t>
  </si>
  <si>
    <t>KAIF AHMED SHEIKH</t>
  </si>
  <si>
    <t>SHAFIQ AHMED SHEIKH</t>
  </si>
  <si>
    <t>0336-2022913</t>
  </si>
  <si>
    <t>02-235181-026</t>
  </si>
  <si>
    <t>FARAZ GHAFOOR</t>
  </si>
  <si>
    <t>ABDUL GHAFOOR</t>
  </si>
  <si>
    <t>0302-2687199</t>
  </si>
  <si>
    <t>02-235181-027</t>
  </si>
  <si>
    <t>ASHAD ASLAM</t>
  </si>
  <si>
    <t>0333-7723336</t>
  </si>
  <si>
    <t>02-235181-028</t>
  </si>
  <si>
    <t>MUHAMMAD JAMEEL KHAN</t>
  </si>
  <si>
    <t>0304-8768673</t>
  </si>
  <si>
    <t>02-235181-029</t>
  </si>
  <si>
    <t>SELA MUHAMMAD SELA</t>
  </si>
  <si>
    <t>SALEH MUHAMMAD SALEH</t>
  </si>
  <si>
    <t>0332-0366402</t>
  </si>
  <si>
    <t>02-235181-030</t>
  </si>
  <si>
    <t>MUHAMMAD SHAAN</t>
  </si>
  <si>
    <t>ALLAH BAKHSH</t>
  </si>
  <si>
    <t>0306-8357874</t>
  </si>
  <si>
    <t>02-235181-031</t>
  </si>
  <si>
    <t>HAFIZ MUHAMMAD AAQIB SHARIF</t>
  </si>
  <si>
    <t>MUHAMMAD SHARIF</t>
  </si>
  <si>
    <t>0332-9995569</t>
  </si>
  <si>
    <t>02-235181-032</t>
  </si>
  <si>
    <t>ABDUL RAOUF</t>
  </si>
  <si>
    <t>RAEES AHMED</t>
  </si>
  <si>
    <t>0300-3998660</t>
  </si>
  <si>
    <t>02-235181-033</t>
  </si>
  <si>
    <t>BILAL AHMED KHAN</t>
  </si>
  <si>
    <t>TARIQ AHMED KHAN</t>
  </si>
  <si>
    <t>0315-8838179</t>
  </si>
  <si>
    <t>02-235181-034</t>
  </si>
  <si>
    <t>AFFAN SHAHAB</t>
  </si>
  <si>
    <t>SHAHAB KHAIRI</t>
  </si>
  <si>
    <t>0341-2879713</t>
  </si>
  <si>
    <t>02-235181-035</t>
  </si>
  <si>
    <t>MUHAMMAD JAHANGEER</t>
  </si>
  <si>
    <t>MUHAMMAD NAZEER</t>
  </si>
  <si>
    <t>0336-1818634</t>
  </si>
  <si>
    <t>02-235181-036</t>
  </si>
  <si>
    <t>DANISH HUSSAIN SOOMRO</t>
  </si>
  <si>
    <t>AYAZ HUSSAIN SOOMRO</t>
  </si>
  <si>
    <t>0313-1032619</t>
  </si>
  <si>
    <t>02-235181-037</t>
  </si>
  <si>
    <t>HAMMAD ANIS</t>
  </si>
  <si>
    <t>MUHAMMAD ANIS UL HASSAN</t>
  </si>
  <si>
    <t>0336-3869414</t>
  </si>
  <si>
    <t>02-235181-038</t>
  </si>
  <si>
    <t>MUHAMMAD SALMAN SYED</t>
  </si>
  <si>
    <t>MUHAMMAD ABBAS SYED</t>
  </si>
  <si>
    <t>0314-2993637</t>
  </si>
  <si>
    <t>02-235181-039</t>
  </si>
  <si>
    <t>SYED RAHEEL ALI</t>
  </si>
  <si>
    <t>0304-1803899</t>
  </si>
  <si>
    <t>02-235181-040</t>
  </si>
  <si>
    <t>MUHAMMAD MOIZ SUGRIO</t>
  </si>
  <si>
    <t>SHOAIB AHMED SUGRIO</t>
  </si>
  <si>
    <t>0307-2944469</t>
  </si>
  <si>
    <t>02-235181-041</t>
  </si>
  <si>
    <t>HUSINA MEHTAB</t>
  </si>
  <si>
    <t>SAJID MAHMOOD</t>
  </si>
  <si>
    <t>0347-3361968</t>
  </si>
  <si>
    <t>02-235181-042</t>
  </si>
  <si>
    <t>WANIA WAREESHA</t>
  </si>
  <si>
    <t>SHAKEEL AHMAD</t>
  </si>
  <si>
    <t>0333-3959199</t>
  </si>
  <si>
    <t>02-235181-043</t>
  </si>
  <si>
    <t>RIZWAN ULLAH</t>
  </si>
  <si>
    <t>SHER HASSAN</t>
  </si>
  <si>
    <t>0314-3969823</t>
  </si>
  <si>
    <t>02-235181-044</t>
  </si>
  <si>
    <t>ABDUL HASEEB KHAN</t>
  </si>
  <si>
    <t>ABDUL HAFEEZ KHAN</t>
  </si>
  <si>
    <t>0341-0239147</t>
  </si>
  <si>
    <t>02-235181-045</t>
  </si>
  <si>
    <t>NAUREENA</t>
  </si>
  <si>
    <t>AIJAZ ALI</t>
  </si>
  <si>
    <t>0302-2648351</t>
  </si>
  <si>
    <t>02-235181-046</t>
  </si>
  <si>
    <t>SAMAN GUL</t>
  </si>
  <si>
    <t>0313-1234270</t>
  </si>
  <si>
    <t>02-235181-047</t>
  </si>
  <si>
    <t>MUHAMMAD KHALID AHMED</t>
  </si>
  <si>
    <t>0334-3289354</t>
  </si>
  <si>
    <t>02-235181-049</t>
  </si>
  <si>
    <t>0333-8933776</t>
  </si>
  <si>
    <t>02-235181-050</t>
  </si>
  <si>
    <t>SHAZIQ ARSHAD</t>
  </si>
  <si>
    <t>0313-8263950</t>
  </si>
  <si>
    <t>02-235181-051</t>
  </si>
  <si>
    <t>02-235181-052</t>
  </si>
  <si>
    <t>MUHAMMAD USAMA</t>
  </si>
  <si>
    <t>SHAUKAT MEHMOOD</t>
  </si>
  <si>
    <t>02-235181-053</t>
  </si>
  <si>
    <t>SANYA MATEEN</t>
  </si>
  <si>
    <t>MATEEN AHMED QURESHI</t>
  </si>
  <si>
    <t>0333-2292403</t>
  </si>
  <si>
    <t>02-133172-001</t>
  </si>
  <si>
    <t>MUJEEB UR REHMAN</t>
  </si>
  <si>
    <t>ALAMZEB KHAN</t>
  </si>
  <si>
    <t>03322209260</t>
  </si>
  <si>
    <t>02-133172-002</t>
  </si>
  <si>
    <t>03333886160</t>
  </si>
  <si>
    <t>02-133172-003</t>
  </si>
  <si>
    <t>OSAMA FAROOQUI</t>
  </si>
  <si>
    <t>RASHEED FAROOQUI</t>
  </si>
  <si>
    <t>03333971590</t>
  </si>
  <si>
    <t>02-133172-004</t>
  </si>
  <si>
    <t>REHAN ALI</t>
  </si>
  <si>
    <t>03332486793</t>
  </si>
  <si>
    <t>02-133172-007</t>
  </si>
  <si>
    <t>MUBASHRAH ZAIB</t>
  </si>
  <si>
    <t>ORANG ZAIB</t>
  </si>
  <si>
    <t>0313-2191219</t>
  </si>
  <si>
    <t>02-133172-008</t>
  </si>
  <si>
    <t>MARYAM JALAL</t>
  </si>
  <si>
    <t>JALAL UDDIN QURESHI</t>
  </si>
  <si>
    <t>03028925733</t>
  </si>
  <si>
    <t>02-133172-009</t>
  </si>
  <si>
    <t>SAAD KHAN</t>
  </si>
  <si>
    <t>ABDUL SATTAR KHAN</t>
  </si>
  <si>
    <t>03158361033</t>
  </si>
  <si>
    <t>02-133172-011</t>
  </si>
  <si>
    <t>MANZAR HUSSAIN ABRO</t>
  </si>
  <si>
    <t>MUHAMMAD ISMAIL ABRO</t>
  </si>
  <si>
    <t>03109860790</t>
  </si>
  <si>
    <t>02-133172-012</t>
  </si>
  <si>
    <t>FARAZ AHMED</t>
  </si>
  <si>
    <t>0321-5557439</t>
  </si>
  <si>
    <t>02-133172-013</t>
  </si>
  <si>
    <t>MUHAMMAD MOAZ</t>
  </si>
  <si>
    <t>RAFI AHMED</t>
  </si>
  <si>
    <t>03062281077</t>
  </si>
  <si>
    <t>02-133172-014</t>
  </si>
  <si>
    <t>SEERAT BATOOL</t>
  </si>
  <si>
    <t>JAVED AKHTER</t>
  </si>
  <si>
    <t>03142080611</t>
  </si>
  <si>
    <t>02-133172-015</t>
  </si>
  <si>
    <t>RABIA JABEEN</t>
  </si>
  <si>
    <t>GHULAM ABID</t>
  </si>
  <si>
    <t>03112017182</t>
  </si>
  <si>
    <t>02-133172-017</t>
  </si>
  <si>
    <t>AHTISHAM KHAN</t>
  </si>
  <si>
    <t>TAJ ALI KHAN</t>
  </si>
  <si>
    <t>03052137993</t>
  </si>
  <si>
    <t>02-133172-018</t>
  </si>
  <si>
    <t>AGHA NABEEL AHMED</t>
  </si>
  <si>
    <t>AGHA ANIS AHMED</t>
  </si>
  <si>
    <t>03452791768</t>
  </si>
  <si>
    <t>02-133172-019</t>
  </si>
  <si>
    <t>MUHAMMAD ZAHEER</t>
  </si>
  <si>
    <t>MUHAMMAD FAQEER</t>
  </si>
  <si>
    <t>03112484803</t>
  </si>
  <si>
    <t>02-133172-020</t>
  </si>
  <si>
    <t>FAWAD UL HASAN</t>
  </si>
  <si>
    <t>ZIA UL HASAN</t>
  </si>
  <si>
    <t>03476506212</t>
  </si>
  <si>
    <t>02-133172-021</t>
  </si>
  <si>
    <t>MUHAMMAD SAAD BIN BANARAS</t>
  </si>
  <si>
    <t>MUHAMMAD BANARAS</t>
  </si>
  <si>
    <t>03404847690</t>
  </si>
  <si>
    <t>02-133172-022</t>
  </si>
  <si>
    <t>MADIHA JAMIL</t>
  </si>
  <si>
    <t>JAMILUDDIN</t>
  </si>
  <si>
    <t>03482384100</t>
  </si>
  <si>
    <t>02-133172-024</t>
  </si>
  <si>
    <t>USMAN ALI</t>
  </si>
  <si>
    <t>AIJAZ ALI JATOI</t>
  </si>
  <si>
    <t>0303-8316925</t>
  </si>
  <si>
    <t>02-133172-025</t>
  </si>
  <si>
    <t>HIBA</t>
  </si>
  <si>
    <t>ALNOOR</t>
  </si>
  <si>
    <t>02-133172-026</t>
  </si>
  <si>
    <t>AMNA IMRAN</t>
  </si>
  <si>
    <t>KHALID IMRAN MUBEEN</t>
  </si>
  <si>
    <t>03120217223</t>
  </si>
  <si>
    <t>02-133172-028</t>
  </si>
  <si>
    <t>SYED WALEED AHMED</t>
  </si>
  <si>
    <t>SYED SAEED UDDIN</t>
  </si>
  <si>
    <t>03040223135</t>
  </si>
  <si>
    <t>02-133172-029</t>
  </si>
  <si>
    <t>MUHAMMAD JAHANZAIB</t>
  </si>
  <si>
    <t>03162888253</t>
  </si>
  <si>
    <t>02-133172-030</t>
  </si>
  <si>
    <t>ZARGHAM NIAZI</t>
  </si>
  <si>
    <t>NASIR AZIZ KHAN NIAZI</t>
  </si>
  <si>
    <t>03003526136</t>
  </si>
  <si>
    <t>02-133172-031</t>
  </si>
  <si>
    <t>SYEDA UROOBA</t>
  </si>
  <si>
    <t>SYED QAMAR UL ISLAM</t>
  </si>
  <si>
    <t>0334-1852754</t>
  </si>
  <si>
    <t>02-133172-032</t>
  </si>
  <si>
    <t>TALIA AAMIR</t>
  </si>
  <si>
    <t>AAMIR WAHEED KHAWAJA</t>
  </si>
  <si>
    <t>03313883654</t>
  </si>
  <si>
    <t>02-133172-035</t>
  </si>
  <si>
    <t>FAHAD MUKHTAR</t>
  </si>
  <si>
    <t>03310209976</t>
  </si>
  <si>
    <t>02-133172-037</t>
  </si>
  <si>
    <t>MARIJ AHMED SHAHANI BALOCH</t>
  </si>
  <si>
    <t>MUSHTAQUE AHMED SHAHANI BALOCH</t>
  </si>
  <si>
    <t>03082304025</t>
  </si>
  <si>
    <t>02-133172-038</t>
  </si>
  <si>
    <t>SAIF HUSSAIN</t>
  </si>
  <si>
    <t>NADEEM HUSSAIN</t>
  </si>
  <si>
    <t>03072229099</t>
  </si>
  <si>
    <t>02-133172-039</t>
  </si>
  <si>
    <t>NATASHA RAO</t>
  </si>
  <si>
    <t>ABDUL MAJEED</t>
  </si>
  <si>
    <t>03410227904</t>
  </si>
  <si>
    <t>02-133172-040</t>
  </si>
  <si>
    <t>HUSSAIN ALI KHAN</t>
  </si>
  <si>
    <t>03012839860</t>
  </si>
  <si>
    <t>02-133172-041</t>
  </si>
  <si>
    <t>ADNAN KHALID KHAN</t>
  </si>
  <si>
    <t>KHALID YAMIN KHAN</t>
  </si>
  <si>
    <t>03152152677</t>
  </si>
  <si>
    <t>02-133172-042</t>
  </si>
  <si>
    <t>HUMAYUN ARSHAD</t>
  </si>
  <si>
    <t>ARSHAD MAHBOOB</t>
  </si>
  <si>
    <t>03472558746</t>
  </si>
  <si>
    <t>02-133172-043</t>
  </si>
  <si>
    <t>YASIR ALI</t>
  </si>
  <si>
    <t>ALI BUX</t>
  </si>
  <si>
    <t>02-133172-044</t>
  </si>
  <si>
    <t>BATOOL HASSAN</t>
  </si>
  <si>
    <t>MOHAMMAD IRTIZA HASSAN</t>
  </si>
  <si>
    <t>03368923461</t>
  </si>
  <si>
    <t>02-133172-045</t>
  </si>
  <si>
    <t>AMMAR MAHMOOD KHAN</t>
  </si>
  <si>
    <t>MAHMOOD RASHID</t>
  </si>
  <si>
    <t>03082288760</t>
  </si>
  <si>
    <t>02-133172-047</t>
  </si>
  <si>
    <t>HASAN ALI SHAHID</t>
  </si>
  <si>
    <t>MUHAMMAD SHAHID MUSHTAQUE</t>
  </si>
  <si>
    <t>0306-2782895</t>
  </si>
  <si>
    <t>02-133172-048</t>
  </si>
  <si>
    <t>MUHAMMAD ALI</t>
  </si>
  <si>
    <t>03033778279</t>
  </si>
  <si>
    <t>02-133172-049</t>
  </si>
  <si>
    <t>MUHAMMAD FAHAD IMTIAZ</t>
  </si>
  <si>
    <t>MUHAMMAD IMTIAZ</t>
  </si>
  <si>
    <t>03446737284</t>
  </si>
  <si>
    <t>02-133172-050</t>
  </si>
  <si>
    <t>ISLAM KHAN</t>
  </si>
  <si>
    <t>03368252421</t>
  </si>
  <si>
    <t>02-133172-051</t>
  </si>
  <si>
    <t>SYED JAHANZEB RAZA</t>
  </si>
  <si>
    <t>SYED MAHMOOD GHANZAVI</t>
  </si>
  <si>
    <t>03353863237</t>
  </si>
  <si>
    <t>02-133172-052</t>
  </si>
  <si>
    <t>SHAH BAZ KHAN BALOACH</t>
  </si>
  <si>
    <t>GHULAM MUSTAFA BALOACH</t>
  </si>
  <si>
    <t>03003248106</t>
  </si>
  <si>
    <t>02-133172-053</t>
  </si>
  <si>
    <t>NAEEM AHMED JALILI KHANZADA</t>
  </si>
  <si>
    <t>SALEEM AKHTER KHANZADA</t>
  </si>
  <si>
    <t>03473180466</t>
  </si>
  <si>
    <t>02-133172-055</t>
  </si>
  <si>
    <t>OSAF ALI KHAN</t>
  </si>
  <si>
    <t>ANSAR ALI KHAN</t>
  </si>
  <si>
    <t>03362098808</t>
  </si>
  <si>
    <t>02-133172-056</t>
  </si>
  <si>
    <t>MUSHAHID RAO</t>
  </si>
  <si>
    <t>ALI SHAN</t>
  </si>
  <si>
    <t>03222218793</t>
  </si>
  <si>
    <t>02-133172-057</t>
  </si>
  <si>
    <t>HADID KHALID</t>
  </si>
  <si>
    <t>03233265316</t>
  </si>
  <si>
    <t>02-133172-058</t>
  </si>
  <si>
    <t>MUHAMMAD ZAEM SIDDIQUI</t>
  </si>
  <si>
    <t>MUHAMMAD SOHAIL SIDDIQUI</t>
  </si>
  <si>
    <t>03343938268</t>
  </si>
  <si>
    <t>02-133172-059</t>
  </si>
  <si>
    <t>MUHAMMAD FAZEEL RAJA</t>
  </si>
  <si>
    <t>TANVEER AKHTAR RAJA</t>
  </si>
  <si>
    <t>03343699523</t>
  </si>
  <si>
    <t>02-133172-060</t>
  </si>
  <si>
    <t>AQSA SHAFQAT</t>
  </si>
  <si>
    <t>SHAFQAT HAMID</t>
  </si>
  <si>
    <t>03022485334</t>
  </si>
  <si>
    <t>02-133172-061</t>
  </si>
  <si>
    <t>ZAIN UL ABDIEN ANSARI</t>
  </si>
  <si>
    <t>MUKHTIAR AHMAD ANSARI</t>
  </si>
  <si>
    <t>03357192998</t>
  </si>
  <si>
    <t>02-133172-062</t>
  </si>
  <si>
    <t>ABDULLAH ASIF BHATTI</t>
  </si>
  <si>
    <t>ASIF MAJEED BHATTI</t>
  </si>
  <si>
    <t>03412071848</t>
  </si>
  <si>
    <t>02-133172-063</t>
  </si>
  <si>
    <t>AHMER ALI</t>
  </si>
  <si>
    <t>03352261789</t>
  </si>
  <si>
    <t>02-133172-064</t>
  </si>
  <si>
    <t>SHEHZAD AHMED KHAN</t>
  </si>
  <si>
    <t>03420669872</t>
  </si>
  <si>
    <t>02-133172-065</t>
  </si>
  <si>
    <t>ABDULLAH SIDDIQUI</t>
  </si>
  <si>
    <t>NASEER UD DIN SIDDIQUI</t>
  </si>
  <si>
    <t>03008979029</t>
  </si>
  <si>
    <t>02-133172-066</t>
  </si>
  <si>
    <t>KASHIF NAZIR</t>
  </si>
  <si>
    <t>NAZIR AHMED</t>
  </si>
  <si>
    <t>03072083449</t>
  </si>
  <si>
    <t>02-133172-068</t>
  </si>
  <si>
    <t>USAMA LAIQUE</t>
  </si>
  <si>
    <t>LAIQUE ALI</t>
  </si>
  <si>
    <t>03482525264</t>
  </si>
  <si>
    <t>02-133172-069</t>
  </si>
  <si>
    <t>BISMA KHALID HUSSAIN</t>
  </si>
  <si>
    <t>KHALID HUSSAIN</t>
  </si>
  <si>
    <t>03000200193</t>
  </si>
  <si>
    <t>02-133172-071</t>
  </si>
  <si>
    <t>EBAD AHMED MUFTI</t>
  </si>
  <si>
    <t>SAEED AHMED MUFTI</t>
  </si>
  <si>
    <t>03362338995</t>
  </si>
  <si>
    <t>02-133172-072</t>
  </si>
  <si>
    <t>MUHAMMAD ALI SIDDIQUE</t>
  </si>
  <si>
    <t>AZFAR SIDDIQUE</t>
  </si>
  <si>
    <t>03053828288</t>
  </si>
  <si>
    <t>02-133172-073</t>
  </si>
  <si>
    <t>HAFIZ MUHAMMAD HAMZA</t>
  </si>
  <si>
    <t>MUHAMMAD ALTAF</t>
  </si>
  <si>
    <t>03003395470</t>
  </si>
  <si>
    <t>02-133172-074</t>
  </si>
  <si>
    <t>MUHAMMAD FAROOQ AYYAZ</t>
  </si>
  <si>
    <t>03022958778</t>
  </si>
  <si>
    <t>02-133172-075</t>
  </si>
  <si>
    <t>MUHAMMAD HASNAIN QAIM KHANI</t>
  </si>
  <si>
    <t>ABDUL QADEER QAIM KHANI</t>
  </si>
  <si>
    <t>03322092184</t>
  </si>
  <si>
    <t>02-133172-077</t>
  </si>
  <si>
    <t>ROMAIZ ALI</t>
  </si>
  <si>
    <t>NADEEM SAGHIR</t>
  </si>
  <si>
    <t>0343-8107635</t>
  </si>
  <si>
    <t>02-133172-078</t>
  </si>
  <si>
    <t>RABIYA HANIF SAMMA</t>
  </si>
  <si>
    <t>MUHAMMAD HANIF SAMMA</t>
  </si>
  <si>
    <t>0301-2053034</t>
  </si>
  <si>
    <t>02-133172-080</t>
  </si>
  <si>
    <t>MUHAMMAD UMAR QASIM</t>
  </si>
  <si>
    <t>MUHAMMAD QASIM SOOMRO</t>
  </si>
  <si>
    <t>03242842156</t>
  </si>
  <si>
    <t>02-133172-081</t>
  </si>
  <si>
    <t>AFRASIAB KHAN</t>
  </si>
  <si>
    <t>0331-2020246</t>
  </si>
  <si>
    <t>02-133172-082</t>
  </si>
  <si>
    <t>SHEHRYAR KHAN</t>
  </si>
  <si>
    <t>03343236627</t>
  </si>
  <si>
    <t>02-133172-083</t>
  </si>
  <si>
    <t>MUHAMMAD MURSALEEN</t>
  </si>
  <si>
    <t>MUHAMMAD ASHFAQUE</t>
  </si>
  <si>
    <t>03012839861</t>
  </si>
  <si>
    <t>02-133172-084</t>
  </si>
  <si>
    <t>WAJAHAT ALI</t>
  </si>
  <si>
    <t>SHAFQAT ALI</t>
  </si>
  <si>
    <t>03472584733</t>
  </si>
  <si>
    <t>02-133172-085</t>
  </si>
  <si>
    <t>USAMA NOOR MEMON</t>
  </si>
  <si>
    <t>NOOR AHMED MEMON</t>
  </si>
  <si>
    <t>03333829436</t>
  </si>
  <si>
    <t>02-133172-086</t>
  </si>
  <si>
    <t>SHARIQ REHMAN</t>
  </si>
  <si>
    <t>HAFEEZ UR REHMAN</t>
  </si>
  <si>
    <t>03408392557</t>
  </si>
  <si>
    <t>02-133172-087</t>
  </si>
  <si>
    <t>MUHAMMAD HUZAIFA</t>
  </si>
  <si>
    <t>MUHAMMAD NASIR</t>
  </si>
  <si>
    <t>0334-3712374</t>
  </si>
  <si>
    <t>02-133172-088</t>
  </si>
  <si>
    <t>UMER KHAN</t>
  </si>
  <si>
    <t>03367233233</t>
  </si>
  <si>
    <t>02-133172-089</t>
  </si>
  <si>
    <t>MUHAMMAD WAQAS ZAHID</t>
  </si>
  <si>
    <t>MUHAMMAD AKRAM ZAHID</t>
  </si>
  <si>
    <t>03162137078</t>
  </si>
  <si>
    <t>02-133172-091</t>
  </si>
  <si>
    <t>ATTIULLAH JATOI</t>
  </si>
  <si>
    <t>03337815983</t>
  </si>
  <si>
    <t>02-133172-093</t>
  </si>
  <si>
    <t>FARIA ASHRAF</t>
  </si>
  <si>
    <t>ASHRAF ULLAH QURESHI</t>
  </si>
  <si>
    <t>0311-3234923</t>
  </si>
  <si>
    <t>02-133172-094</t>
  </si>
  <si>
    <t>MUHAMMAD AIJAZ AKRAM JHAMAT SIAL</t>
  </si>
  <si>
    <t>FAYYAZ AHMED JHAMAT SIAL</t>
  </si>
  <si>
    <t>03002958500</t>
  </si>
  <si>
    <t>02-133172-095</t>
  </si>
  <si>
    <t>RANA TALHA NOOR</t>
  </si>
  <si>
    <t>MUHAMMAD IDREES</t>
  </si>
  <si>
    <t>0313-2683833</t>
  </si>
  <si>
    <t>02-133172-096</t>
  </si>
  <si>
    <t>ARSALAN RAZA SOOMRO</t>
  </si>
  <si>
    <t>NASEEM RAZA SOOMRO</t>
  </si>
  <si>
    <t>03242227355</t>
  </si>
  <si>
    <t>02-133172-097</t>
  </si>
  <si>
    <t>SAMAN ABBASI</t>
  </si>
  <si>
    <t>AMJAD ALI ABBASI</t>
  </si>
  <si>
    <t>03242227356</t>
  </si>
  <si>
    <t>02-133172-098</t>
  </si>
  <si>
    <t>MOHAMMAD DANIYAL</t>
  </si>
  <si>
    <t>MOHAMMAD LATIF</t>
  </si>
  <si>
    <t>03242227357</t>
  </si>
  <si>
    <t>02-133172-099</t>
  </si>
  <si>
    <t>REHAN AHMED</t>
  </si>
  <si>
    <t>KAMAL AHMED</t>
  </si>
  <si>
    <t>03242227358</t>
  </si>
  <si>
    <t>02-133172-100</t>
  </si>
  <si>
    <t>KHAWAJA SAQIB RIAZ</t>
  </si>
  <si>
    <t>KHAWAJA RIAZ AHMED</t>
  </si>
  <si>
    <t>03242227359</t>
  </si>
  <si>
    <t>02-133172-101</t>
  </si>
  <si>
    <t>MUHAMMAD SHAHZIL</t>
  </si>
  <si>
    <t>SHAHID HUSSAIN</t>
  </si>
  <si>
    <t>03242227360</t>
  </si>
  <si>
    <t>02-133172-102</t>
  </si>
  <si>
    <t>MUHAMMAD KHURRAM</t>
  </si>
  <si>
    <t>RIAZ MEHMOOD</t>
  </si>
  <si>
    <t>03242227361</t>
  </si>
  <si>
    <t>02-133172-104</t>
  </si>
  <si>
    <t>SHEIKH RAHEEL</t>
  </si>
  <si>
    <t>SHEIKH KHWAJA</t>
  </si>
  <si>
    <t>03242227363</t>
  </si>
  <si>
    <t>02-133172-105</t>
  </si>
  <si>
    <t>AAFIA SHAHID</t>
  </si>
  <si>
    <t>03242227364</t>
  </si>
  <si>
    <t>02-133172-106</t>
  </si>
  <si>
    <t>03242227365</t>
  </si>
  <si>
    <t>02-133172-107</t>
  </si>
  <si>
    <t>SYED FUZAIL AHMED</t>
  </si>
  <si>
    <t>SYED ASRAR AHMED</t>
  </si>
  <si>
    <t>03242227366</t>
  </si>
  <si>
    <t>02-133172-108</t>
  </si>
  <si>
    <t>MUHAMMAD FAISAL</t>
  </si>
  <si>
    <t>MUHAMMAD ISMAIL</t>
  </si>
  <si>
    <t>03242227367</t>
  </si>
  <si>
    <t>02-133172-109</t>
  </si>
  <si>
    <t>MUHAMMAD ABDULLAH KHAN YOUSUF ZAI</t>
  </si>
  <si>
    <t>MUHAMMAD FARRUKH KHAN YOSUF ZAI</t>
  </si>
  <si>
    <t>03242227368</t>
  </si>
  <si>
    <t>02-133172-110</t>
  </si>
  <si>
    <t>MUHAMMAD AUIZULLAH KHAN YOUSUF ZAI</t>
  </si>
  <si>
    <t>MUHAMMAD FARRUKH KHAN YOUSUF ZAI</t>
  </si>
  <si>
    <t>03242227369</t>
  </si>
  <si>
    <t>02-133172-111</t>
  </si>
  <si>
    <t>HARIS MEHMOOD</t>
  </si>
  <si>
    <t>DIN MUHAMMAD</t>
  </si>
  <si>
    <t>03242227370</t>
  </si>
  <si>
    <t>02-133172-112</t>
  </si>
  <si>
    <t>AZEEM AZAM TARAR</t>
  </si>
  <si>
    <t>03242227371</t>
  </si>
  <si>
    <t>02-133172-113</t>
  </si>
  <si>
    <t>ABDUL WASAY</t>
  </si>
  <si>
    <t>SHAKEEL BAIG</t>
  </si>
  <si>
    <t>03242227372</t>
  </si>
  <si>
    <t>02-133172-114</t>
  </si>
  <si>
    <t>SYED MUHAMMAD ABDUL BASIT ASHRAFI</t>
  </si>
  <si>
    <t>SYED MUHAMMAD SAJID ASHRAFI</t>
  </si>
  <si>
    <t>03242227373</t>
  </si>
  <si>
    <t>02-133172-115</t>
  </si>
  <si>
    <t>ASAD BUTT</t>
  </si>
  <si>
    <t>MUHAMMAD IRFAN BUTT</t>
  </si>
  <si>
    <t>03242227374</t>
  </si>
  <si>
    <t>02-133172-117</t>
  </si>
  <si>
    <t>SHUMAILA KALHORO</t>
  </si>
  <si>
    <t>ALLAH RAKHIO KALHORO</t>
  </si>
  <si>
    <t>03242227376</t>
  </si>
  <si>
    <t>02-133172-118</t>
  </si>
  <si>
    <t>RAHIM ALI WADHIO</t>
  </si>
  <si>
    <t>DILDAR ALI WADHIO</t>
  </si>
  <si>
    <t>03242227377</t>
  </si>
  <si>
    <t>02-133172-119</t>
  </si>
  <si>
    <t>MUHAMMAD MAAZ AHMED</t>
  </si>
  <si>
    <t>SHAMSHAD AHMED</t>
  </si>
  <si>
    <t>03242227378</t>
  </si>
  <si>
    <t>02-133172-120</t>
  </si>
  <si>
    <t>NEHAL AHMED</t>
  </si>
  <si>
    <t>03242227379</t>
  </si>
  <si>
    <t>02-133172-121</t>
  </si>
  <si>
    <t>RANA KHIZAR ELAHI</t>
  </si>
  <si>
    <t>RANA GULFAM AHMAD</t>
  </si>
  <si>
    <t>03242227380</t>
  </si>
  <si>
    <t>02-133172-122</t>
  </si>
  <si>
    <t>AHMER ALTAF</t>
  </si>
  <si>
    <t>03242227381</t>
  </si>
  <si>
    <t>02-133172-124</t>
  </si>
  <si>
    <t>SYED SHAYAAN AHMED</t>
  </si>
  <si>
    <t>SYED SHAHID AHMED</t>
  </si>
  <si>
    <t>03242227383</t>
  </si>
  <si>
    <t>02-133172-125</t>
  </si>
  <si>
    <t>MUHAMMAD ZEESHAN SHAFI</t>
  </si>
  <si>
    <t>03242227384</t>
  </si>
  <si>
    <t>02-133172-126</t>
  </si>
  <si>
    <t>MUHAMMAD MUTAHAR</t>
  </si>
  <si>
    <t>MUHAMMAD NAFEES</t>
  </si>
  <si>
    <t>03242227385</t>
  </si>
  <si>
    <t>02-133172-127</t>
  </si>
  <si>
    <t>ASLAM JAVED</t>
  </si>
  <si>
    <t>03242227386</t>
  </si>
  <si>
    <t>02-133172-128</t>
  </si>
  <si>
    <t>HASNAIN NASIR MEMON</t>
  </si>
  <si>
    <t>ABDUL NASIR MEMON</t>
  </si>
  <si>
    <t>03242227387</t>
  </si>
  <si>
    <t>02-133172-130</t>
  </si>
  <si>
    <t>HASEEB RAUF ABBASI</t>
  </si>
  <si>
    <t>ABDUL RAUF ABBASI</t>
  </si>
  <si>
    <t>03242227389</t>
  </si>
  <si>
    <t>02-133172-132</t>
  </si>
  <si>
    <t>MUHAMMAD WASEEM</t>
  </si>
  <si>
    <t>HABIBULLAH MEMON</t>
  </si>
  <si>
    <t>03242227391</t>
  </si>
  <si>
    <t>02-133172-135</t>
  </si>
  <si>
    <t>ABDULLAH KHAN ALIZAI PATHAN</t>
  </si>
  <si>
    <t>MOHAMMAD FAYAZ KHAN ALIZAI PATHAN</t>
  </si>
  <si>
    <t>03242227394</t>
  </si>
  <si>
    <t>02-133172-136</t>
  </si>
  <si>
    <t>MUNEER AHMED CHANDIO</t>
  </si>
  <si>
    <t>LAL BAKHSH CHANDIO</t>
  </si>
  <si>
    <t>03242227395</t>
  </si>
  <si>
    <t>02-133172-139</t>
  </si>
  <si>
    <t>SUMAYYA ZAFAR</t>
  </si>
  <si>
    <t>ZAFAR ALI</t>
  </si>
  <si>
    <t>03242227396</t>
  </si>
  <si>
    <t>02-133172-137</t>
  </si>
  <si>
    <t>QAISAR HAYAT KHAN</t>
  </si>
  <si>
    <t>DAWA KHAN</t>
  </si>
  <si>
    <t>02-132172-001</t>
  </si>
  <si>
    <t>ABDUS SAMAD KHAN</t>
  </si>
  <si>
    <t>REHAN QADEER KHAN</t>
  </si>
  <si>
    <t>03009215377</t>
  </si>
  <si>
    <t>02-132172-002</t>
  </si>
  <si>
    <t>AMNA ASHRAF</t>
  </si>
  <si>
    <t>M ASHRAF</t>
  </si>
  <si>
    <t>03223391223</t>
  </si>
  <si>
    <t>02-132172-004</t>
  </si>
  <si>
    <t>ARSHAD ALI</t>
  </si>
  <si>
    <t>03242348042</t>
  </si>
  <si>
    <t>02-132172-005</t>
  </si>
  <si>
    <t>ASRA ZAMAN</t>
  </si>
  <si>
    <t>NOOR ZAMAN</t>
  </si>
  <si>
    <t>03332334885</t>
  </si>
  <si>
    <t>02-132172-006</t>
  </si>
  <si>
    <t>EHTISHAM ALI</t>
  </si>
  <si>
    <t>03402123330</t>
  </si>
  <si>
    <t>02-132172-007</t>
  </si>
  <si>
    <t>ESSA KHAN</t>
  </si>
  <si>
    <t>TOZO KHAN</t>
  </si>
  <si>
    <t>03482269152</t>
  </si>
  <si>
    <t>02-132172-008</t>
  </si>
  <si>
    <t>MAHEEN SALAH-UD-DIN</t>
  </si>
  <si>
    <t>MUHAMMAD SALAH-UD-DIN</t>
  </si>
  <si>
    <t>03453074570</t>
  </si>
  <si>
    <t>02-132172-009</t>
  </si>
  <si>
    <t>AFSAR HUSSAIN</t>
  </si>
  <si>
    <t>03002750678</t>
  </si>
  <si>
    <t>02-132172-010</t>
  </si>
  <si>
    <t>MUHAMMAD WAQAS CHANDIO</t>
  </si>
  <si>
    <t>ASHFAQ AHMED CHANDIO</t>
  </si>
  <si>
    <t>03312489676</t>
  </si>
  <si>
    <t>02-132172-011</t>
  </si>
  <si>
    <t>LAL KHAN</t>
  </si>
  <si>
    <t>0321-2904951</t>
  </si>
  <si>
    <t>02-132172-012</t>
  </si>
  <si>
    <t>MUHAMMAD WAQAR ANWAR</t>
  </si>
  <si>
    <t>0333-3274585</t>
  </si>
  <si>
    <t>02-132172-014</t>
  </si>
  <si>
    <t>MUNEEB AHMED SIDDIQUI</t>
  </si>
  <si>
    <t>MEHBOOB AHMED SIDDIQUI</t>
  </si>
  <si>
    <t>03432802260</t>
  </si>
  <si>
    <t>02-132172-015</t>
  </si>
  <si>
    <t>SUMAIYA MUHAMMAD SHAHID</t>
  </si>
  <si>
    <t>03422178957</t>
  </si>
  <si>
    <t>02-132172-016</t>
  </si>
  <si>
    <t>SYED RAFAY ABBAS RIZVI</t>
  </si>
  <si>
    <t>SYED QAMAR MEHDI RIZVI</t>
  </si>
  <si>
    <t>03368256540</t>
  </si>
  <si>
    <t>02-132172-017</t>
  </si>
  <si>
    <t>SYED ZAID ALI</t>
  </si>
  <si>
    <t>0097450709392</t>
  </si>
  <si>
    <t>02-132172-018</t>
  </si>
  <si>
    <t>IMAD KHALID</t>
  </si>
  <si>
    <t>KHALID IBRAHIM AKHTAR</t>
  </si>
  <si>
    <t>03222540950</t>
  </si>
  <si>
    <t>02-132172-019</t>
  </si>
  <si>
    <t>FIZZA ASGHAR</t>
  </si>
  <si>
    <t>0315-2675886</t>
  </si>
  <si>
    <t>02-132172-020</t>
  </si>
  <si>
    <t>MAIRA IRSHAD</t>
  </si>
  <si>
    <t>IRSHAD HUSSAIN KALAHORO</t>
  </si>
  <si>
    <t>03463221211</t>
  </si>
  <si>
    <t>02-132172-021</t>
  </si>
  <si>
    <t>INHA ALI</t>
  </si>
  <si>
    <t>ASGHAR ALI BAIG</t>
  </si>
  <si>
    <t>0300-2466391</t>
  </si>
  <si>
    <t>02-132172-022</t>
  </si>
  <si>
    <t>RAFIH ALI BUTT</t>
  </si>
  <si>
    <t>BASHARAT KARIM BUTT</t>
  </si>
  <si>
    <t>03478303505</t>
  </si>
  <si>
    <t>02-132172-023</t>
  </si>
  <si>
    <t>ABEERA IZHAR</t>
  </si>
  <si>
    <t>IZHAR UL HAQ</t>
  </si>
  <si>
    <t>03032777312</t>
  </si>
  <si>
    <t>02-132172-024</t>
  </si>
  <si>
    <t>USHINA RABAB</t>
  </si>
  <si>
    <t>SYED ARSHAD HUSSAIN</t>
  </si>
  <si>
    <t>0345-2997128</t>
  </si>
  <si>
    <t>02-132172-026</t>
  </si>
  <si>
    <t>HASEEB KHAN</t>
  </si>
  <si>
    <t>JAHANGAIZ KHAN</t>
  </si>
  <si>
    <t>03353705014</t>
  </si>
  <si>
    <t>02-132172-027</t>
  </si>
  <si>
    <t>ATIQA NAWAB</t>
  </si>
  <si>
    <t>NAWABUDDIN</t>
  </si>
  <si>
    <t>03310222994</t>
  </si>
  <si>
    <t>02-132172-029</t>
  </si>
  <si>
    <t>FASIH SHAHZAD</t>
  </si>
  <si>
    <t>SHAHZAD AHMAD</t>
  </si>
  <si>
    <t>03007084357</t>
  </si>
  <si>
    <t>02-132172-030</t>
  </si>
  <si>
    <t>BUSHRA ARIF</t>
  </si>
  <si>
    <t>03412120651</t>
  </si>
  <si>
    <t>02-132172-031</t>
  </si>
  <si>
    <t>ANAS USMAN</t>
  </si>
  <si>
    <t>TAHIR  JAVED</t>
  </si>
  <si>
    <t>0342-1396257</t>
  </si>
  <si>
    <t>02-132172-032</t>
  </si>
  <si>
    <t>SAQIB TOUHEED</t>
  </si>
  <si>
    <t>TOUHEED AKHTAR</t>
  </si>
  <si>
    <t>03353509226</t>
  </si>
  <si>
    <t>02-132172-033</t>
  </si>
  <si>
    <t>03112515857</t>
  </si>
  <si>
    <t>02-132172-034</t>
  </si>
  <si>
    <t>FAWAD TEHSEEN</t>
  </si>
  <si>
    <t>TEHSEEN TABASSUM</t>
  </si>
  <si>
    <t>02-132172-035</t>
  </si>
  <si>
    <t>SANA TUFAIL</t>
  </si>
  <si>
    <t>MUHAMMAD TUFAIL</t>
  </si>
  <si>
    <t>03008989505</t>
  </si>
  <si>
    <t>02-132172-036</t>
  </si>
  <si>
    <t>OSAMA HASAN</t>
  </si>
  <si>
    <t>QARI MEHMOOD AHMED</t>
  </si>
  <si>
    <t>03003726817</t>
  </si>
  <si>
    <t>02-132172-037</t>
  </si>
  <si>
    <t>MUHAMMED OSAMA KHAN</t>
  </si>
  <si>
    <t>MUHAMMAD ILYAS KHAN</t>
  </si>
  <si>
    <t>03243282734</t>
  </si>
  <si>
    <t>02-132172-041</t>
  </si>
  <si>
    <t>03243282738</t>
  </si>
  <si>
    <t>02-132172-042</t>
  </si>
  <si>
    <t>HAMZA ZAMIR</t>
  </si>
  <si>
    <t>MUHAMMAD ZAMIR</t>
  </si>
  <si>
    <t>03243282739</t>
  </si>
  <si>
    <t>02-132172-043</t>
  </si>
  <si>
    <t>ATTA-UR-REHMAN</t>
  </si>
  <si>
    <t>03243282740</t>
  </si>
  <si>
    <t>02-132172-044</t>
  </si>
  <si>
    <t>FOUZIA BIBI</t>
  </si>
  <si>
    <t>MUHAMMAD NASEER</t>
  </si>
  <si>
    <t>03243282741</t>
  </si>
  <si>
    <t>02-132172-045</t>
  </si>
  <si>
    <t>03243282742</t>
  </si>
  <si>
    <t>02-132172-047</t>
  </si>
  <si>
    <t>SHAHERYAR QAZI</t>
  </si>
  <si>
    <t>ETHESHAM QAZI</t>
  </si>
  <si>
    <t>03243282743</t>
  </si>
  <si>
    <t>02-132172-048</t>
  </si>
  <si>
    <t>ZURAIZ AHMED SHEHZAD</t>
  </si>
  <si>
    <t>ATTAULLAH</t>
  </si>
  <si>
    <t>03243282744</t>
  </si>
  <si>
    <t>02-132172-049</t>
  </si>
  <si>
    <t>MUHAMMAD MANNAN SHAFIQUE</t>
  </si>
  <si>
    <t>MUHAMMAD SHAFIQUE</t>
  </si>
  <si>
    <t>03243282745</t>
  </si>
  <si>
    <t>02-131172-001</t>
  </si>
  <si>
    <t>HAMMAD SHAIKH</t>
  </si>
  <si>
    <t>SHAHID PERVEZ SHAIKH</t>
  </si>
  <si>
    <t>0300-3388148</t>
  </si>
  <si>
    <t>02-131172-003</t>
  </si>
  <si>
    <t>NAMEERA SIDDIQUI</t>
  </si>
  <si>
    <t>03442244936</t>
  </si>
  <si>
    <t>02-131172-004</t>
  </si>
  <si>
    <t>MUHAMMAD FAHAD ARIF MUSHTAQ</t>
  </si>
  <si>
    <t>MUHAMMAD ARIF MUSHTAQ</t>
  </si>
  <si>
    <t>03012275448</t>
  </si>
  <si>
    <t>02-131172-005</t>
  </si>
  <si>
    <t>ALI HASSAN GHORI</t>
  </si>
  <si>
    <t>MUHAMMAD YOUNAS GHORI</t>
  </si>
  <si>
    <t>03340260674</t>
  </si>
  <si>
    <t>02-131172-006</t>
  </si>
  <si>
    <t>PAKIZA MUNAWAR</t>
  </si>
  <si>
    <t>MUHAMMAD MUNAWAR</t>
  </si>
  <si>
    <t>03322987713</t>
  </si>
  <si>
    <t>02-131172-007</t>
  </si>
  <si>
    <t>FAISAL MUKHTAR</t>
  </si>
  <si>
    <t>03342003656</t>
  </si>
  <si>
    <t>02-131172-008</t>
  </si>
  <si>
    <t>MUHAMMAD ASAD</t>
  </si>
  <si>
    <t>03422770694</t>
  </si>
  <si>
    <t>02-131172-009</t>
  </si>
  <si>
    <t>ABEERA SAJJAD KHRBEY</t>
  </si>
  <si>
    <t>SAJJAD AHMED KHRBEY</t>
  </si>
  <si>
    <t>03048236097</t>
  </si>
  <si>
    <t>02-131172-010</t>
  </si>
  <si>
    <t>AQSA MEHREEN</t>
  </si>
  <si>
    <t>MUHAMMAD YOUNAS NADEEM</t>
  </si>
  <si>
    <t>0346-1447466</t>
  </si>
  <si>
    <t>02-131172-011</t>
  </si>
  <si>
    <t>MUHAMMAD YOUSAF</t>
  </si>
  <si>
    <t>0340 8734279</t>
  </si>
  <si>
    <t>02-131172-012</t>
  </si>
  <si>
    <t>SALMAN KHAN</t>
  </si>
  <si>
    <t>03332134372</t>
  </si>
  <si>
    <t>02-131172-013</t>
  </si>
  <si>
    <t>AHSAN ISHTIAQ</t>
  </si>
  <si>
    <t>ISHTIAQ AHMED</t>
  </si>
  <si>
    <t>03452460532</t>
  </si>
  <si>
    <t>02-131172-014</t>
  </si>
  <si>
    <t>DUHA BOOHAR</t>
  </si>
  <si>
    <t>GHULAM MUSTAFA BOOHAR</t>
  </si>
  <si>
    <t>03460953296</t>
  </si>
  <si>
    <t>02-131172-015</t>
  </si>
  <si>
    <t>AMMARA RIAZ</t>
  </si>
  <si>
    <t>RIAZ MUHAMMAD</t>
  </si>
  <si>
    <t>03350135269</t>
  </si>
  <si>
    <t>02-131172-016</t>
  </si>
  <si>
    <t>RABEIA  USMAN</t>
  </si>
  <si>
    <t>MUHAMMAD USMAN</t>
  </si>
  <si>
    <t>03422761231</t>
  </si>
  <si>
    <t>02-131172-017</t>
  </si>
  <si>
    <t>AQSA USMAN</t>
  </si>
  <si>
    <t>03002512971</t>
  </si>
  <si>
    <t>02-131172-018</t>
  </si>
  <si>
    <t>BISMA MOHAMMAD AKRAM</t>
  </si>
  <si>
    <t>03133844452</t>
  </si>
  <si>
    <t>02-131172-019</t>
  </si>
  <si>
    <t>BUSHRA MUHAMMAD AKRAM</t>
  </si>
  <si>
    <t>03219205633</t>
  </si>
  <si>
    <t>02-131172-020</t>
  </si>
  <si>
    <t>MUHAMMAD IBRAHIM</t>
  </si>
  <si>
    <t>03121085106</t>
  </si>
  <si>
    <t>02-131172-023</t>
  </si>
  <si>
    <t>FAIZAN NEHAL SIDDIQUI</t>
  </si>
  <si>
    <t>NEHAL ZAFAR SIDDIQUI</t>
  </si>
  <si>
    <t>03402822959</t>
  </si>
  <si>
    <t>02-131172-024</t>
  </si>
  <si>
    <t>RUKHMA TASSADAQ</t>
  </si>
  <si>
    <t>TASSADAQ HUSSAIN</t>
  </si>
  <si>
    <t>03121242254</t>
  </si>
  <si>
    <t>02-131172-025</t>
  </si>
  <si>
    <t>UZAIR MEHMOOD</t>
  </si>
  <si>
    <t>MUHAMMAD TABASSUM</t>
  </si>
  <si>
    <t>03102218298</t>
  </si>
  <si>
    <t>02-131172-026</t>
  </si>
  <si>
    <t>HAMZA SHAFIQUE</t>
  </si>
  <si>
    <t>03132109729</t>
  </si>
  <si>
    <t>02-131172-027</t>
  </si>
  <si>
    <t>AHMED AMMAR</t>
  </si>
  <si>
    <t>03362607242</t>
  </si>
  <si>
    <t>02-131172-028</t>
  </si>
  <si>
    <t>MUHAMMAD SOHAIL ZAKIR</t>
  </si>
  <si>
    <t>ZAKIR UR REHMAN</t>
  </si>
  <si>
    <t>03404756912</t>
  </si>
  <si>
    <t>02-131172-029</t>
  </si>
  <si>
    <t>AMMAR ALI SHAH</t>
  </si>
  <si>
    <t>MIAN SARTAJ HUSSAIN SHAH</t>
  </si>
  <si>
    <t>03352408742</t>
  </si>
  <si>
    <t>02-131172-030</t>
  </si>
  <si>
    <t>MUHAMMAD ANAS SOHAIL</t>
  </si>
  <si>
    <t>SOHAIL AKHTER</t>
  </si>
  <si>
    <t>03062949183</t>
  </si>
  <si>
    <t>02-131172-031</t>
  </si>
  <si>
    <t>MUHAMMAD MASHHOOD REHAN</t>
  </si>
  <si>
    <t>REHAN ATHER</t>
  </si>
  <si>
    <t>03312946947</t>
  </si>
  <si>
    <t>02-131172-032</t>
  </si>
  <si>
    <t>RAMEEZ NAEEM</t>
  </si>
  <si>
    <t>NAEEM AZHER KHAN</t>
  </si>
  <si>
    <t>03333617838</t>
  </si>
  <si>
    <t>02-131172-033</t>
  </si>
  <si>
    <t>RIJA IRFAN SYED</t>
  </si>
  <si>
    <t>S. IRFANUDDIN SHAH</t>
  </si>
  <si>
    <t>03335308963</t>
  </si>
  <si>
    <t>02-131172-035</t>
  </si>
  <si>
    <t>SYEDA FARWA HYDER SHAH</t>
  </si>
  <si>
    <t>SYED AQEEL HYDER SHAH</t>
  </si>
  <si>
    <t>0300-3480498</t>
  </si>
  <si>
    <t>02-131172-036</t>
  </si>
  <si>
    <t>SYED AHSAN RAZA</t>
  </si>
  <si>
    <t>SYED MUZAMMIL HUSSAIN SHAH</t>
  </si>
  <si>
    <t>03214886029</t>
  </si>
  <si>
    <t>02-131172-037</t>
  </si>
  <si>
    <t>ASAD IFTIKHAR</t>
  </si>
  <si>
    <t>IFTIKHAR ALI</t>
  </si>
  <si>
    <t>03332342152</t>
  </si>
  <si>
    <t>02-131172-038</t>
  </si>
  <si>
    <t>03412208512</t>
  </si>
  <si>
    <t>02-131172-039</t>
  </si>
  <si>
    <t>MUHAMMAD ZAID SHAH BUKHARI</t>
  </si>
  <si>
    <t>ADNAN SHAH BUKHARI</t>
  </si>
  <si>
    <t>03160028191</t>
  </si>
  <si>
    <t>02-131172-040</t>
  </si>
  <si>
    <t>MUHAMMAD ALI HASSAN</t>
  </si>
  <si>
    <t>MUHAMMAD ISMAIL HASSAN</t>
  </si>
  <si>
    <t>03452364190</t>
  </si>
  <si>
    <t>02-131172-041</t>
  </si>
  <si>
    <t>MUDASSIR MEHMOOD</t>
  </si>
  <si>
    <t>03242325226</t>
  </si>
  <si>
    <t>02-131172-042</t>
  </si>
  <si>
    <t>SYED TAHA AHMED</t>
  </si>
  <si>
    <t>SYED FAISAL AHMED</t>
  </si>
  <si>
    <t>03312823521</t>
  </si>
  <si>
    <t>02-131172-043</t>
  </si>
  <si>
    <t>KAMRAN MUSTAFA ABBASI</t>
  </si>
  <si>
    <t>ABID ALI ABBASI</t>
  </si>
  <si>
    <t>03331266561</t>
  </si>
  <si>
    <t>02-131172-044</t>
  </si>
  <si>
    <t>WADIYA ALI</t>
  </si>
  <si>
    <t>MUBARAK ALI</t>
  </si>
  <si>
    <t>03163072630</t>
  </si>
  <si>
    <t>02-131172-045</t>
  </si>
  <si>
    <t>MUHAMMAD TALHA BAIG</t>
  </si>
  <si>
    <t>MUHAMMAD AZAM BAIG</t>
  </si>
  <si>
    <t>03106928560</t>
  </si>
  <si>
    <t>02-131172-046</t>
  </si>
  <si>
    <t>MUSADIQ SHAFIQUE</t>
  </si>
  <si>
    <t>03312276305</t>
  </si>
  <si>
    <t>02-131172-047</t>
  </si>
  <si>
    <t>USAMA BIN NAZIM</t>
  </si>
  <si>
    <t>NAZIM ALI SHAH</t>
  </si>
  <si>
    <t>03002636394</t>
  </si>
  <si>
    <t>02-131172-048</t>
  </si>
  <si>
    <t>FAISAL MEHMOOD</t>
  </si>
  <si>
    <t>03128641363</t>
  </si>
  <si>
    <t>02-131172-051</t>
  </si>
  <si>
    <t>KHADIJA AMJAD MUNIR</t>
  </si>
  <si>
    <t>AMJAD MUNIR</t>
  </si>
  <si>
    <t>03150218446</t>
  </si>
  <si>
    <t>02-131172-052</t>
  </si>
  <si>
    <t>HAFIZ MUHAMMED ANAS IQBAL</t>
  </si>
  <si>
    <t>MUHAMMED IQBAL</t>
  </si>
  <si>
    <t>0336-2515701</t>
  </si>
  <si>
    <t>02-131172-053</t>
  </si>
  <si>
    <t>SHARAF DIN</t>
  </si>
  <si>
    <t>03432717704</t>
  </si>
  <si>
    <t>02-131172-054</t>
  </si>
  <si>
    <t>SYED DANIYAL ALI</t>
  </si>
  <si>
    <t>SYED IMRAN ALI</t>
  </si>
  <si>
    <t>0341-2830446</t>
  </si>
  <si>
    <t>02-131172-055</t>
  </si>
  <si>
    <t>SHOAIB AAMIR</t>
  </si>
  <si>
    <t>AAMIR SHAHZAD</t>
  </si>
  <si>
    <t>03042745501</t>
  </si>
  <si>
    <t>02-131172-056</t>
  </si>
  <si>
    <t>HIBBAH NADEEM</t>
  </si>
  <si>
    <t>NADEEM-UZ-ZAMAN-KHAN</t>
  </si>
  <si>
    <t>03463295903</t>
  </si>
  <si>
    <t>02-131172-057</t>
  </si>
  <si>
    <t>AQSA GHAFFAR</t>
  </si>
  <si>
    <t>03052588431</t>
  </si>
  <si>
    <t>02-131172-058</t>
  </si>
  <si>
    <t>MUHAMMAD AHSAN BAIG</t>
  </si>
  <si>
    <t>MUHAMMAD FAYYAZ BAIG</t>
  </si>
  <si>
    <t>03472468667</t>
  </si>
  <si>
    <t>02-131172-059</t>
  </si>
  <si>
    <t>HAMZA SHAHID</t>
  </si>
  <si>
    <t>03052975772</t>
  </si>
  <si>
    <t>02-131172-060</t>
  </si>
  <si>
    <t>MUHAMMAD HANI</t>
  </si>
  <si>
    <t>AGHA ALI HAIDER</t>
  </si>
  <si>
    <t>03343048625</t>
  </si>
  <si>
    <t>02-131172-061</t>
  </si>
  <si>
    <t>OSAMA ALI</t>
  </si>
  <si>
    <t>03002350006</t>
  </si>
  <si>
    <t>02-131172-062</t>
  </si>
  <si>
    <t>ABDULLAH MUNIR</t>
  </si>
  <si>
    <t>MUHAMMAD MUNIR</t>
  </si>
  <si>
    <t>03342006465</t>
  </si>
  <si>
    <t>02-131172-063</t>
  </si>
  <si>
    <t>SYED AHSAN ALI</t>
  </si>
  <si>
    <t>SYED SAJID ALI</t>
  </si>
  <si>
    <t>03343234568</t>
  </si>
  <si>
    <t>02-131172-064</t>
  </si>
  <si>
    <t>AIMAN SHAH</t>
  </si>
  <si>
    <t>SYED JAUHAR SHAH</t>
  </si>
  <si>
    <t>03162832817</t>
  </si>
  <si>
    <t>02-131172-066</t>
  </si>
  <si>
    <t>SYEDA SHANZAE ZEESHAN</t>
  </si>
  <si>
    <t>SYED ZEESHAN NASIR MUHAMMAD</t>
  </si>
  <si>
    <t>03152082502</t>
  </si>
  <si>
    <t>02-131172-067</t>
  </si>
  <si>
    <t>MUHAMMAD UMER KHALIL</t>
  </si>
  <si>
    <t>MUHAMMAD KHALIL</t>
  </si>
  <si>
    <t>03052317873</t>
  </si>
  <si>
    <t>02-131172-068</t>
  </si>
  <si>
    <t>RIMSHA MALIK</t>
  </si>
  <si>
    <t>AKHTAR KARIM</t>
  </si>
  <si>
    <t>0335 3069186</t>
  </si>
  <si>
    <t>02-131172-069</t>
  </si>
  <si>
    <t>MUHAMMAD NOMAN ALI SIDDIQUE</t>
  </si>
  <si>
    <t>SHARFUDDIN</t>
  </si>
  <si>
    <t>03162679810</t>
  </si>
  <si>
    <t>02-131172-070</t>
  </si>
  <si>
    <t>FAHEEL MOHAMMAD</t>
  </si>
  <si>
    <t>03022024104</t>
  </si>
  <si>
    <t>02-131172-071</t>
  </si>
  <si>
    <t>MUHAMMAD OSAMA SAMI</t>
  </si>
  <si>
    <t>SAMI KHALIL</t>
  </si>
  <si>
    <t>03353766630</t>
  </si>
  <si>
    <t>02-131172-072</t>
  </si>
  <si>
    <t>UMER KHATTAB</t>
  </si>
  <si>
    <t>ATTIQ-UR-REHMAN</t>
  </si>
  <si>
    <t>03460348481</t>
  </si>
  <si>
    <t>02-131172-073</t>
  </si>
  <si>
    <t>SHAHZAR ALI KHAMISANI</t>
  </si>
  <si>
    <t>MURAD ALI KHAMISANI</t>
  </si>
  <si>
    <t>0334-2108245</t>
  </si>
  <si>
    <t>02-131172-075</t>
  </si>
  <si>
    <t>WASEEM SHAHZAD</t>
  </si>
  <si>
    <t>AMEER HAKEEM</t>
  </si>
  <si>
    <t>03423221603</t>
  </si>
  <si>
    <t>02-131172-076</t>
  </si>
  <si>
    <t>SIDRA UROOJ</t>
  </si>
  <si>
    <t>03462170398</t>
  </si>
  <si>
    <t>02-131172-077</t>
  </si>
  <si>
    <t>HASEEB ULLAH</t>
  </si>
  <si>
    <t>FAZL-E-SUBHAN</t>
  </si>
  <si>
    <t>03458360002</t>
  </si>
  <si>
    <t>02-131172-078</t>
  </si>
  <si>
    <t>MUHAMMAD HASSAM ARIF SHAIKH</t>
  </si>
  <si>
    <t>MUHAMMAD ARIF UDDIN SHAIKH</t>
  </si>
  <si>
    <t>03110811316</t>
  </si>
  <si>
    <t>02-131172-080</t>
  </si>
  <si>
    <t>WAJEHA MUNIR</t>
  </si>
  <si>
    <t>03362840574</t>
  </si>
  <si>
    <t>02-131172-081</t>
  </si>
  <si>
    <t>MOIZ IQBAL</t>
  </si>
  <si>
    <t>MUHAMMAD IQBAL NASEEM</t>
  </si>
  <si>
    <t>03362840575</t>
  </si>
  <si>
    <t>02-131172-082</t>
  </si>
  <si>
    <t>AHSAN MUSTAFA</t>
  </si>
  <si>
    <t>RAFIQUE</t>
  </si>
  <si>
    <t>03362840576</t>
  </si>
  <si>
    <t>02-131172-083</t>
  </si>
  <si>
    <t>MUHAMMAD ANAS AFZAL</t>
  </si>
  <si>
    <t>03362840577</t>
  </si>
  <si>
    <t>02-131172-084</t>
  </si>
  <si>
    <t>SYED ALI MUHAMMAD SHAH</t>
  </si>
  <si>
    <t>HABIB SHAH</t>
  </si>
  <si>
    <t>03362840578</t>
  </si>
  <si>
    <t>02-131172-086</t>
  </si>
  <si>
    <t>SYED ZAIN ALI</t>
  </si>
  <si>
    <t>SYED RASHID ALI</t>
  </si>
  <si>
    <t>03362840580</t>
  </si>
  <si>
    <t>02-131172-087</t>
  </si>
  <si>
    <t>HASNAIN IMTIAZ ABBASI</t>
  </si>
  <si>
    <t>MUHAMMAD IMTIAZ KHAN ABBASI</t>
  </si>
  <si>
    <t>03362840581</t>
  </si>
  <si>
    <t>02-131172-088</t>
  </si>
  <si>
    <t>SHAHEEN AKRAM</t>
  </si>
  <si>
    <t>03362840582</t>
  </si>
  <si>
    <t>02-131172-089</t>
  </si>
  <si>
    <t>ZUBAIR YOUSUF</t>
  </si>
  <si>
    <t>03362840583</t>
  </si>
  <si>
    <t>02-131172-090</t>
  </si>
  <si>
    <t>ZARA RASHEED</t>
  </si>
  <si>
    <t>03362840584</t>
  </si>
  <si>
    <t>02-131172-091</t>
  </si>
  <si>
    <t>GUL HAMEED</t>
  </si>
  <si>
    <t>GULZAR SAEED</t>
  </si>
  <si>
    <t>03362840585</t>
  </si>
  <si>
    <t>02-134172-002</t>
  </si>
  <si>
    <t>03222411830</t>
  </si>
  <si>
    <t>02-134172-003</t>
  </si>
  <si>
    <t>TAHA RAUF</t>
  </si>
  <si>
    <t>03232586354</t>
  </si>
  <si>
    <t>02-134172-004</t>
  </si>
  <si>
    <t>03363731172</t>
  </si>
  <si>
    <t>02-134172-005</t>
  </si>
  <si>
    <t>SYED TALAL HASSAN</t>
  </si>
  <si>
    <t>SYED MUHAMMAD NAVID</t>
  </si>
  <si>
    <t>03332397178</t>
  </si>
  <si>
    <t>02-134172-006</t>
  </si>
  <si>
    <t>SYEDA ERMA JAWAID</t>
  </si>
  <si>
    <t>SYED IQBAL JAWAID</t>
  </si>
  <si>
    <t>03086498968</t>
  </si>
  <si>
    <t>02-134172-007</t>
  </si>
  <si>
    <t>SYED BURHAN AHMAD</t>
  </si>
  <si>
    <t>SYED KHURSHID AHMAD</t>
  </si>
  <si>
    <t>03213781094</t>
  </si>
  <si>
    <t>02-134172-008</t>
  </si>
  <si>
    <t>MUHAMMAD HAIDER MADNI</t>
  </si>
  <si>
    <t>MUHAMMAD SHAMIM MADNI</t>
  </si>
  <si>
    <t>03112424995</t>
  </si>
  <si>
    <t>02-134172-009</t>
  </si>
  <si>
    <t>SYEDA FAZILA ZAIDI</t>
  </si>
  <si>
    <t>SYED ARSHAD HASSAN ZAIDI</t>
  </si>
  <si>
    <t>03032067746</t>
  </si>
  <si>
    <t>02-134172-010</t>
  </si>
  <si>
    <t>HAKKAS AAMIR</t>
  </si>
  <si>
    <t>AAMIR NAZEER</t>
  </si>
  <si>
    <t>03232964457</t>
  </si>
  <si>
    <t>02-134172-011</t>
  </si>
  <si>
    <t>YUMNA ZAHID</t>
  </si>
  <si>
    <t>ZAHID SHARIF</t>
  </si>
  <si>
    <t>03008908903</t>
  </si>
  <si>
    <t>02-134172-012</t>
  </si>
  <si>
    <t>MUHAMMAD GUL BAKHT</t>
  </si>
  <si>
    <t>ARSHAD ALI SHAH</t>
  </si>
  <si>
    <t>03164282887</t>
  </si>
  <si>
    <t>02-134172-013</t>
  </si>
  <si>
    <t>HUZEFA KITABI</t>
  </si>
  <si>
    <t>KHOZEMA SHABBIR KITABI</t>
  </si>
  <si>
    <t>0333-2121640</t>
  </si>
  <si>
    <t>02-134172-014</t>
  </si>
  <si>
    <t>TALHA YAMIN KHAN</t>
  </si>
  <si>
    <t>MUHAMMAD YAMIN KHAN</t>
  </si>
  <si>
    <t>03223631123</t>
  </si>
  <si>
    <t>02-134172-015</t>
  </si>
  <si>
    <t>MUHAMMAD HASSAN QURESHI</t>
  </si>
  <si>
    <t>MUHAMMAD IBRAHIM QURESHI</t>
  </si>
  <si>
    <t>03070229564</t>
  </si>
  <si>
    <t>02-134172-016</t>
  </si>
  <si>
    <t>FAHAD</t>
  </si>
  <si>
    <t>MUHAMMAD RAZZAQ</t>
  </si>
  <si>
    <t>03361840827</t>
  </si>
  <si>
    <t>02-134172-017</t>
  </si>
  <si>
    <t>ABEER ASRAR</t>
  </si>
  <si>
    <t>ASRAR AHMED KHAN</t>
  </si>
  <si>
    <t>03323530734</t>
  </si>
  <si>
    <t>02-134172-018</t>
  </si>
  <si>
    <t>BILAL DOST MALIK</t>
  </si>
  <si>
    <t>DOST MUHAMMAD MALIK</t>
  </si>
  <si>
    <t>03336655441</t>
  </si>
  <si>
    <t>02-134172-019</t>
  </si>
  <si>
    <t>MUHAMMAD WAHEEB KHAN</t>
  </si>
  <si>
    <t>MUHAMMAD IQBAL ANJUM</t>
  </si>
  <si>
    <t>03406098736</t>
  </si>
  <si>
    <t>02-134172-020</t>
  </si>
  <si>
    <t>MUHAMMAD TAHIR NAQASH KHAN</t>
  </si>
  <si>
    <t>03333188002</t>
  </si>
  <si>
    <t>02-134172-021</t>
  </si>
  <si>
    <t>MUHAMMAD JAWWAD</t>
  </si>
  <si>
    <t>MUHAMMAD IRSHAD</t>
  </si>
  <si>
    <t>03343317720</t>
  </si>
  <si>
    <t>02-134172-022</t>
  </si>
  <si>
    <t>SYED MUHAMMAD MUJTABA NAQVI</t>
  </si>
  <si>
    <t>SYED HASAN NAWAZ NAQVI</t>
  </si>
  <si>
    <t>03334039054</t>
  </si>
  <si>
    <t>02-134172-023</t>
  </si>
  <si>
    <t>TATHEER ZEHRA</t>
  </si>
  <si>
    <t>ALI RAZ</t>
  </si>
  <si>
    <t>03482173757</t>
  </si>
  <si>
    <t>02-134172-024</t>
  </si>
  <si>
    <t>ZAWAR HAIDER</t>
  </si>
  <si>
    <t>SYED ANWER RAZA</t>
  </si>
  <si>
    <t>0321-8238949</t>
  </si>
  <si>
    <t>02-134172-025</t>
  </si>
  <si>
    <t>TALHA HAFEEZ</t>
  </si>
  <si>
    <t>03413177857</t>
  </si>
  <si>
    <t>02-134172-026</t>
  </si>
  <si>
    <t>MUHAMMAD ADEEL ZAFAR</t>
  </si>
  <si>
    <t>03002350581</t>
  </si>
  <si>
    <t>02-134172-027</t>
  </si>
  <si>
    <t>ALI HAIDER</t>
  </si>
  <si>
    <t>03322328960</t>
  </si>
  <si>
    <t>02-134172-028</t>
  </si>
  <si>
    <t>HAMZA IRFAN</t>
  </si>
  <si>
    <t>03313825885</t>
  </si>
  <si>
    <t>02-134172-029</t>
  </si>
  <si>
    <t>AZLAN ALI ADIL</t>
  </si>
  <si>
    <t>MUHAMMAD ANWAR ADIL</t>
  </si>
  <si>
    <t>03332201302</t>
  </si>
  <si>
    <t>02-134172-030</t>
  </si>
  <si>
    <t>LAIBA ZUBAIR</t>
  </si>
  <si>
    <t>MUAMMAD ZUBAIR SHAH</t>
  </si>
  <si>
    <t>0300-2508503</t>
  </si>
  <si>
    <t>02-134172-031</t>
  </si>
  <si>
    <t>FATIMA ZAKIR</t>
  </si>
  <si>
    <t>03032306126</t>
  </si>
  <si>
    <t>02-134172-032</t>
  </si>
  <si>
    <t>JAVERIA SHUJAAT</t>
  </si>
  <si>
    <t>SYED SHUJAAT HUSSAIN RIZVI</t>
  </si>
  <si>
    <t>03012123720</t>
  </si>
  <si>
    <t>02-134172-033</t>
  </si>
  <si>
    <t>KHURRAM UMAIR AFTAB</t>
  </si>
  <si>
    <t>AFTAB SUBHAN</t>
  </si>
  <si>
    <t>03331270425</t>
  </si>
  <si>
    <t>02-134172-034</t>
  </si>
  <si>
    <t>NAHAL KHAN</t>
  </si>
  <si>
    <t>MURSHID ALAM KHAN</t>
  </si>
  <si>
    <t>03341236866</t>
  </si>
  <si>
    <t>02-134172-035</t>
  </si>
  <si>
    <t>MAHAM ABDUL MAJEED</t>
  </si>
  <si>
    <t>03327855190</t>
  </si>
  <si>
    <t>02-134172-037</t>
  </si>
  <si>
    <t>SAROUSH YAHYA</t>
  </si>
  <si>
    <t>YAHYA GULZAR</t>
  </si>
  <si>
    <t>03471254201</t>
  </si>
  <si>
    <t>02-134172-038</t>
  </si>
  <si>
    <t>AALIYA JAVED</t>
  </si>
  <si>
    <t>03043931008</t>
  </si>
  <si>
    <t>02-134172-039</t>
  </si>
  <si>
    <t>MUHAMMAD MURTAZA KHAN</t>
  </si>
  <si>
    <t>MUHAMMAD SAEED AHMED KHAN</t>
  </si>
  <si>
    <t>03472628020</t>
  </si>
  <si>
    <t>02-134172-041</t>
  </si>
  <si>
    <t>MUHAMMAD SHAYAN</t>
  </si>
  <si>
    <t>MUHAMMAD TAUQEER AHMED</t>
  </si>
  <si>
    <t>03012755587</t>
  </si>
  <si>
    <t>02-134172-042</t>
  </si>
  <si>
    <t>MURTAZA MUSTAJAB HAIDER</t>
  </si>
  <si>
    <t>ALISHAN HAIDER</t>
  </si>
  <si>
    <t>03312286715</t>
  </si>
  <si>
    <t>02-134172-043</t>
  </si>
  <si>
    <t>AHMER JAVED KHAN</t>
  </si>
  <si>
    <t>JAVED AHMED KHAN</t>
  </si>
  <si>
    <t>0321-9259488</t>
  </si>
  <si>
    <t>02-134172-045</t>
  </si>
  <si>
    <t>SGHEER AHMAD</t>
  </si>
  <si>
    <t>03313561085</t>
  </si>
  <si>
    <t>02-134172-046</t>
  </si>
  <si>
    <t>MUHAMMAD ZIA</t>
  </si>
  <si>
    <t>SAGHEER AHMAD</t>
  </si>
  <si>
    <t>0302-2047739</t>
  </si>
  <si>
    <t>02-134172-047</t>
  </si>
  <si>
    <t>03002541587</t>
  </si>
  <si>
    <t>02-134172-049</t>
  </si>
  <si>
    <t>MUHAMMAD AREEB MALIK</t>
  </si>
  <si>
    <t>PERWAIZ MALIK</t>
  </si>
  <si>
    <t>03232407144</t>
  </si>
  <si>
    <t>02-134172-050</t>
  </si>
  <si>
    <t>ABDULLAH JUNAID SHAIKH</t>
  </si>
  <si>
    <t>JUNAID ATA SHAIKH</t>
  </si>
  <si>
    <t>0322-3418295</t>
  </si>
  <si>
    <t>02-134172-051</t>
  </si>
  <si>
    <t>AHTISHAM HASAN KHAN</t>
  </si>
  <si>
    <t>SAGHEER HASSAN KHAN</t>
  </si>
  <si>
    <t>03323374897</t>
  </si>
  <si>
    <t>02-134172-052</t>
  </si>
  <si>
    <t>SYED IRTIZA RIZVI</t>
  </si>
  <si>
    <t>SAFDER HUSSAIN</t>
  </si>
  <si>
    <t>03036409250</t>
  </si>
  <si>
    <t>02-134172-053</t>
  </si>
  <si>
    <t>ABDUL HADI</t>
  </si>
  <si>
    <t>03082062805</t>
  </si>
  <si>
    <t>02-134172-054</t>
  </si>
  <si>
    <t>RABBIYAH SULMAN</t>
  </si>
  <si>
    <t>NASIR SULMAN</t>
  </si>
  <si>
    <t>03312630837</t>
  </si>
  <si>
    <t>02-134172-055</t>
  </si>
  <si>
    <t>MUHAMMAD SHAHEER BIN YAMIN</t>
  </si>
  <si>
    <t>MUHAMMAD YAMIN</t>
  </si>
  <si>
    <t>03363017833</t>
  </si>
  <si>
    <t>02-134172-056</t>
  </si>
  <si>
    <t>MINHAL KHALID</t>
  </si>
  <si>
    <t>SYED KHALID WAHEED</t>
  </si>
  <si>
    <t>03362622261</t>
  </si>
  <si>
    <t>02-134172-057</t>
  </si>
  <si>
    <t>MAAZ BIN FAISAL</t>
  </si>
  <si>
    <t>FAISAL UR REHMAN</t>
  </si>
  <si>
    <t>03002970398</t>
  </si>
  <si>
    <t>02-134172-058</t>
  </si>
  <si>
    <t>SYED MUHAMMAD MEHDI ABBAS</t>
  </si>
  <si>
    <t>SYED MUHAMMAD JAVED ABBAS</t>
  </si>
  <si>
    <t>03203151665</t>
  </si>
  <si>
    <t>02-134172-059</t>
  </si>
  <si>
    <t>MAAZ AMIR</t>
  </si>
  <si>
    <t>AMIR FAROOQ</t>
  </si>
  <si>
    <t>03458949447</t>
  </si>
  <si>
    <t>02-134172-060</t>
  </si>
  <si>
    <t>SYED AHSAN KAMAL</t>
  </si>
  <si>
    <t>SYED KAMAL UDDIN</t>
  </si>
  <si>
    <t>03102414261</t>
  </si>
  <si>
    <t>02-134172-061</t>
  </si>
  <si>
    <t>NAJEE ULLAH YOUSFANI</t>
  </si>
  <si>
    <t>MUHAMMAD KHALID YOUSFANI</t>
  </si>
  <si>
    <t>03472750014</t>
  </si>
  <si>
    <t>02-134172-062</t>
  </si>
  <si>
    <t>SYED RAMEEZ HUSSAIN ZAIDI</t>
  </si>
  <si>
    <t>SYED ZAMEER HUSSAIN ZAIDI</t>
  </si>
  <si>
    <t>03212297028</t>
  </si>
  <si>
    <t>02-134172-063</t>
  </si>
  <si>
    <t>AYESHA ASHFAQ</t>
  </si>
  <si>
    <t>MUHAMMAD ASHFAQ SHAIKH</t>
  </si>
  <si>
    <t>03002065945</t>
  </si>
  <si>
    <t>02-134172-064</t>
  </si>
  <si>
    <t>KALEEM AHMED</t>
  </si>
  <si>
    <t>NADEEM AHMED WASI</t>
  </si>
  <si>
    <t>03332617129</t>
  </si>
  <si>
    <t>02-134172-065</t>
  </si>
  <si>
    <t>SCHARJEEL MEHBOOB</t>
  </si>
  <si>
    <t>MEHBOOB ELAHI</t>
  </si>
  <si>
    <t>03330384366</t>
  </si>
  <si>
    <t>02-134172-066</t>
  </si>
  <si>
    <t>SUFIYAN ALI IQBAL</t>
  </si>
  <si>
    <t>03323537811</t>
  </si>
  <si>
    <t>02-134172-067</t>
  </si>
  <si>
    <t>MUHAMMAD USMAN KHAN</t>
  </si>
  <si>
    <t>03471148168</t>
  </si>
  <si>
    <t>02-134172-068</t>
  </si>
  <si>
    <t>SYED MUHAMMAD HASSAN ANWAR</t>
  </si>
  <si>
    <t>SYED ANWAR ALI</t>
  </si>
  <si>
    <t>03451978600</t>
  </si>
  <si>
    <t>02-134172-069</t>
  </si>
  <si>
    <t>TANVEER AHMED TABASSAM</t>
  </si>
  <si>
    <t>03314400190</t>
  </si>
  <si>
    <t>02-134172-070</t>
  </si>
  <si>
    <t>ABDUS SAMI PATEL</t>
  </si>
  <si>
    <t>03312125363</t>
  </si>
  <si>
    <t>02-134172-071</t>
  </si>
  <si>
    <t>ANUM PERVAIZ</t>
  </si>
  <si>
    <t>RAO PERVAIZ AKTHER</t>
  </si>
  <si>
    <t>03036684396</t>
  </si>
  <si>
    <t>02-134172-072</t>
  </si>
  <si>
    <t>SYEDA ROHMA SALEEM</t>
  </si>
  <si>
    <t>SYED SALEEM MUSTAFA</t>
  </si>
  <si>
    <t>03042753369</t>
  </si>
  <si>
    <t>02-134172-073</t>
  </si>
  <si>
    <t>SYED TAHA RAZA</t>
  </si>
  <si>
    <t>SYED ASAD RAZA</t>
  </si>
  <si>
    <t>03353191995</t>
  </si>
  <si>
    <t>02-134172-074</t>
  </si>
  <si>
    <t>FAIZ AHMED SIDDIQUI</t>
  </si>
  <si>
    <t>ATIQ AHMED SIDDIQUI</t>
  </si>
  <si>
    <t>03440033332</t>
  </si>
  <si>
    <t>02-134172-075</t>
  </si>
  <si>
    <t>AYESHA ALI</t>
  </si>
  <si>
    <t>NAIMAT ALI</t>
  </si>
  <si>
    <t>03112312434</t>
  </si>
  <si>
    <t>02-134172-076</t>
  </si>
  <si>
    <t>JAHANGIR BUTT</t>
  </si>
  <si>
    <t>KHALID JAVED BUTT</t>
  </si>
  <si>
    <t>03112616031</t>
  </si>
  <si>
    <t>02-134172-077</t>
  </si>
  <si>
    <t>RAVEEHA MUHAMMAD IRFANULLAH</t>
  </si>
  <si>
    <t>MUHAMMAD IRFANULLAH</t>
  </si>
  <si>
    <t>03408643988</t>
  </si>
  <si>
    <t>02-134172-078</t>
  </si>
  <si>
    <t>AHMED ABDULLAH</t>
  </si>
  <si>
    <t>KAMRAN AHMED</t>
  </si>
  <si>
    <t>03122683505</t>
  </si>
  <si>
    <t>02-134172-079</t>
  </si>
  <si>
    <t>SYEDA DUR-E-SHAWAR ZAIDI</t>
  </si>
  <si>
    <t>SYED HASSAN ASGHAR ZAIDI</t>
  </si>
  <si>
    <t>03032798228</t>
  </si>
  <si>
    <t>02-134172-080</t>
  </si>
  <si>
    <t>MINAAM AHMED AWAN</t>
  </si>
  <si>
    <t>JAWAD AHMED AWAN</t>
  </si>
  <si>
    <t>03158173978</t>
  </si>
  <si>
    <t>02-134172-081</t>
  </si>
  <si>
    <t>SANA MINHAJ</t>
  </si>
  <si>
    <t>MOHAMMAD MINHAJ ZAFAR</t>
  </si>
  <si>
    <t>03039139313</t>
  </si>
  <si>
    <t>02-134172-082</t>
  </si>
  <si>
    <t>AHSAN ALI LAGHARI</t>
  </si>
  <si>
    <t>MUHAMMAD JAMIL LAGHARI</t>
  </si>
  <si>
    <t>03232502247</t>
  </si>
  <si>
    <t>02-134172-083</t>
  </si>
  <si>
    <t>MUBASHIR SIDDIQUE DARYA</t>
  </si>
  <si>
    <t>MUHAMMAD SIDDIQUE DARYA</t>
  </si>
  <si>
    <t>03313860905</t>
  </si>
  <si>
    <t>02-134172-084</t>
  </si>
  <si>
    <t>ZOHAIB SHERAZ MUGHAL</t>
  </si>
  <si>
    <t>BARKAT ISLAM</t>
  </si>
  <si>
    <t>03125835023</t>
  </si>
  <si>
    <t>02-134172-085</t>
  </si>
  <si>
    <t>MUHAMMAD RAFFAY KHAN</t>
  </si>
  <si>
    <t>MUHAMMAD YOUSUF KHAN</t>
  </si>
  <si>
    <t>0310-2021321</t>
  </si>
  <si>
    <t>02-134172-086</t>
  </si>
  <si>
    <t>MUHAMMAD SAMEER UDDIN</t>
  </si>
  <si>
    <t>MUHAMMAD FASIH UDDIN</t>
  </si>
  <si>
    <t>03323310558</t>
  </si>
  <si>
    <t>02-134172-088</t>
  </si>
  <si>
    <t>SYED HUMZA ZAHED</t>
  </si>
  <si>
    <t>SYED ZAHED RASHEED</t>
  </si>
  <si>
    <t>03132656524</t>
  </si>
  <si>
    <t>02-134172-089</t>
  </si>
  <si>
    <t>ABDUR RAFEY NADEEM</t>
  </si>
  <si>
    <t>NADEEM OSMAN KALIA</t>
  </si>
  <si>
    <t>03102729583</t>
  </si>
  <si>
    <t>02-134172-090</t>
  </si>
  <si>
    <t>ALISHAN SALIM JESSANI</t>
  </si>
  <si>
    <t>SALIM IBRAHIM JESSANI</t>
  </si>
  <si>
    <t>03353465691</t>
  </si>
  <si>
    <t>02-134172-092</t>
  </si>
  <si>
    <t>SAMEER ALI</t>
  </si>
  <si>
    <t>0307-2885045</t>
  </si>
  <si>
    <t>02-134172-093</t>
  </si>
  <si>
    <t>MOHAMMAD HAMZA KHAN ZARKOON</t>
  </si>
  <si>
    <t>MALIK SHAHAZAD KHAN</t>
  </si>
  <si>
    <t>0347-2435865</t>
  </si>
  <si>
    <t>02-134172-095</t>
  </si>
  <si>
    <t>DILEEP KUMAR MALHI</t>
  </si>
  <si>
    <t>HIRALAL MALHI</t>
  </si>
  <si>
    <t>03352717509</t>
  </si>
  <si>
    <t>02-134172-096</t>
  </si>
  <si>
    <t>MUHAMMAD HUMZA SOHAIL</t>
  </si>
  <si>
    <t>MUHAMMAD ARSHAD SOHAIL</t>
  </si>
  <si>
    <t>03235322258</t>
  </si>
  <si>
    <t>02-134172-097</t>
  </si>
  <si>
    <t>HASEES</t>
  </si>
  <si>
    <t>0336-2339026</t>
  </si>
  <si>
    <t>02-134172-098</t>
  </si>
  <si>
    <t>HASSAN RAZA HASRAT</t>
  </si>
  <si>
    <t>MUHAMMAD QASIM</t>
  </si>
  <si>
    <t>03211243949</t>
  </si>
  <si>
    <t>02-134172-099</t>
  </si>
  <si>
    <t>MUHAMMED BILAL</t>
  </si>
  <si>
    <t>MUHAMMED NASIM</t>
  </si>
  <si>
    <t>03118271252</t>
  </si>
  <si>
    <t>02-134172-100</t>
  </si>
  <si>
    <t>TEHREEM AMJAD</t>
  </si>
  <si>
    <t>ABDUL MAJEED AMJAD</t>
  </si>
  <si>
    <t>03077977065</t>
  </si>
  <si>
    <t>02-134172-102</t>
  </si>
  <si>
    <t>SYED JAN MUHAMMAD ZAIDI</t>
  </si>
  <si>
    <t>SYED ISHRAT HUSSAIN ZAIDI</t>
  </si>
  <si>
    <t>03332325456</t>
  </si>
  <si>
    <t>02-134172-103</t>
  </si>
  <si>
    <t>RIZWAN ANWAR</t>
  </si>
  <si>
    <t>0333-2222642</t>
  </si>
  <si>
    <t>02-134172-104</t>
  </si>
  <si>
    <t>HADIQA TUL FIRDOUS</t>
  </si>
  <si>
    <t>ARSHAD SULTAN</t>
  </si>
  <si>
    <t>0301-2112032</t>
  </si>
  <si>
    <t>02-134172-105</t>
  </si>
  <si>
    <t>SAAD</t>
  </si>
  <si>
    <t>03462822369</t>
  </si>
  <si>
    <t>02-134172-106</t>
  </si>
  <si>
    <t>SAAD ASHRAF</t>
  </si>
  <si>
    <t>MOHAMMAD ASHRAF</t>
  </si>
  <si>
    <t>03130405121</t>
  </si>
  <si>
    <t>02-134172-107</t>
  </si>
  <si>
    <t>SYED SHUJA RAZA</t>
  </si>
  <si>
    <t>SYED NASIR RAZA</t>
  </si>
  <si>
    <t>0332-2288285</t>
  </si>
  <si>
    <t>02-134172-108</t>
  </si>
  <si>
    <t>TALHA MAZHAR</t>
  </si>
  <si>
    <t>MAZHAR BASHIR</t>
  </si>
  <si>
    <t>03462773570</t>
  </si>
  <si>
    <t>02-134172-109</t>
  </si>
  <si>
    <t>NAJAM UL WEHDAT KHAN</t>
  </si>
  <si>
    <t>NOOR UL WEHDAT KHAN</t>
  </si>
  <si>
    <t>03152343935</t>
  </si>
  <si>
    <t>02-134172-110</t>
  </si>
  <si>
    <t>HASNAT ALI</t>
  </si>
  <si>
    <t>03482100469</t>
  </si>
  <si>
    <t>02-134172-111</t>
  </si>
  <si>
    <t>03202296110</t>
  </si>
  <si>
    <t>02-134172-112</t>
  </si>
  <si>
    <t>MUHAMMAD UZAIR SALEEM</t>
  </si>
  <si>
    <t>MUHAMMAD SALEEM ARSHAD</t>
  </si>
  <si>
    <t>03152979526</t>
  </si>
  <si>
    <t>02-134172-113</t>
  </si>
  <si>
    <t>AQSA AYUB</t>
  </si>
  <si>
    <t>02-134172-114</t>
  </si>
  <si>
    <t>MUHAMMAD SALMAN MUSTAFA</t>
  </si>
  <si>
    <t>ZAHEER HUSSAIN</t>
  </si>
  <si>
    <t>0311-1812126</t>
  </si>
  <si>
    <t>02-134172-115</t>
  </si>
  <si>
    <t>NOOR ALAM</t>
  </si>
  <si>
    <t>LIAQUAT ALAM</t>
  </si>
  <si>
    <t>03313905390</t>
  </si>
  <si>
    <t>02-134172-116</t>
  </si>
  <si>
    <t>ABDULLAH MUHAMMAD YAQOOB</t>
  </si>
  <si>
    <t>MUHAMMAD YAQOOB SOLANGI</t>
  </si>
  <si>
    <t>03355054321</t>
  </si>
  <si>
    <t>02-134172-117</t>
  </si>
  <si>
    <t>MUHAMMAD FAHAD</t>
  </si>
  <si>
    <t>03112198979</t>
  </si>
  <si>
    <t>02-134172-118</t>
  </si>
  <si>
    <t>SYED MUHAMMAD AHSAN UL HAQ</t>
  </si>
  <si>
    <t>SYED MUHAMMAD RAZA UL HAQ</t>
  </si>
  <si>
    <t>0300-9282461</t>
  </si>
  <si>
    <t>02-134172-119</t>
  </si>
  <si>
    <t>SAIF ULLAH KHAN</t>
  </si>
  <si>
    <t>IFTIKHAR AHMED KHAN</t>
  </si>
  <si>
    <t>03222818718</t>
  </si>
  <si>
    <t>02-134172-120</t>
  </si>
  <si>
    <t>FAHAD ASHFAQ</t>
  </si>
  <si>
    <t>MUHAMMAD ASHFAQ MIR</t>
  </si>
  <si>
    <t>03436169853</t>
  </si>
  <si>
    <t>02-134172-121</t>
  </si>
  <si>
    <t>MUHAMMAD HUZAIFA JAMIL</t>
  </si>
  <si>
    <t>KASHIF JAMIL</t>
  </si>
  <si>
    <t>03470536348</t>
  </si>
  <si>
    <t>02-134172-122</t>
  </si>
  <si>
    <t>IYMAN AHMED</t>
  </si>
  <si>
    <t>03343380614</t>
  </si>
  <si>
    <t>02-134172-123</t>
  </si>
  <si>
    <t>MUHAMMAD ANAS NAVEED</t>
  </si>
  <si>
    <t>MUHAMMAD NAVEED</t>
  </si>
  <si>
    <t>03242346791</t>
  </si>
  <si>
    <t>02-134172-124</t>
  </si>
  <si>
    <t>MUHAMMAD ALI AWAN</t>
  </si>
  <si>
    <t>MAQBOOL AHMED AWAN</t>
  </si>
  <si>
    <t>03355081198</t>
  </si>
  <si>
    <t>02-134172-125</t>
  </si>
  <si>
    <t>SAADIAH</t>
  </si>
  <si>
    <t>03040240184</t>
  </si>
  <si>
    <t>02-134172-126</t>
  </si>
  <si>
    <t>TALHA AHMED SIDDIQUI</t>
  </si>
  <si>
    <t>TANSEER AHMED SIDDIQUI</t>
  </si>
  <si>
    <t>0302-9702918</t>
  </si>
  <si>
    <t>02-134172-127</t>
  </si>
  <si>
    <t>TAQI KHAN</t>
  </si>
  <si>
    <t>MUHAMMAD HABIB ZAMAN KHAN</t>
  </si>
  <si>
    <t>03132817579</t>
  </si>
  <si>
    <t>02-134172-128</t>
  </si>
  <si>
    <t>JUNAID MUHAMMAD MEMON</t>
  </si>
  <si>
    <t>FATEH MUHAMMAD MEMON</t>
  </si>
  <si>
    <t>03327691557</t>
  </si>
  <si>
    <t>02-134172-129</t>
  </si>
  <si>
    <t>HAFIZ MUHAMMAD FARHAN</t>
  </si>
  <si>
    <t>MUHAMMAD KHAILD MAIRAJ</t>
  </si>
  <si>
    <t>03012225569</t>
  </si>
  <si>
    <t>02-134172-130</t>
  </si>
  <si>
    <t>HAMZA SARWAR</t>
  </si>
  <si>
    <t>03082585546</t>
  </si>
  <si>
    <t>02-134172-131</t>
  </si>
  <si>
    <t>ARHAM TARIQ</t>
  </si>
  <si>
    <t>TARIQ MAQSOOD</t>
  </si>
  <si>
    <t>03343054399</t>
  </si>
  <si>
    <t>02-134172-132</t>
  </si>
  <si>
    <t>FEROZ YOUNUS</t>
  </si>
  <si>
    <t>03062858935</t>
  </si>
  <si>
    <t>02-134172-133</t>
  </si>
  <si>
    <t>FAZEEL AHMED</t>
  </si>
  <si>
    <t>03453034164</t>
  </si>
  <si>
    <t>02-134172-134</t>
  </si>
  <si>
    <t>SAAD ALI RAJPUT</t>
  </si>
  <si>
    <t>IMDAD ALI RAJPUT</t>
  </si>
  <si>
    <t>03452921395</t>
  </si>
  <si>
    <t>02-134172-135</t>
  </si>
  <si>
    <t>USAMA AMJAD</t>
  </si>
  <si>
    <t>AMJAD HUSSAIN</t>
  </si>
  <si>
    <t>03453070537</t>
  </si>
  <si>
    <t>02-134172-136</t>
  </si>
  <si>
    <t>MUHAMMAD HARIS AFTAB</t>
  </si>
  <si>
    <t>AFTAB HUSSAIN</t>
  </si>
  <si>
    <t>03323392176</t>
  </si>
  <si>
    <t>02-134172-137</t>
  </si>
  <si>
    <t>MUHAMMAD EHSAN SIDDIQUI</t>
  </si>
  <si>
    <t>ZAHEER BABAR SIDDIQUI (LATE)</t>
  </si>
  <si>
    <t>03361257710</t>
  </si>
  <si>
    <t>02-134172-138</t>
  </si>
  <si>
    <t>BISMA SHAHID</t>
  </si>
  <si>
    <t>SHAHID AHMED</t>
  </si>
  <si>
    <t>03361257711</t>
  </si>
  <si>
    <t>02-134172-139</t>
  </si>
  <si>
    <t>SYED ZAID AHMED</t>
  </si>
  <si>
    <t>SYED ZIA UL HAQUE</t>
  </si>
  <si>
    <t>03361257712</t>
  </si>
  <si>
    <t>02-134172-141</t>
  </si>
  <si>
    <t>MUHAMMAD AHMED SIDDIQUI</t>
  </si>
  <si>
    <t>MUHAMMAD IRSHAD SIDDIQUI</t>
  </si>
  <si>
    <t>03361257714</t>
  </si>
  <si>
    <t>02-134172-142</t>
  </si>
  <si>
    <t>IQRA RIZWAN AHMED</t>
  </si>
  <si>
    <t>03361257715</t>
  </si>
  <si>
    <t>02-134172-143</t>
  </si>
  <si>
    <t>MUHAMMAD IBTIHAJ NAEEM</t>
  </si>
  <si>
    <t>03361257716</t>
  </si>
  <si>
    <t>02-134172-144</t>
  </si>
  <si>
    <t>IBDAN AHMED SIDDIQUE</t>
  </si>
  <si>
    <t>MUHAMMAD RASHID</t>
  </si>
  <si>
    <t>03361257717</t>
  </si>
  <si>
    <t>02-134172-145</t>
  </si>
  <si>
    <t>FAHAD HUSSAIN</t>
  </si>
  <si>
    <t>ATTAWER HUSSAIN</t>
  </si>
  <si>
    <t>03361257718</t>
  </si>
  <si>
    <t>02-134172-147</t>
  </si>
  <si>
    <t>MUHAMMAD SABIH KHAN</t>
  </si>
  <si>
    <t>MUHAMMAD AFZAL KHAN</t>
  </si>
  <si>
    <t>03361257720</t>
  </si>
  <si>
    <t>02-134172-148</t>
  </si>
  <si>
    <t>GULRAIZ AHMED</t>
  </si>
  <si>
    <t>03361257721</t>
  </si>
  <si>
    <t>02-134172-149</t>
  </si>
  <si>
    <t>SYED MUHAMMAD ZOHAIR ALI</t>
  </si>
  <si>
    <t>SYED HASAN ABBAS</t>
  </si>
  <si>
    <t>03361257722</t>
  </si>
  <si>
    <t>02-134172-150</t>
  </si>
  <si>
    <t>MUHAMMAD AQEEL AFZAL CHEEMA</t>
  </si>
  <si>
    <t>MUHAMMAD AFZAL CHEEMA</t>
  </si>
  <si>
    <t>03361257723</t>
  </si>
  <si>
    <t>02-134172-151</t>
  </si>
  <si>
    <t>MUHAMMAD ITTEQA SIDDIQUI</t>
  </si>
  <si>
    <t>MUHAMMAD KHALIQUE SIDDIQUI</t>
  </si>
  <si>
    <t>03361257724</t>
  </si>
  <si>
    <t>02-134172-152</t>
  </si>
  <si>
    <t>UNZEELA SALEEM</t>
  </si>
  <si>
    <t>03361257725</t>
  </si>
  <si>
    <t>02-134172-153</t>
  </si>
  <si>
    <t>03361257726</t>
  </si>
  <si>
    <t>02-134172-154</t>
  </si>
  <si>
    <t>MUHAMMMAD SHAKEEL</t>
  </si>
  <si>
    <t>03361257727</t>
  </si>
  <si>
    <t>02-134172-155</t>
  </si>
  <si>
    <t>MUHAMMAD AMEER HAMZA</t>
  </si>
  <si>
    <t>MUHAMMAD AQIL KHAN</t>
  </si>
  <si>
    <t>03361257728</t>
  </si>
  <si>
    <t>02-134172-156</t>
  </si>
  <si>
    <t>MADIHA</t>
  </si>
  <si>
    <t>FARHAD ALI</t>
  </si>
  <si>
    <t>03361257729</t>
  </si>
  <si>
    <t>02-134172-157</t>
  </si>
  <si>
    <t>MINHAS ABDUL MAJEED</t>
  </si>
  <si>
    <t>03361257730</t>
  </si>
  <si>
    <t>02-134172-158</t>
  </si>
  <si>
    <t>MUHAMMAD AHRAR KHAN</t>
  </si>
  <si>
    <t>NISAR AHMED KHAN</t>
  </si>
  <si>
    <t>03361257731</t>
  </si>
  <si>
    <t>02-134172-159</t>
  </si>
  <si>
    <t>SYED MUHAMMAD MEHDI</t>
  </si>
  <si>
    <t>SYED NISAR ALI</t>
  </si>
  <si>
    <t>03361257732</t>
  </si>
  <si>
    <t>02-134172-160</t>
  </si>
  <si>
    <t>ADNAN RAFAT</t>
  </si>
  <si>
    <t>RAFAT ULLAH</t>
  </si>
  <si>
    <t>03361257733</t>
  </si>
  <si>
    <t>02-134172-161</t>
  </si>
  <si>
    <t>MALIK EHTESHAM UL HAQ</t>
  </si>
  <si>
    <t>FARRUKH IQBAL</t>
  </si>
  <si>
    <t>03361257734</t>
  </si>
  <si>
    <t>02-134172-162</t>
  </si>
  <si>
    <t>AYESHA ILYAS</t>
  </si>
  <si>
    <t>MUHAMMAD ILYAS</t>
  </si>
  <si>
    <t>03361257735</t>
  </si>
  <si>
    <t>02-134172-163</t>
  </si>
  <si>
    <t>AMMAR AHMED GHANI</t>
  </si>
  <si>
    <t>03361257736</t>
  </si>
  <si>
    <t>02-134172-164</t>
  </si>
  <si>
    <t>SYED EBAD HUSSAIN</t>
  </si>
  <si>
    <t>SYED AIJAZ HUSSAIN</t>
  </si>
  <si>
    <t>03361257737</t>
  </si>
  <si>
    <t>02-134172-165</t>
  </si>
  <si>
    <t>MARYAM AHMED</t>
  </si>
  <si>
    <t>SHAMIM AHMED</t>
  </si>
  <si>
    <t>03361257738</t>
  </si>
  <si>
    <t>02-134172-166</t>
  </si>
  <si>
    <t>MUHAMMAD HAMZA SALEEM</t>
  </si>
  <si>
    <t>SALEEM RAZA SARDAR ZAI</t>
  </si>
  <si>
    <t>03361257739</t>
  </si>
  <si>
    <t>02-134172-167</t>
  </si>
  <si>
    <t>NAEEM AKHTAR</t>
  </si>
  <si>
    <t>03361257740</t>
  </si>
  <si>
    <t>02-134172-169</t>
  </si>
  <si>
    <t>HASEEB QAMAR</t>
  </si>
  <si>
    <t>03361257742</t>
  </si>
  <si>
    <t>02-134172-170</t>
  </si>
  <si>
    <t>SHAYAN</t>
  </si>
  <si>
    <t>03361257743</t>
  </si>
  <si>
    <t>02-134172-171</t>
  </si>
  <si>
    <t>SYED IRTIZA AHMED ALI</t>
  </si>
  <si>
    <t>SYED MUHAMMAD ARIF</t>
  </si>
  <si>
    <t>03361257744</t>
  </si>
  <si>
    <t>02-134172-172</t>
  </si>
  <si>
    <t>MUHAMMAD NAMEER</t>
  </si>
  <si>
    <t>03361257745</t>
  </si>
  <si>
    <t>02-134172-173</t>
  </si>
  <si>
    <t>MUHAMMED REYAN HUSSAIN</t>
  </si>
  <si>
    <t>KAMRAN HUSSAIN</t>
  </si>
  <si>
    <t>03361257746</t>
  </si>
  <si>
    <t>02-134172-174</t>
  </si>
  <si>
    <t>MUHAMMAD MUNEEB ZEB</t>
  </si>
  <si>
    <t>AURANGZEB</t>
  </si>
  <si>
    <t>03361257747</t>
  </si>
  <si>
    <t>02-134172-175</t>
  </si>
  <si>
    <t>MISBAH RASHID</t>
  </si>
  <si>
    <t>ABDUL RASHID</t>
  </si>
  <si>
    <t>03361257748</t>
  </si>
  <si>
    <t>02-134172-176</t>
  </si>
  <si>
    <t>NAFAY IMRAN</t>
  </si>
  <si>
    <t>IMRAN YUNUS</t>
  </si>
  <si>
    <t>03361257749</t>
  </si>
  <si>
    <t>02-134172-177</t>
  </si>
  <si>
    <t>AQIB NAEEM</t>
  </si>
  <si>
    <t>NAEEM SHAHZADA</t>
  </si>
  <si>
    <t>03361257750</t>
  </si>
  <si>
    <t>02-134172-178</t>
  </si>
  <si>
    <t>ZAIN UL ABIDEEN</t>
  </si>
  <si>
    <t>03361257751</t>
  </si>
  <si>
    <t>02-134172-179</t>
  </si>
  <si>
    <t>MUHAMMAD ARSALAN</t>
  </si>
  <si>
    <t>03361257752</t>
  </si>
  <si>
    <t>02-134172-180</t>
  </si>
  <si>
    <t>FAIZAN</t>
  </si>
  <si>
    <t>03361257753</t>
  </si>
  <si>
    <t>02-134172-181</t>
  </si>
  <si>
    <t>MOHSIN AMIR SIDDIQUI</t>
  </si>
  <si>
    <t>AMIR ANJUM SIDDIQUI</t>
  </si>
  <si>
    <t>03361257754</t>
  </si>
  <si>
    <t>02-134172-182</t>
  </si>
  <si>
    <t>MUHAMMAD HASSAN FAROOQUI</t>
  </si>
  <si>
    <t>AZIZ FAROOQUI</t>
  </si>
  <si>
    <t>03361257755</t>
  </si>
  <si>
    <t>02-134172-183</t>
  </si>
  <si>
    <t>ARSALAN ABDUL JABBAR</t>
  </si>
  <si>
    <t>ABDUL JABBAR</t>
  </si>
  <si>
    <t>03361257756</t>
  </si>
  <si>
    <t>02-134172-184</t>
  </si>
  <si>
    <t>AIMA SHEIKH</t>
  </si>
  <si>
    <t>MUHAMMAD MUNAWAR SHEIKH</t>
  </si>
  <si>
    <t>03361257757</t>
  </si>
  <si>
    <t>02-134172-185</t>
  </si>
  <si>
    <t>HAFSA ADNAN</t>
  </si>
  <si>
    <t>FAROOQ ADNAN YOUNUS</t>
  </si>
  <si>
    <t>03361257758</t>
  </si>
  <si>
    <t>02-134172-186</t>
  </si>
  <si>
    <t>AROOBA FATIMA</t>
  </si>
  <si>
    <t>03361257759</t>
  </si>
  <si>
    <t>02-134172-187</t>
  </si>
  <si>
    <t>AJAY KUMAR</t>
  </si>
  <si>
    <t>SRICHAND</t>
  </si>
  <si>
    <t>03361257760</t>
  </si>
  <si>
    <t>02-134172-188</t>
  </si>
  <si>
    <t>ALI AZAN SHAH</t>
  </si>
  <si>
    <t>MUHAMMAD SALEEM SHAH</t>
  </si>
  <si>
    <t>03361257761</t>
  </si>
  <si>
    <t>02-134172-189</t>
  </si>
  <si>
    <t>MUHAMMAD AZAM KAMAL</t>
  </si>
  <si>
    <t>KAMAL HUSSAIN</t>
  </si>
  <si>
    <t>03361257762</t>
  </si>
  <si>
    <t>02-235172-001</t>
  </si>
  <si>
    <t>03467289893</t>
  </si>
  <si>
    <t>02-235172-002</t>
  </si>
  <si>
    <t>MUBEEN SHAHZAD BUTT</t>
  </si>
  <si>
    <t>MUBARAK MUHAYY-UD-DIN BUTT</t>
  </si>
  <si>
    <t>03002634163</t>
  </si>
  <si>
    <t>02-235172-003</t>
  </si>
  <si>
    <t>GHAYAS ALI</t>
  </si>
  <si>
    <t>03363754273</t>
  </si>
  <si>
    <t>02-235172-004</t>
  </si>
  <si>
    <t>HAMZA BILAL ZAFAR</t>
  </si>
  <si>
    <t>03335431131</t>
  </si>
  <si>
    <t>02-235172-005</t>
  </si>
  <si>
    <t>SHAUKAT ALI</t>
  </si>
  <si>
    <t>03122212226</t>
  </si>
  <si>
    <t>02-235172-006</t>
  </si>
  <si>
    <t>ANAM ZAHOOR</t>
  </si>
  <si>
    <t>03366728996</t>
  </si>
  <si>
    <t>02-235172-007</t>
  </si>
  <si>
    <t>SYEDA SHAHER BANO BUKHARI</t>
  </si>
  <si>
    <t>SYED HASNAT AHMED BUKHARI</t>
  </si>
  <si>
    <t>0345-2369002</t>
  </si>
  <si>
    <t>02-235172-008</t>
  </si>
  <si>
    <t>SANIA SHAHID</t>
  </si>
  <si>
    <t>MUHAMMAD SHAHID YOUNUS</t>
  </si>
  <si>
    <t>0336-2321843</t>
  </si>
  <si>
    <t>02-235172-009</t>
  </si>
  <si>
    <t>NAFEESA SHAHID</t>
  </si>
  <si>
    <t>03452214023</t>
  </si>
  <si>
    <t>02-235172-010</t>
  </si>
  <si>
    <t>MUHAMMAD TALHA SHAIKHANI</t>
  </si>
  <si>
    <t>SALEEM ABUBAKAR SHAIKHANI</t>
  </si>
  <si>
    <t>03111202883</t>
  </si>
  <si>
    <t>02-235172-011</t>
  </si>
  <si>
    <t>HUDA JAFFER</t>
  </si>
  <si>
    <t>MUHAMMAD JAFFER</t>
  </si>
  <si>
    <t>03333089517</t>
  </si>
  <si>
    <t>02-235172-012</t>
  </si>
  <si>
    <t>MUHAMMAD BURAIR HYDER</t>
  </si>
  <si>
    <t>RAZI HYDER ABDI</t>
  </si>
  <si>
    <t>03432301801</t>
  </si>
  <si>
    <t>02-235172-013</t>
  </si>
  <si>
    <t>SAJID ALI</t>
  </si>
  <si>
    <t>03408383292</t>
  </si>
  <si>
    <t>02-235172-014</t>
  </si>
  <si>
    <t>MOHAMMAD HASNAIN SHOAIB</t>
  </si>
  <si>
    <t>SHOAIB IQBAL</t>
  </si>
  <si>
    <t>03317537497</t>
  </si>
  <si>
    <t>02-235172-015</t>
  </si>
  <si>
    <t>HABIB ALI</t>
  </si>
  <si>
    <t>GHULAM MUJTABA</t>
  </si>
  <si>
    <t>03212502437</t>
  </si>
  <si>
    <t>02-235172-016</t>
  </si>
  <si>
    <t>HAMZA ALTAF</t>
  </si>
  <si>
    <t>03003542916</t>
  </si>
  <si>
    <t>02-235172-017</t>
  </si>
  <si>
    <t>ARSHAD</t>
  </si>
  <si>
    <t>03082611198</t>
  </si>
  <si>
    <t>02-235172-018</t>
  </si>
  <si>
    <t>MEHREEN IFTIKHAR</t>
  </si>
  <si>
    <t>+923082870094</t>
  </si>
  <si>
    <t>02-235172-019</t>
  </si>
  <si>
    <t>SYED TALHA</t>
  </si>
  <si>
    <t>SYED ASIF</t>
  </si>
  <si>
    <t>03312505536</t>
  </si>
  <si>
    <t>02-235172-020</t>
  </si>
  <si>
    <t>AIJAZ AHMED KHAN</t>
  </si>
  <si>
    <t>0332-3719207</t>
  </si>
  <si>
    <t>02-235172-021</t>
  </si>
  <si>
    <t>MAAZ EHTISHAM UDDIN MUQRI</t>
  </si>
  <si>
    <t>EHTISHAM UDDIN MUQRI</t>
  </si>
  <si>
    <t>03341667763</t>
  </si>
  <si>
    <t>02-235172-022</t>
  </si>
  <si>
    <t>MUHAMMAD INSHAL SHAHID</t>
  </si>
  <si>
    <t>03022135921</t>
  </si>
  <si>
    <t>02-235172-023</t>
  </si>
  <si>
    <t>SHERAZ KHAN</t>
  </si>
  <si>
    <t>SHAHAB-UD-DIN</t>
  </si>
  <si>
    <t>03368264666</t>
  </si>
  <si>
    <t>02-235172-024</t>
  </si>
  <si>
    <t>MEHBOOB ALI</t>
  </si>
  <si>
    <t>03455333384</t>
  </si>
  <si>
    <t>02-235172-025</t>
  </si>
  <si>
    <t>NIMRAH ALI KHAN</t>
  </si>
  <si>
    <t>RAKHSHAN ALI KHAN</t>
  </si>
  <si>
    <t>03470532991</t>
  </si>
  <si>
    <t>02-235172-027</t>
  </si>
  <si>
    <t>SIDRA SALEEM</t>
  </si>
  <si>
    <t>03335468891</t>
  </si>
  <si>
    <t>02-235172-028</t>
  </si>
  <si>
    <t>WALEED ULLAH KHAN</t>
  </si>
  <si>
    <t>SHAFAAT ULLAH</t>
  </si>
  <si>
    <t>0344-3980551</t>
  </si>
  <si>
    <t>02-235172-030</t>
  </si>
  <si>
    <t>ASAD ULLAH KHAN</t>
  </si>
  <si>
    <t>NAEEM ULLAH KHAN</t>
  </si>
  <si>
    <t>03342934784</t>
  </si>
  <si>
    <t>02-235172-031</t>
  </si>
  <si>
    <t>AZIZ UR REHMAN</t>
  </si>
  <si>
    <t>03342087986</t>
  </si>
  <si>
    <t>02-235172-032</t>
  </si>
  <si>
    <t>MUHAMMAD HUSNAIN BURKI</t>
  </si>
  <si>
    <t>ABDUL HAMEED BURKI</t>
  </si>
  <si>
    <t>03076647486</t>
  </si>
  <si>
    <t>02-235172-034</t>
  </si>
  <si>
    <t>SANA SOHAIL KHAWAJA ABID</t>
  </si>
  <si>
    <t>KHAWAJA SOHAIL ABID</t>
  </si>
  <si>
    <t>03343397553</t>
  </si>
  <si>
    <t>02-235172-035</t>
  </si>
  <si>
    <t>HAFIZ SYED ATEEB AHMED</t>
  </si>
  <si>
    <t>SYED MUHAMMAD ALI</t>
  </si>
  <si>
    <t>03158568780</t>
  </si>
  <si>
    <t>02-235172-036</t>
  </si>
  <si>
    <t>FAISAL ZAHOOR</t>
  </si>
  <si>
    <t>03343169891</t>
  </si>
  <si>
    <t>02-235172-038</t>
  </si>
  <si>
    <t>MAHAM SAMI</t>
  </si>
  <si>
    <t>SAMI AHMED SIDDIQUI</t>
  </si>
  <si>
    <t>0340-7836922</t>
  </si>
  <si>
    <t>02-235172-039</t>
  </si>
  <si>
    <t>RABEEA IQBAL</t>
  </si>
  <si>
    <t>IQBAL AHMED KHAN</t>
  </si>
  <si>
    <t>03003471961</t>
  </si>
  <si>
    <t>02-235172-040</t>
  </si>
  <si>
    <t>AHMED AKRAM</t>
  </si>
  <si>
    <t>MUHAMMAD AKRAM SHAHID</t>
  </si>
  <si>
    <t>03102700980</t>
  </si>
  <si>
    <t>02-235172-041</t>
  </si>
  <si>
    <t>AHMER</t>
  </si>
  <si>
    <t>MUHAMMAD MUNAF ABDUL MAJEED</t>
  </si>
  <si>
    <t>03462689809</t>
  </si>
  <si>
    <t>02-235172-042</t>
  </si>
  <si>
    <t>SABIR SIDDIQUE</t>
  </si>
  <si>
    <t>MUHAMMAD SIDDIQUE</t>
  </si>
  <si>
    <t>03022375012</t>
  </si>
  <si>
    <t>02-235172-043</t>
  </si>
  <si>
    <t>DANIYAL TARIQ</t>
  </si>
  <si>
    <t>TARIQ NAWAZ</t>
  </si>
  <si>
    <t>03002245188</t>
  </si>
  <si>
    <t>02-235172-044</t>
  </si>
  <si>
    <t>ABDUL MOIZ YOUSUF</t>
  </si>
  <si>
    <t>NAYYER NAEEM</t>
  </si>
  <si>
    <t>03443433840</t>
  </si>
  <si>
    <t>02-235172-045</t>
  </si>
  <si>
    <t>LIZA IMRAN</t>
  </si>
  <si>
    <t>IMRAN SHAMIM</t>
  </si>
  <si>
    <t>03132229656</t>
  </si>
  <si>
    <t>02-235172-046</t>
  </si>
  <si>
    <t>QASIM RAZA</t>
  </si>
  <si>
    <t>GHULAM RAZA</t>
  </si>
  <si>
    <t>03341283825</t>
  </si>
  <si>
    <t>02-235172-048</t>
  </si>
  <si>
    <t>RAHEEL SHAHZAD</t>
  </si>
  <si>
    <t>03072683070</t>
  </si>
  <si>
    <t>02-235172-049</t>
  </si>
  <si>
    <t>MAHRUKH NAZ</t>
  </si>
  <si>
    <t>03312233140</t>
  </si>
  <si>
    <t>02-235172-050</t>
  </si>
  <si>
    <t>SYEDA ZEHRA IKRAM</t>
  </si>
  <si>
    <t>MUHAMMAD IKRAM ALI SHAH</t>
  </si>
  <si>
    <t>03312233141</t>
  </si>
  <si>
    <t>02-235172-051</t>
  </si>
  <si>
    <t>OWAIS ALI</t>
  </si>
  <si>
    <t>MUHAMMAD SARFARAZ</t>
  </si>
  <si>
    <t>03312233142</t>
  </si>
  <si>
    <t>02-235172-052</t>
  </si>
  <si>
    <t>HAMZA AKRAM</t>
  </si>
  <si>
    <t>03312233143</t>
  </si>
  <si>
    <t>02-235172-053</t>
  </si>
  <si>
    <t>MUHAMMAD AATIR ASGHAR</t>
  </si>
  <si>
    <t>03312233144</t>
  </si>
  <si>
    <t>02-235172-054</t>
  </si>
  <si>
    <t>03312233145</t>
  </si>
  <si>
    <t>02-235172-055</t>
  </si>
  <si>
    <t>MUHAMMAD ZOHAIB AZAM</t>
  </si>
  <si>
    <t>MUHAMMAD AZAM KHAN</t>
  </si>
  <si>
    <t>03312233146</t>
  </si>
  <si>
    <t>02-110201-001</t>
  </si>
  <si>
    <t>UMAIMA GHANI</t>
  </si>
  <si>
    <t>MOMIN GHANI</t>
  </si>
  <si>
    <t>02-110201-002</t>
  </si>
  <si>
    <t>AIMAN MASOOD</t>
  </si>
  <si>
    <t>MASOOD AZIM</t>
  </si>
  <si>
    <t>03312288469</t>
  </si>
  <si>
    <t>02-110201-003</t>
  </si>
  <si>
    <t>ALI JAVAID</t>
  </si>
  <si>
    <t>JAVAID AHMED</t>
  </si>
  <si>
    <t>02-110201-004</t>
  </si>
  <si>
    <t>IJLAL AHMED</t>
  </si>
  <si>
    <t>MASROOR AHMED</t>
  </si>
  <si>
    <t>02-110201-005</t>
  </si>
  <si>
    <t>HAJRA YASMEEN NAICH</t>
  </si>
  <si>
    <t>MOMIN NAICH</t>
  </si>
  <si>
    <t>02-110201-006</t>
  </si>
  <si>
    <t>SUBATA TARIQ</t>
  </si>
  <si>
    <t>ABDUL TARIQ</t>
  </si>
  <si>
    <t>02-110201-007</t>
  </si>
  <si>
    <t>UMAMA MEHMOOD</t>
  </si>
  <si>
    <t>MUHAMMAD MEHMOOD</t>
  </si>
  <si>
    <t>02-110201-008</t>
  </si>
  <si>
    <t>RABIAH ASIF</t>
  </si>
  <si>
    <t>ASIF MEHMOOD</t>
  </si>
  <si>
    <t>02-110201-009</t>
  </si>
  <si>
    <t>HUMNA ARSHAD</t>
  </si>
  <si>
    <t>ARSHAD PERVAIZ</t>
  </si>
  <si>
    <t>02-110201-010</t>
  </si>
  <si>
    <t>AAMNA</t>
  </si>
  <si>
    <t>WEDAN BAT KHAN</t>
  </si>
  <si>
    <t>02-110201-011</t>
  </si>
  <si>
    <t>AQSA JAMSHAID</t>
  </si>
  <si>
    <t>JAMSHAID AKHTAR</t>
  </si>
  <si>
    <t>02-110201-012</t>
  </si>
  <si>
    <t>AREEBA BATOOL QURESHI</t>
  </si>
  <si>
    <t>RAASHID SIDDIQUE QURESHI</t>
  </si>
  <si>
    <t>03333167690</t>
  </si>
  <si>
    <t>02-110201-013</t>
  </si>
  <si>
    <t>MARIAM ZAKARIA</t>
  </si>
  <si>
    <t>MUHAMMAD ALI ZAKARIA</t>
  </si>
  <si>
    <t>02-210201-001</t>
  </si>
  <si>
    <t>MUHAMMAD BIN SUBHAN</t>
  </si>
  <si>
    <t>SUBHAN ASHRAF</t>
  </si>
  <si>
    <t>02-210201-002</t>
  </si>
  <si>
    <t>KHIZAR AHMED</t>
  </si>
  <si>
    <t>02-210201-003</t>
  </si>
  <si>
    <t>ALI WAQAS</t>
  </si>
  <si>
    <t>03212638523</t>
  </si>
  <si>
    <t>02-210201-004</t>
  </si>
  <si>
    <t>MUHAMMAD JAWWAD JAWED</t>
  </si>
  <si>
    <t>MUHAMMAD JAWED HAJI AHMED</t>
  </si>
  <si>
    <t>02-210201-005</t>
  </si>
  <si>
    <t>BEHROZE ABDULLAH</t>
  </si>
  <si>
    <t>02-210201-006</t>
  </si>
  <si>
    <t>YOUSUF SAEED</t>
  </si>
  <si>
    <t>SAEED HUSAIN SIDDIQUI</t>
  </si>
  <si>
    <t>02-210201-007</t>
  </si>
  <si>
    <t>SEHRISH</t>
  </si>
  <si>
    <t>03322340268</t>
  </si>
  <si>
    <t>02-210201-008</t>
  </si>
  <si>
    <t>EBAD RAZA HAIDER</t>
  </si>
  <si>
    <t>02-102201-001</t>
  </si>
  <si>
    <t>ABDUL MUQSIT</t>
  </si>
  <si>
    <t>ABDUL QAYYUM</t>
  </si>
  <si>
    <t>02-102201-002</t>
  </si>
  <si>
    <t>MUHAMMAD SAAD KHAN</t>
  </si>
  <si>
    <t>MUHAMMAD HUMAYUN KHAN</t>
  </si>
  <si>
    <t>02-102201-003</t>
  </si>
  <si>
    <t>AMEER KARORE</t>
  </si>
  <si>
    <t>LIAQAT ALI</t>
  </si>
  <si>
    <t>02-102201-004</t>
  </si>
  <si>
    <t>AQIB MUMTAZ</t>
  </si>
  <si>
    <t>MUHAMMAD MUMTAZ</t>
  </si>
  <si>
    <t>02-102201-005</t>
  </si>
  <si>
    <t>ASIM ABBAS KHAN</t>
  </si>
  <si>
    <t>02-102201-006</t>
  </si>
  <si>
    <t>ALI HASSAN</t>
  </si>
  <si>
    <t>02-102192-001</t>
  </si>
  <si>
    <t>MUHAMMAD ABASS</t>
  </si>
  <si>
    <t>02-102192-002</t>
  </si>
  <si>
    <t>TALHA AHMED QAZI</t>
  </si>
  <si>
    <t>ZAFAR MEHMOOD QAZI</t>
  </si>
  <si>
    <t>02-102192-003</t>
  </si>
  <si>
    <t>MUMTAZ HUSSAIN</t>
  </si>
  <si>
    <t>02-102192-004</t>
  </si>
  <si>
    <t>FAHAD UL ISLAM</t>
  </si>
  <si>
    <t>02-102192-005</t>
  </si>
  <si>
    <t>02-102192-006</t>
  </si>
  <si>
    <t>ABDUL HASEEB CHAUDRY</t>
  </si>
  <si>
    <t>CHAUDRY NASIR UD DIN</t>
  </si>
  <si>
    <t>02-102192-007</t>
  </si>
  <si>
    <t>MUHAMMAD KASHIF AFZAL</t>
  </si>
  <si>
    <t>03331352713</t>
  </si>
  <si>
    <t>02-102192-008</t>
  </si>
  <si>
    <t>MUHAMMAD HAMMAD KHAN</t>
  </si>
  <si>
    <t>MUHAMMAD FAROOQ KHAN</t>
  </si>
  <si>
    <t>03331352714</t>
  </si>
  <si>
    <t>02-102192-009</t>
  </si>
  <si>
    <t>GOHAR AYUB KHAN</t>
  </si>
  <si>
    <t>03331352715</t>
  </si>
  <si>
    <r>
      <t>Bahria University</t>
    </r>
    <r>
      <rPr>
        <b/>
        <u/>
        <sz val="14"/>
        <color indexed="59"/>
        <rFont val="Arial"/>
        <family val="2"/>
      </rPr>
      <t xml:space="preserve"> - Karachi Campus</t>
    </r>
  </si>
  <si>
    <t>Reg #</t>
  </si>
  <si>
    <t>02-321202-002</t>
  </si>
  <si>
    <t>OMAIR HUSSAIN</t>
  </si>
  <si>
    <t>SARWAR HUSSAIN</t>
  </si>
  <si>
    <t>0342-3393772</t>
  </si>
  <si>
    <t>02-321202-003</t>
  </si>
  <si>
    <t>NAZISH HIRA</t>
  </si>
  <si>
    <t>0335-3921302</t>
  </si>
  <si>
    <t>02-321202-004</t>
  </si>
  <si>
    <t>KOMAL MAQSOOD</t>
  </si>
  <si>
    <t>MAQSOOD AHMED</t>
  </si>
  <si>
    <t>0335-3921303</t>
  </si>
  <si>
    <t>02-321202-005</t>
  </si>
  <si>
    <t>SAHEEFA DANYAL</t>
  </si>
  <si>
    <t>MUHAMMAD DANYAL</t>
  </si>
  <si>
    <t>0335-3921304</t>
  </si>
  <si>
    <t>02-321202-006</t>
  </si>
  <si>
    <t>SHUMAILA</t>
  </si>
  <si>
    <t>0335-3921305</t>
  </si>
  <si>
    <t>02-321202-007</t>
  </si>
  <si>
    <t>HERMAIN FATIMA</t>
  </si>
  <si>
    <t>SYED AFZAL AHMED</t>
  </si>
  <si>
    <t>0335-3921306</t>
  </si>
  <si>
    <t>02-321202-008</t>
  </si>
  <si>
    <t>ANUM JAFRI</t>
  </si>
  <si>
    <t>SYED MUNEWAR HUSSAIN</t>
  </si>
  <si>
    <t>0335-3921307</t>
  </si>
  <si>
    <t>02-321202-009</t>
  </si>
  <si>
    <t>MUHAMMAD IHTISHAM MUNEEB</t>
  </si>
  <si>
    <t>RAJA ALLAH DITTA</t>
  </si>
  <si>
    <t>0335-3921308</t>
  </si>
  <si>
    <t>02-321202-010</t>
  </si>
  <si>
    <t>MAHGUL KHARO</t>
  </si>
  <si>
    <t>ZAHID IQBAL</t>
  </si>
  <si>
    <t>0335-3921309</t>
  </si>
  <si>
    <t>02-321202-011</t>
  </si>
  <si>
    <t>ZUHA MUKHTAR</t>
  </si>
  <si>
    <t>0335-3921310</t>
  </si>
  <si>
    <t>02-321202-012</t>
  </si>
  <si>
    <t>SANA FALAK</t>
  </si>
  <si>
    <t>FALAK SHER</t>
  </si>
  <si>
    <t>0335-3921311</t>
  </si>
  <si>
    <t>02-321202-013</t>
  </si>
  <si>
    <t>REHMA ZAFAR</t>
  </si>
  <si>
    <t>0335-3921312</t>
  </si>
  <si>
    <t>02-321202-014</t>
  </si>
  <si>
    <t>JABIR RAZZAQ</t>
  </si>
  <si>
    <t>MUHAMMAD RAZZAQ KHAN</t>
  </si>
  <si>
    <t>0335-3921313</t>
  </si>
  <si>
    <t>02-321202-015</t>
  </si>
  <si>
    <t>MUHAMMAD ARSAL</t>
  </si>
  <si>
    <t>0335-3921314</t>
  </si>
  <si>
    <t>02-321202-016</t>
  </si>
  <si>
    <t>ASRA</t>
  </si>
  <si>
    <t>IMTIAZ</t>
  </si>
  <si>
    <t>0335-3921315</t>
  </si>
  <si>
    <t>02-321202-018</t>
  </si>
  <si>
    <t>ROZEENA PERVEEN</t>
  </si>
  <si>
    <t>GHULAM RASOOL</t>
  </si>
  <si>
    <t>0335-3921317</t>
  </si>
  <si>
    <t>02-321202-019</t>
  </si>
  <si>
    <t>SYED MUHAMMAD MEHDI ABBAS NAQVI</t>
  </si>
  <si>
    <t>SYED MUHAMMAD ALI ABBAS NAQVI</t>
  </si>
  <si>
    <t>0335-3921318</t>
  </si>
  <si>
    <t>02-321202-020</t>
  </si>
  <si>
    <t>SAYEDA FARAH DEBA</t>
  </si>
  <si>
    <t>PERVEZ AKHTAR</t>
  </si>
  <si>
    <t>0335-3921319</t>
  </si>
  <si>
    <t>02-321202-021</t>
  </si>
  <si>
    <t>NUSRAT ULLAH KHAN</t>
  </si>
  <si>
    <t>0335-3921320</t>
  </si>
  <si>
    <t>02-321202-023</t>
  </si>
  <si>
    <t>WASI HAIDER</t>
  </si>
  <si>
    <t>HUSSAIN RAZA</t>
  </si>
  <si>
    <t>0335-3921322</t>
  </si>
  <si>
    <t>02-321202-024</t>
  </si>
  <si>
    <t>ARIZA MUJAHID</t>
  </si>
  <si>
    <t>MUJAHID ZEESHAN</t>
  </si>
  <si>
    <t>0335-3921323</t>
  </si>
  <si>
    <t>02-321202-025</t>
  </si>
  <si>
    <t>WASILA ZEHRA</t>
  </si>
  <si>
    <t>SYED JAWAID ALI</t>
  </si>
  <si>
    <t>0335-3921324</t>
  </si>
  <si>
    <t>02-321202-027</t>
  </si>
  <si>
    <t>MUHAMMAD ALI KHAN</t>
  </si>
  <si>
    <t>MUHAMMAD ASHRAF KHAN</t>
  </si>
  <si>
    <t>0335-3921326</t>
  </si>
  <si>
    <t>02-321202-028</t>
  </si>
  <si>
    <t>IRFAN KABIR</t>
  </si>
  <si>
    <t>SYED KABIR SHAH</t>
  </si>
  <si>
    <t>02-321202-029</t>
  </si>
  <si>
    <t>NAGEEN NAZ</t>
  </si>
  <si>
    <t>02-321202-032</t>
  </si>
  <si>
    <t>02-321202-033</t>
  </si>
  <si>
    <t>02-321202-034</t>
  </si>
  <si>
    <t>WAQAS AHMED SIDDIQUI</t>
  </si>
  <si>
    <t>SOHAIL AHMED SIDDIQUI</t>
  </si>
  <si>
    <t>02-321202-035</t>
  </si>
  <si>
    <t>MUHAMMAD NADEEM ASIF</t>
  </si>
  <si>
    <t>02-321202-036</t>
  </si>
  <si>
    <t>ARIF QURESHI</t>
  </si>
  <si>
    <t>02-321202-037</t>
  </si>
  <si>
    <t>SEHAR SIDDIQUE</t>
  </si>
  <si>
    <t>02-321202-038</t>
  </si>
  <si>
    <t>AYESHA IMTIAZ</t>
  </si>
  <si>
    <t>IMTIAZ UL HASSAN</t>
  </si>
  <si>
    <t>02-321202-039</t>
  </si>
  <si>
    <t>FAWAD MIRZA GHAZNAVI</t>
  </si>
  <si>
    <t>NASIR IQBAL</t>
  </si>
  <si>
    <t>02-321202-040</t>
  </si>
  <si>
    <t>IHTISHAM SAEED</t>
  </si>
  <si>
    <t>02-321202-041</t>
  </si>
  <si>
    <t>02-321202-042</t>
  </si>
  <si>
    <t>HADDIQUA AMJAD</t>
  </si>
  <si>
    <t>02-321202-043</t>
  </si>
  <si>
    <t>MALIK SAIF UL REHMAN</t>
  </si>
  <si>
    <t>MALIK MUHAMMAD FAYYAZ</t>
  </si>
  <si>
    <t>02-321202-044</t>
  </si>
  <si>
    <t>KINZA KHALID</t>
  </si>
  <si>
    <t>02-321202-045</t>
  </si>
  <si>
    <t>NABEEL YASIN</t>
  </si>
  <si>
    <t>JUNAID YASIN</t>
  </si>
  <si>
    <t>02-321202-046</t>
  </si>
  <si>
    <t>MOHAMMAD KUMAIL</t>
  </si>
  <si>
    <t>MOHAMMAD JAFFAR DHANJI</t>
  </si>
  <si>
    <t>02-321202-047</t>
  </si>
  <si>
    <t>AZKA SOHAIL</t>
  </si>
  <si>
    <t>SOHAIL ANWER</t>
  </si>
  <si>
    <t>02-321202-048</t>
  </si>
  <si>
    <t>HINA AHMED</t>
  </si>
  <si>
    <t>MAHFOOZ AHMED</t>
  </si>
  <si>
    <t>02-321202-049</t>
  </si>
  <si>
    <t>AYMEN JAWED</t>
  </si>
  <si>
    <t>02-321202-050</t>
  </si>
  <si>
    <t>IRAJ ANSAR</t>
  </si>
  <si>
    <t>SYED ANSAR NABI QUTBI</t>
  </si>
  <si>
    <t>02-321202-051</t>
  </si>
  <si>
    <t>USMAN KHALID</t>
  </si>
  <si>
    <t>02-321202-052</t>
  </si>
  <si>
    <t>ASHWA KANWAL</t>
  </si>
  <si>
    <t>EJAZ UL HAQ</t>
  </si>
  <si>
    <t>02-321202-053</t>
  </si>
  <si>
    <t>DUAA SABAHAT GILL</t>
  </si>
  <si>
    <t>SABAHAT SIDDIQUE GILL</t>
  </si>
  <si>
    <t>02-321202-054</t>
  </si>
  <si>
    <t>RAMISH SHAHID</t>
  </si>
  <si>
    <t>SHAHID PATHAN</t>
  </si>
  <si>
    <t>02-321202-055</t>
  </si>
  <si>
    <t>SAUD</t>
  </si>
  <si>
    <t>ABDUL RAZZAK NOOR</t>
  </si>
  <si>
    <t>02-321202-056</t>
  </si>
  <si>
    <t>ERAM ZAKIR</t>
  </si>
  <si>
    <t>MUHAMMAD ZAKIR</t>
  </si>
  <si>
    <t>02-321202-057</t>
  </si>
  <si>
    <t>DANISH SALEEM</t>
  </si>
  <si>
    <t>02-321202-058</t>
  </si>
  <si>
    <t>NOMAN ASLAM MAGRAY</t>
  </si>
  <si>
    <t>02-321202-059</t>
  </si>
  <si>
    <t>OWAIS MAZHAR</t>
  </si>
  <si>
    <t>MAZHAR AZEEM</t>
  </si>
  <si>
    <t>02-321202-060</t>
  </si>
  <si>
    <t>YASHFEEN ALAM</t>
  </si>
  <si>
    <t>SHAMSUL ALAM ANSARI</t>
  </si>
  <si>
    <t>02-321202-061</t>
  </si>
  <si>
    <t>AYESHA KHAN</t>
  </si>
  <si>
    <t>MUHAMMAD AQEEL</t>
  </si>
  <si>
    <t>02-321202-062</t>
  </si>
  <si>
    <t>SABA JAFFRI</t>
  </si>
  <si>
    <t>SYED MUNAWER HUSSAIN</t>
  </si>
  <si>
    <t>0335-3921327</t>
  </si>
  <si>
    <t>03213875178</t>
  </si>
  <si>
    <t>0334-1343709</t>
  </si>
  <si>
    <t>0315-3268108</t>
  </si>
  <si>
    <t>0331-2808151</t>
  </si>
  <si>
    <t>0334-3722519</t>
  </si>
  <si>
    <t>0333-3556525</t>
  </si>
  <si>
    <t>0334-3722521</t>
  </si>
  <si>
    <t>0334-3722522</t>
  </si>
  <si>
    <t>0334-3722524</t>
  </si>
  <si>
    <t>0334-3722525</t>
  </si>
  <si>
    <t>0334-3722526</t>
  </si>
  <si>
    <t>0334-3722527</t>
  </si>
  <si>
    <t>0334-3722528</t>
  </si>
  <si>
    <t>Left</t>
  </si>
  <si>
    <t>0334-3722529</t>
  </si>
  <si>
    <t>0334-3722530</t>
  </si>
  <si>
    <t>0334-3722531</t>
  </si>
  <si>
    <t>0334-3722533</t>
  </si>
  <si>
    <t>0334-3722535</t>
  </si>
  <si>
    <t>0334-3722536</t>
  </si>
  <si>
    <t>0334-3722537</t>
  </si>
  <si>
    <t>0334-3722539</t>
  </si>
  <si>
    <t>0334-3722540</t>
  </si>
  <si>
    <t>0334-3722541</t>
  </si>
  <si>
    <t>0334-3722543</t>
  </si>
  <si>
    <t>0334-3722544</t>
  </si>
  <si>
    <t>0334-3722545</t>
  </si>
  <si>
    <t>0334-3722546</t>
  </si>
  <si>
    <t>0334-3722547</t>
  </si>
  <si>
    <t>0334-3722548</t>
  </si>
  <si>
    <t>0334-3722549</t>
  </si>
  <si>
    <t>0334-3722550</t>
  </si>
  <si>
    <t>0334-3722551</t>
  </si>
  <si>
    <t>0334-3722552</t>
  </si>
  <si>
    <t>0334-3722553</t>
  </si>
  <si>
    <t>0334-3722554</t>
  </si>
  <si>
    <t>0334-3722555</t>
  </si>
  <si>
    <t>0300-8295351</t>
  </si>
  <si>
    <t>0320-0216503</t>
  </si>
  <si>
    <t>0335-2106570</t>
  </si>
  <si>
    <t>0314-4479123</t>
  </si>
  <si>
    <t>0314-4479124</t>
  </si>
  <si>
    <t>0314-4479125</t>
  </si>
  <si>
    <t>0314-4479126</t>
  </si>
  <si>
    <t>0314-4479127</t>
  </si>
  <si>
    <t>0314-4479129</t>
  </si>
  <si>
    <t>0314-4479130</t>
  </si>
  <si>
    <t>0314-4479131</t>
  </si>
  <si>
    <t>0314-4479133</t>
  </si>
  <si>
    <t>0314-4479136</t>
  </si>
  <si>
    <t>02-321201-001</t>
  </si>
  <si>
    <t>SAMI BAIG</t>
  </si>
  <si>
    <t>MIRZA MUHAMMAD MOIN BAIG</t>
  </si>
  <si>
    <t>0334-4876731</t>
  </si>
  <si>
    <t>02-321201-002</t>
  </si>
  <si>
    <t>HUMAIRA</t>
  </si>
  <si>
    <t>MUHAMMAD SOHAIL RAHEEL</t>
  </si>
  <si>
    <t>02-321201-003</t>
  </si>
  <si>
    <t>ASAD MASOOD RAO</t>
  </si>
  <si>
    <t>MASOOD HUSSAIN RAO</t>
  </si>
  <si>
    <t>02-321201-004</t>
  </si>
  <si>
    <t>SYED WAJAHAT MURTAZA</t>
  </si>
  <si>
    <t>SYED MURTAZA RIAZ</t>
  </si>
  <si>
    <t>02-321201-005</t>
  </si>
  <si>
    <t>RUMAISA ALAM</t>
  </si>
  <si>
    <t>MUHAMMAD AFAQUE ALAM</t>
  </si>
  <si>
    <t>02-321201-006</t>
  </si>
  <si>
    <t>HIRA ALVI</t>
  </si>
  <si>
    <t>MUHAMMAD MUSHTAQ ALVI</t>
  </si>
  <si>
    <t>02-321201-007</t>
  </si>
  <si>
    <t>SONIA ABBAS</t>
  </si>
  <si>
    <t>MUHAMMAD ABBAS</t>
  </si>
  <si>
    <t>02-321201-008</t>
  </si>
  <si>
    <t>ALI TASSADAQ</t>
  </si>
  <si>
    <t>TASSADAQ MORAD</t>
  </si>
  <si>
    <t>02-321201-009</t>
  </si>
  <si>
    <t>SADAF SHAIKH</t>
  </si>
  <si>
    <t>NAEEM PARVEZ</t>
  </si>
  <si>
    <t>02-321201-010</t>
  </si>
  <si>
    <t>UMMAMA RANA</t>
  </si>
  <si>
    <t>BABAR HAMEED RANA</t>
  </si>
  <si>
    <t>02-321201-011</t>
  </si>
  <si>
    <t>RIDA ZAHID</t>
  </si>
  <si>
    <t>ZAHID HUSSAIN</t>
  </si>
  <si>
    <t>02-321201-012</t>
  </si>
  <si>
    <t>ATIYA QAMAR</t>
  </si>
  <si>
    <t>QAMAR ABBAS</t>
  </si>
  <si>
    <t>02-321201-013</t>
  </si>
  <si>
    <t>SYED NIHAL HUSSAIN</t>
  </si>
  <si>
    <t>02-321201-014</t>
  </si>
  <si>
    <t>NAWAB DANIYAL KHAN</t>
  </si>
  <si>
    <t>MUZAFFAR ALAM KHAN</t>
  </si>
  <si>
    <t>02-321201-015</t>
  </si>
  <si>
    <t>NAZIA BASHIR ABBASI</t>
  </si>
  <si>
    <t>MUHAMMAD BASHIR KHAN ABBASI</t>
  </si>
  <si>
    <t>02-321201-016</t>
  </si>
  <si>
    <t>AZIZ BURHAN UD DIN</t>
  </si>
  <si>
    <t>BURHAN UD DIN</t>
  </si>
  <si>
    <t>02-321201-017</t>
  </si>
  <si>
    <t>NOSHEEN FATIMA</t>
  </si>
  <si>
    <t>DASTAR ALI SHAH</t>
  </si>
  <si>
    <t>0335-3921316</t>
  </si>
  <si>
    <t>02-321201-018</t>
  </si>
  <si>
    <t>SEHRISH ZIAD</t>
  </si>
  <si>
    <t>ZIAD HUSSAIN</t>
  </si>
  <si>
    <t>02-321201-019</t>
  </si>
  <si>
    <t>UMM E RUBAB</t>
  </si>
  <si>
    <t>MUHAMMAD SHAHNAWAZ</t>
  </si>
  <si>
    <t>02-321201-020</t>
  </si>
  <si>
    <t>HIFFZA RIAZ</t>
  </si>
  <si>
    <t>RIAZ UDDIN KAMBOH</t>
  </si>
  <si>
    <t>02-321201-022</t>
  </si>
  <si>
    <t>QASIM ALI SHEIKH</t>
  </si>
  <si>
    <t>AKHTER ALI SHAIKH</t>
  </si>
  <si>
    <t>0335-3921321</t>
  </si>
  <si>
    <t>02-321201-023</t>
  </si>
  <si>
    <t>NOOR UL AIN</t>
  </si>
  <si>
    <t>MUHAMMAD SABIR</t>
  </si>
  <si>
    <t>02-321201-024</t>
  </si>
  <si>
    <t>USMAN ZAHID KHAN</t>
  </si>
  <si>
    <t>ZAHID FAROOQ KHAN</t>
  </si>
  <si>
    <t>02-321201-025</t>
  </si>
  <si>
    <t>MUHAMMAD USAMA ASHRAFI</t>
  </si>
  <si>
    <t>MUZAFFAR NASEEM ASHRAFI</t>
  </si>
  <si>
    <t>02-321201-026</t>
  </si>
  <si>
    <t>MISBAH NOREEN</t>
  </si>
  <si>
    <t>MUHAMMAD DIN</t>
  </si>
  <si>
    <t>0335-3921325</t>
  </si>
  <si>
    <t>02-321201-027</t>
  </si>
  <si>
    <t>SYED JUNAID ALI</t>
  </si>
  <si>
    <t>SYED ISHTIAQ ALI</t>
  </si>
  <si>
    <t>02-321201-028</t>
  </si>
  <si>
    <t>MUHAMMAD MAZHAR SAEED</t>
  </si>
  <si>
    <t>02-321201-029</t>
  </si>
  <si>
    <t>MARIA AFZAL</t>
  </si>
  <si>
    <t>02-321201-030</t>
  </si>
  <si>
    <t>RABIA SHAKIR</t>
  </si>
  <si>
    <t>MUHAMMAD ASHRAF SHAKIR</t>
  </si>
  <si>
    <t>02-321201-031</t>
  </si>
  <si>
    <t>SYEDA RAFIA RAIS</t>
  </si>
  <si>
    <t>SYED RAIS AHMED</t>
  </si>
  <si>
    <t>02-321201-032</t>
  </si>
  <si>
    <t>TAHA MUNEER</t>
  </si>
  <si>
    <t>MUHAMMAD MUNEER</t>
  </si>
  <si>
    <t>02-321201-033</t>
  </si>
  <si>
    <t>KASHAN ABBASI</t>
  </si>
  <si>
    <t>NAEEM AKHTER ABBASI</t>
  </si>
  <si>
    <t>02-321201-034</t>
  </si>
  <si>
    <t>AREEBA ARSHAD</t>
  </si>
  <si>
    <t>02-321201-035</t>
  </si>
  <si>
    <t>ARSALAN SULEMAN</t>
  </si>
  <si>
    <t>SULEMAN</t>
  </si>
  <si>
    <t>02-321201-036</t>
  </si>
  <si>
    <t>FATIQ BIN KHURSHEED</t>
  </si>
  <si>
    <t>KHURSHEED AHMED KHAN</t>
  </si>
  <si>
    <t>02-321201-037</t>
  </si>
  <si>
    <t>HINA FAROOQ BUTT</t>
  </si>
  <si>
    <t>MUHAMMAD FAROOQ BUTT</t>
  </si>
  <si>
    <t>02-321201-038</t>
  </si>
  <si>
    <t>ABDIRAHMAN MOHAMED AIDID</t>
  </si>
  <si>
    <t>MOHAMED AIDID</t>
  </si>
  <si>
    <t>02-321201-039</t>
  </si>
  <si>
    <t>SAMEER BASHIR</t>
  </si>
  <si>
    <t>BASHIR YAQOOB</t>
  </si>
  <si>
    <t>02-321201-040</t>
  </si>
  <si>
    <t>BISMA SAFDAR</t>
  </si>
  <si>
    <t>MUHAMMAD SAFDAR</t>
  </si>
  <si>
    <t>02-321201-041</t>
  </si>
  <si>
    <t>ANIA IMRAN</t>
  </si>
  <si>
    <t>IMRAN ATHER</t>
  </si>
  <si>
    <t>02-321201-042</t>
  </si>
  <si>
    <t>QURAT UL AIN SHAIKH</t>
  </si>
  <si>
    <t>SIKANDER ALI SHAIKH</t>
  </si>
  <si>
    <t>02-322201-001</t>
  </si>
  <si>
    <t>SALMAN HAFEEZ</t>
  </si>
  <si>
    <t>02-322201-002</t>
  </si>
  <si>
    <t>FARIHA IQBAL</t>
  </si>
  <si>
    <t>02-322201-003</t>
  </si>
  <si>
    <t>HAMZA SHAHBAZ BUTT</t>
  </si>
  <si>
    <t>ABDUL SHAHBAZ BUTT</t>
  </si>
  <si>
    <t>02-322201-004</t>
  </si>
  <si>
    <t>MUHAMMAD ADIL SIDDIQUI</t>
  </si>
  <si>
    <t>MOHAMMAD SHARJEEL SIDDIQUI</t>
  </si>
  <si>
    <t>0334-3722520</t>
  </si>
  <si>
    <t>02-322201-006</t>
  </si>
  <si>
    <t>HUMA ASLAM</t>
  </si>
  <si>
    <t>02-322201-008</t>
  </si>
  <si>
    <t>ADNAN RAO</t>
  </si>
  <si>
    <t>02-322201-010</t>
  </si>
  <si>
    <t>MUHAMMAD MUNAWAR HUSSAIN SHAH</t>
  </si>
  <si>
    <t>MANZOOR AHMED SHAH</t>
  </si>
  <si>
    <t>02-322201-011</t>
  </si>
  <si>
    <t>FAIZAN MAZHAR</t>
  </si>
  <si>
    <t>MAZHAR NOOR</t>
  </si>
  <si>
    <t>02-322201-012</t>
  </si>
  <si>
    <t>MUHAMMAD AAQIB MUMTAZ</t>
  </si>
  <si>
    <t>02-322201-015</t>
  </si>
  <si>
    <t>BISMA HANIF</t>
  </si>
  <si>
    <t>02-322201-016</t>
  </si>
  <si>
    <t>ERUM JAVED</t>
  </si>
  <si>
    <t>MALIK JAVED</t>
  </si>
  <si>
    <t>0334-3722532</t>
  </si>
  <si>
    <t>02-322201-017</t>
  </si>
  <si>
    <t>SAIFULLAH</t>
  </si>
  <si>
    <t>02-322201-018</t>
  </si>
  <si>
    <t>SHAHZAR KHAN</t>
  </si>
  <si>
    <t>SALEEM KHAN</t>
  </si>
  <si>
    <t>0334-3722534</t>
  </si>
  <si>
    <t>02-322201-019</t>
  </si>
  <si>
    <t>MUHAMMAD KAYHAN AHMED</t>
  </si>
  <si>
    <t>AFAQ AHMED</t>
  </si>
  <si>
    <t>02-322201-020</t>
  </si>
  <si>
    <t>AYESHA RAZZAK</t>
  </si>
  <si>
    <t>ABDUL RAZZAK</t>
  </si>
  <si>
    <t>02-322201-021</t>
  </si>
  <si>
    <t>ZOHAIB HASAN NIZAMI</t>
  </si>
  <si>
    <t>HASAN AHMED NIZAMI</t>
  </si>
  <si>
    <t>02-322201-022</t>
  </si>
  <si>
    <t>KASHIF MEHMOOD</t>
  </si>
  <si>
    <t>0334-3722538</t>
  </si>
  <si>
    <t>02-322201-023</t>
  </si>
  <si>
    <t>MUBBASHIR AHMED KHAN</t>
  </si>
  <si>
    <t>MUHAMMAD TAHSEEN KHAN</t>
  </si>
  <si>
    <t>02-322201-024</t>
  </si>
  <si>
    <t>JAWED AHMED KHAN</t>
  </si>
  <si>
    <t>02-322201-025</t>
  </si>
  <si>
    <t>SHER MUHAMMAD</t>
  </si>
  <si>
    <t>02-322201-026</t>
  </si>
  <si>
    <t>KHADIJA KHAN</t>
  </si>
  <si>
    <t>NAVEED AHMED KHAN</t>
  </si>
  <si>
    <t>0334-3722542</t>
  </si>
  <si>
    <t>02-322201-027</t>
  </si>
  <si>
    <t>SAJEEL AHMED</t>
  </si>
  <si>
    <t>02-322201-028</t>
  </si>
  <si>
    <t>MUHAMMAD TAHIR IQBAL</t>
  </si>
  <si>
    <t>MUHAMMAD ZARRIN</t>
  </si>
  <si>
    <t>02-322201-029</t>
  </si>
  <si>
    <t>AMNA RAMZAN</t>
  </si>
  <si>
    <t>02-324201-001</t>
  </si>
  <si>
    <t>AFFAF SHEIKH</t>
  </si>
  <si>
    <t>MUHAMMAD ALLAUDDIN SHEIKH</t>
  </si>
  <si>
    <t>02-324201-002</t>
  </si>
  <si>
    <t>FARIYAL MUGHAL</t>
  </si>
  <si>
    <t>SARFARAZ ALI MUGHAL</t>
  </si>
  <si>
    <t>02-324201-003</t>
  </si>
  <si>
    <t>MUHAMMAD ANWAR ALI</t>
  </si>
  <si>
    <t>0332-8225821</t>
  </si>
  <si>
    <t>02-324201-004</t>
  </si>
  <si>
    <t>NOMAN WARIS</t>
  </si>
  <si>
    <t>MUHAMMAD WARIS</t>
  </si>
  <si>
    <t>02-324201-005</t>
  </si>
  <si>
    <t>HAMZA REHMAN</t>
  </si>
  <si>
    <t>ABDUL MANNAN KHAN</t>
  </si>
  <si>
    <t>02-324201-006</t>
  </si>
  <si>
    <t>MALIHA RASOOL KHATTI</t>
  </si>
  <si>
    <t>GHULAM RASOOL KHATTI</t>
  </si>
  <si>
    <t>02-324201-007</t>
  </si>
  <si>
    <t>MALIHA BAQAR</t>
  </si>
  <si>
    <t>SAYED MUHAMMAD BAQAR</t>
  </si>
  <si>
    <t>MBA(WEEKEND PROGRAM) - 2 YEARS (Fall 2019 - Spring 2021)</t>
  </si>
  <si>
    <t>02-322192-001</t>
  </si>
  <si>
    <t>MUHAMMAD UMER FAROOQ</t>
  </si>
  <si>
    <t>02-322192-003</t>
  </si>
  <si>
    <t>WANIA IRSHAD</t>
  </si>
  <si>
    <t>IRSHAD ALI</t>
  </si>
  <si>
    <t>02-322192-005</t>
  </si>
  <si>
    <t>NASEEM AHMED KHAN</t>
  </si>
  <si>
    <t>02-322192-006</t>
  </si>
  <si>
    <t>MALIHA AZHAR</t>
  </si>
  <si>
    <t>AZHAR AMEER QURESHI</t>
  </si>
  <si>
    <t>02-322192-007</t>
  </si>
  <si>
    <t>SOOFIA PATEL</t>
  </si>
  <si>
    <t>MUHAMMAD RAFIQ PATEL</t>
  </si>
  <si>
    <t>0334-3722523</t>
  </si>
  <si>
    <t>02-322192-009</t>
  </si>
  <si>
    <t>AROOMAH TABASSUM</t>
  </si>
  <si>
    <t>SYED UMEED ALI</t>
  </si>
  <si>
    <t>02-322192-010</t>
  </si>
  <si>
    <t>TAHA AZHAR</t>
  </si>
  <si>
    <t>AZHAR JAMIL</t>
  </si>
  <si>
    <t>02-322192-011</t>
  </si>
  <si>
    <t>MOHSIN RASHID KHAN</t>
  </si>
  <si>
    <t>02-322192-012</t>
  </si>
  <si>
    <t>WAJIHA ADNAN</t>
  </si>
  <si>
    <t>M. ADNAN KHAN</t>
  </si>
  <si>
    <t>02-322192-013</t>
  </si>
  <si>
    <t>SEHRISH MUKHTAR</t>
  </si>
  <si>
    <t>MUKHTAR HUSSAIN KHAN</t>
  </si>
  <si>
    <t>02-322192-014</t>
  </si>
  <si>
    <t>PHUNPARAH SHAHNAWAZ</t>
  </si>
  <si>
    <t>SYED MUHAMMAD SHAHNAWAZ</t>
  </si>
  <si>
    <t>02-322192-015</t>
  </si>
  <si>
    <t>IQRA BASHIR</t>
  </si>
  <si>
    <t>BASHIR AHMED</t>
  </si>
  <si>
    <t>02-322192-016</t>
  </si>
  <si>
    <t>NIMRA BASHIR</t>
  </si>
  <si>
    <t>02-322192-017</t>
  </si>
  <si>
    <t>NABEEL AHMED MAMDANI</t>
  </si>
  <si>
    <t>MUSHTAQ AHMED MAMDANI</t>
  </si>
  <si>
    <t>02-322192-018</t>
  </si>
  <si>
    <t>SUMBLA ALI</t>
  </si>
  <si>
    <t>SYED RAIS ALI</t>
  </si>
  <si>
    <t>02-322192-019</t>
  </si>
  <si>
    <t>SANTOSH KUMAR NANGDEV</t>
  </si>
  <si>
    <t>PAWAN KUMAR</t>
  </si>
  <si>
    <t>02-322192-020</t>
  </si>
  <si>
    <t>TOOBA RAJPOOT</t>
  </si>
  <si>
    <t>IBRAHEEM RAJPOOT</t>
  </si>
  <si>
    <t>02-322192-021</t>
  </si>
  <si>
    <t>WALEED KAMRAN BUTT</t>
  </si>
  <si>
    <t>KAMRAN HAMID BUTT</t>
  </si>
  <si>
    <t>02-322192-022</t>
  </si>
  <si>
    <t>MINZA SIDDIQUI</t>
  </si>
  <si>
    <t>MUHAMMAD ABDUL MOEED SIDDIQUI</t>
  </si>
  <si>
    <t>02-322192-023</t>
  </si>
  <si>
    <t>GUL ZEHRA</t>
  </si>
  <si>
    <t>SYED SHAUKAT RAZA</t>
  </si>
  <si>
    <t>02-322192-024</t>
  </si>
  <si>
    <t>UMAIR UDDIN</t>
  </si>
  <si>
    <t>SHAHBAZ UDDIN</t>
  </si>
  <si>
    <t>02-322192-025</t>
  </si>
  <si>
    <t>MALIHA SIDDIQUI</t>
  </si>
  <si>
    <t>MUHAMMAD FAKHAR SIDDIQUI</t>
  </si>
  <si>
    <t>02-322192-026</t>
  </si>
  <si>
    <t>QUDSIA ANWER</t>
  </si>
  <si>
    <t>MUHAMMAD SHOAIB ANWER</t>
  </si>
  <si>
    <t>02-322192-027</t>
  </si>
  <si>
    <t>NOMAN SIDDIQUE</t>
  </si>
  <si>
    <t>QUAIM UDDIN SIDDIQUE</t>
  </si>
  <si>
    <t>02-322192-028</t>
  </si>
  <si>
    <t>FARYAL ABBAS ABDI</t>
  </si>
  <si>
    <t>JAFFER ABBAS</t>
  </si>
  <si>
    <t>02-322192-029</t>
  </si>
  <si>
    <t>HAFIZA AINAL JABEEN</t>
  </si>
  <si>
    <t>02-322192-030</t>
  </si>
  <si>
    <t>MEHWISH ZIAD</t>
  </si>
  <si>
    <t>02-322192-031</t>
  </si>
  <si>
    <t>HAFIZA AYESHA RAFIQ</t>
  </si>
  <si>
    <t>02-322192-032</t>
  </si>
  <si>
    <t>IRTAZA IQBAL SOOMRO</t>
  </si>
  <si>
    <t>IQBAL NABI</t>
  </si>
  <si>
    <t>02-322192-033</t>
  </si>
  <si>
    <t>SANIA SAEED</t>
  </si>
  <si>
    <t>SAEED AHMED SHAIKH</t>
  </si>
  <si>
    <t>02-322192-034</t>
  </si>
  <si>
    <t>FAISAL FIDA</t>
  </si>
  <si>
    <t>FIDA MUHAMMAD</t>
  </si>
  <si>
    <t>02-322192-035</t>
  </si>
  <si>
    <t>FATIR MAHMOOD</t>
  </si>
  <si>
    <t>MAHMOOD UR REHMAN</t>
  </si>
  <si>
    <t>02-322192-036</t>
  </si>
  <si>
    <t>SYEDA ZUNAIRA FATIMA ZAIDI</t>
  </si>
  <si>
    <t>SYED WAQAR HAIDER ZAIDI</t>
  </si>
  <si>
    <t>02-322192-037</t>
  </si>
  <si>
    <t>SHAIKH ABUBAKAR NAZIR</t>
  </si>
  <si>
    <t>02-322192-038</t>
  </si>
  <si>
    <t>LABIB CHAUHAN</t>
  </si>
  <si>
    <t>MUHAMMAD DAWOOD CHAUHAN</t>
  </si>
  <si>
    <t>02-322192-039</t>
  </si>
  <si>
    <t>HARIS BIN RAZZAQ</t>
  </si>
  <si>
    <t>02-300192-001</t>
  </si>
  <si>
    <t>HIRA JAMIL</t>
  </si>
  <si>
    <t>02-300192-002</t>
  </si>
  <si>
    <t>BUSHRA WASEEM</t>
  </si>
  <si>
    <t>MATI UR REHMAN WASEEM</t>
  </si>
  <si>
    <t>02-300192-003</t>
  </si>
  <si>
    <t>02-300192-004</t>
  </si>
  <si>
    <t>ABEER AJAZ</t>
  </si>
  <si>
    <t>AJAZ AHMED</t>
  </si>
  <si>
    <t>02-300192-005</t>
  </si>
  <si>
    <t>RAMSHA SHAHID</t>
  </si>
  <si>
    <t>SHAHID MIAN</t>
  </si>
  <si>
    <t>02-300192-006</t>
  </si>
  <si>
    <t>IFRAH AHMED</t>
  </si>
  <si>
    <t>ZULFIQAR AHMED QURESHI</t>
  </si>
  <si>
    <t>02-300192-007</t>
  </si>
  <si>
    <t>SABA ALVI</t>
  </si>
  <si>
    <t>TALIB HUSSAIN ALVI</t>
  </si>
  <si>
    <t>02-300192-008</t>
  </si>
  <si>
    <t>FAIZA ANWER</t>
  </si>
  <si>
    <t>ANWER SAEED</t>
  </si>
  <si>
    <t>02-300192-009</t>
  </si>
  <si>
    <t>MEHROZE ANAM HAMID</t>
  </si>
  <si>
    <t>SYED HAMID ABI HASHMI</t>
  </si>
  <si>
    <t>0314-4479128</t>
  </si>
  <si>
    <t>02-300192-010</t>
  </si>
  <si>
    <t>RAMSHA TAREEN</t>
  </si>
  <si>
    <t>SHABBIR AHMED KHAN TAREEN</t>
  </si>
  <si>
    <t>02-300192-011</t>
  </si>
  <si>
    <t>MURK SADIQ ANSARI</t>
  </si>
  <si>
    <t>MOHAMMAD SADIQ ANSARI</t>
  </si>
  <si>
    <t>02-300192-012</t>
  </si>
  <si>
    <t>ASIF KHAN</t>
  </si>
  <si>
    <t>NAMROZ KHAN</t>
  </si>
  <si>
    <t>02-300192-013</t>
  </si>
  <si>
    <t>ARQUM SHAKEEL</t>
  </si>
  <si>
    <t>SHAKEEL AKHTER</t>
  </si>
  <si>
    <t>0314-4479132</t>
  </si>
  <si>
    <t>02-300192-014</t>
  </si>
  <si>
    <t>SYEDA FAIZA ATHAR</t>
  </si>
  <si>
    <t>SYED ATHAR ALI</t>
  </si>
  <si>
    <t>02-300192-015</t>
  </si>
  <si>
    <t>SHEIRZA TARIQ MALIK</t>
  </si>
  <si>
    <t>TARIQ RASOOL MALIK</t>
  </si>
  <si>
    <t>0314-4479134</t>
  </si>
  <si>
    <t>02-300192-016</t>
  </si>
  <si>
    <t>SYEDA SHAN E ZEHRA NAQVI</t>
  </si>
  <si>
    <t>SYED PERVEZ HAIDER NAQVI</t>
  </si>
  <si>
    <t>0314-4479135</t>
  </si>
  <si>
    <t>02-300192-017</t>
  </si>
  <si>
    <t>SABA WAHEED</t>
  </si>
  <si>
    <t>WAHEED HUSSAIN</t>
  </si>
  <si>
    <t>RAB NAWAZ</t>
  </si>
  <si>
    <t>MBA(WEEKEND PROGRAM) - 3.5 YEARS (Fall 2018 - Fall 2021)</t>
  </si>
  <si>
    <t>02-320182-001</t>
  </si>
  <si>
    <t>ZAIN</t>
  </si>
  <si>
    <t>SALEEM</t>
  </si>
  <si>
    <t>0321-8965508</t>
  </si>
  <si>
    <t>02-320182-002</t>
  </si>
  <si>
    <t>SHAHZAD AHMED BHATTI</t>
  </si>
  <si>
    <t>ZAHOOR AHMED BHATTI</t>
  </si>
  <si>
    <t>0347-2780102</t>
  </si>
  <si>
    <t>02-320182-003</t>
  </si>
  <si>
    <t>TAJAMMUL IFTKHAR TOOR</t>
  </si>
  <si>
    <t>0333-2885268</t>
  </si>
  <si>
    <t>02-320182-004</t>
  </si>
  <si>
    <t>AMBER AMIN JIWANI</t>
  </si>
  <si>
    <t>AMIN JIWANI</t>
  </si>
  <si>
    <t>0331-2480038</t>
  </si>
  <si>
    <t>02-320182-005</t>
  </si>
  <si>
    <t>YASIR JAVED</t>
  </si>
  <si>
    <t>MUHAMMAD JAVED TAHIR</t>
  </si>
  <si>
    <t>02-320182-006</t>
  </si>
  <si>
    <t>RAMSHA JAWED</t>
  </si>
  <si>
    <t>JAWED SARFARAZ</t>
  </si>
  <si>
    <t>02-320182-007</t>
  </si>
  <si>
    <t>HAFIZA HADIQA AZIZ</t>
  </si>
  <si>
    <t>ABDUL AZIZ SHEIKH</t>
  </si>
  <si>
    <t>02-320182-008</t>
  </si>
  <si>
    <t>NASEER AHMED</t>
  </si>
  <si>
    <t>02-320182-009</t>
  </si>
  <si>
    <t>SAIR AMIR</t>
  </si>
  <si>
    <t>AMIR AHMED</t>
  </si>
  <si>
    <t>02-320182-010</t>
  </si>
  <si>
    <t>MUHAMMAD AQEEL ABBAS</t>
  </si>
  <si>
    <t>MUNAWAR HUSSAIN KHAN</t>
  </si>
  <si>
    <t>02-320182-011</t>
  </si>
  <si>
    <t>WARDHA KHAN</t>
  </si>
  <si>
    <t>AKBAR ALI KHAN</t>
  </si>
  <si>
    <t>MBA (L&amp;M) - 3.5 YEARS  (Fall 2018 - Fall 2021)</t>
  </si>
  <si>
    <t>02-320182-012</t>
  </si>
  <si>
    <t>MUHAMMAD TAHIR YAQOOB</t>
  </si>
  <si>
    <t>02-320182-013</t>
  </si>
  <si>
    <t>OBAID AHMED</t>
  </si>
  <si>
    <t>02-320181-001</t>
  </si>
  <si>
    <t>UMAIR SHAHZAD</t>
  </si>
  <si>
    <t>02-320181-002</t>
  </si>
  <si>
    <t>MUHAMMAD AAMIR</t>
  </si>
  <si>
    <t>02-320181-003</t>
  </si>
  <si>
    <t>PARVEZ KHAN</t>
  </si>
  <si>
    <t>02-320181-004</t>
  </si>
  <si>
    <t>ZUNAIRA IBRAHIM MALIK</t>
  </si>
  <si>
    <t>MUHAMMAD IBRAHIM MALIK</t>
  </si>
  <si>
    <t>02-320181-005</t>
  </si>
  <si>
    <t>SYEDA BATOOL HAIDER</t>
  </si>
  <si>
    <t>SYED ZEESHAN HAIDER</t>
  </si>
  <si>
    <t>02-320181-006</t>
  </si>
  <si>
    <t>ABDUL MOIZ IQBAL SURTI</t>
  </si>
  <si>
    <t>MUHAMMAD IQBAL SURTI</t>
  </si>
  <si>
    <t>02-320181-007</t>
  </si>
  <si>
    <t>SYED MUHAMMAD SADIQ RAZA RIZVI</t>
  </si>
  <si>
    <t>SYED QAMAR ABBAS RIZVI</t>
  </si>
  <si>
    <t>02-320181-008</t>
  </si>
  <si>
    <t>AYESHA ALI MANGRIO</t>
  </si>
  <si>
    <t>ALI BUX MANGRIO</t>
  </si>
  <si>
    <t>0342-3519828</t>
  </si>
  <si>
    <t>0304-3681440</t>
  </si>
  <si>
    <t>0334-3448901</t>
  </si>
  <si>
    <t>0308-2749116</t>
  </si>
  <si>
    <t>0303-2330638</t>
  </si>
  <si>
    <t>02-121202-001</t>
  </si>
  <si>
    <t>KINZA SHAKEEL</t>
  </si>
  <si>
    <t>SHAKEEL FAREED</t>
  </si>
  <si>
    <t>0336-3710683</t>
  </si>
  <si>
    <t>02-121202-002</t>
  </si>
  <si>
    <t>SANIA FATIMA</t>
  </si>
  <si>
    <t>NIAZ AHMED SIDDIQI</t>
  </si>
  <si>
    <t>0333-1333699</t>
  </si>
  <si>
    <t>02-121202-003</t>
  </si>
  <si>
    <t>AYESHA ANWAR</t>
  </si>
  <si>
    <t>SYED ANWAR BAHZAD</t>
  </si>
  <si>
    <t>0335-2496406</t>
  </si>
  <si>
    <t>02-121202-004</t>
  </si>
  <si>
    <t>WAQAR ALI</t>
  </si>
  <si>
    <t>0332-2409921</t>
  </si>
  <si>
    <t>02-121202-005</t>
  </si>
  <si>
    <t>ALEENA LAEEQ</t>
  </si>
  <si>
    <t>0342-3867326</t>
  </si>
  <si>
    <t>02-121202-006</t>
  </si>
  <si>
    <t>ASRA JUMANI</t>
  </si>
  <si>
    <t>AIJAZ ALI JUMANI</t>
  </si>
  <si>
    <t>0301-8230982</t>
  </si>
  <si>
    <t>02-121202-007</t>
  </si>
  <si>
    <t>ASMA NIZAMI</t>
  </si>
  <si>
    <t>ADIL AHMAD NIZAMI</t>
  </si>
  <si>
    <t>02-121202-008</t>
  </si>
  <si>
    <t>ARSALAN AKBAR</t>
  </si>
  <si>
    <t>AKBAR ALI</t>
  </si>
  <si>
    <t>02-121202-009</t>
  </si>
  <si>
    <t>LAIBA KAFEEL KHAN</t>
  </si>
  <si>
    <t>ABDUL KAFEEL KHAN</t>
  </si>
  <si>
    <t>02-121202-010</t>
  </si>
  <si>
    <t>SAIMA SALIM</t>
  </si>
  <si>
    <t>MUHAMMAD SALIM</t>
  </si>
  <si>
    <t>02-121202-011</t>
  </si>
  <si>
    <t>HAZIK HARIS MANSOOB</t>
  </si>
  <si>
    <t>MUHAMMAD HARIS MANSOOB</t>
  </si>
  <si>
    <t>02-121202-012</t>
  </si>
  <si>
    <t>NAZAR HAYAT</t>
  </si>
  <si>
    <t>02-121202-013</t>
  </si>
  <si>
    <t>ANUM</t>
  </si>
  <si>
    <t>ATA UR REHMAN</t>
  </si>
  <si>
    <t>02-121202-014</t>
  </si>
  <si>
    <t>SARWAT SAFDAR</t>
  </si>
  <si>
    <t>SAFDAR JAMIL</t>
  </si>
  <si>
    <t>02-121202-015</t>
  </si>
  <si>
    <t>AQSA SHAFIQUE</t>
  </si>
  <si>
    <t>02-121202-016</t>
  </si>
  <si>
    <t>ASNA ISHAQ</t>
  </si>
  <si>
    <t>02-121202-017</t>
  </si>
  <si>
    <t>MUHAMMAD TAHIR</t>
  </si>
  <si>
    <t>02-121202-018</t>
  </si>
  <si>
    <t>02-121202-019</t>
  </si>
  <si>
    <t>SEEMAB BINT E ZAIN</t>
  </si>
  <si>
    <t>ZAI NOON ZADA</t>
  </si>
  <si>
    <t>0315-2251085</t>
  </si>
  <si>
    <t>MBA - 2 Year Program (Spring 2020 - Fall 2021)</t>
  </si>
  <si>
    <t>02-122201-001</t>
  </si>
  <si>
    <t>SARA NAEEM</t>
  </si>
  <si>
    <t>NAEEM UDDIN</t>
  </si>
  <si>
    <t>02-122201-002</t>
  </si>
  <si>
    <t>HERO RAJA</t>
  </si>
  <si>
    <t>MAISH KUMAR</t>
  </si>
  <si>
    <t>02-122201-003</t>
  </si>
  <si>
    <t>MASOOD HASSAN MEMON</t>
  </si>
  <si>
    <t>SUHAIL LATIF</t>
  </si>
  <si>
    <t>02-122201-004</t>
  </si>
  <si>
    <t>SYED SAMRAN ALI JAFRI</t>
  </si>
  <si>
    <t>SYED ABDUL AZHER JAFRI</t>
  </si>
  <si>
    <t>02-122201-005</t>
  </si>
  <si>
    <t>MUHAMMAD QAMAR UZ ZAMAN</t>
  </si>
  <si>
    <t>MBA - 1.5 Year Program (Spring 2020 - Spring 2021)</t>
  </si>
  <si>
    <t>02-121201-001</t>
  </si>
  <si>
    <t>HIBA ALEEM</t>
  </si>
  <si>
    <t>MUHAMMAD ABDUL ALEEM</t>
  </si>
  <si>
    <t>02-121201-002</t>
  </si>
  <si>
    <t>SEHAR ZAMAN</t>
  </si>
  <si>
    <t>MUHAMMAD ASHRAF ZAMAN</t>
  </si>
  <si>
    <t>02-121201-003</t>
  </si>
  <si>
    <t>HINA ASGHAR</t>
  </si>
  <si>
    <t>ASGHAR ALI</t>
  </si>
  <si>
    <t>02-121201-004</t>
  </si>
  <si>
    <t>NIMRAH</t>
  </si>
  <si>
    <t>MUHAMMAD AFZAL ALAM</t>
  </si>
  <si>
    <t>02-121201-005</t>
  </si>
  <si>
    <t>ALEENA JAWAID SHAMSI</t>
  </si>
  <si>
    <t>MUHAMMAD JAWAID SHAMSI</t>
  </si>
  <si>
    <t>02-121201-006</t>
  </si>
  <si>
    <t>QURATULAIN SHAIKH</t>
  </si>
  <si>
    <t>02-121201-007</t>
  </si>
  <si>
    <t>AKASH PERVAIZ</t>
  </si>
  <si>
    <t>WILSON PERVAIZ</t>
  </si>
  <si>
    <t>MBA - 3.5 Year Program (Fall 2018 - Fall 2021)</t>
  </si>
  <si>
    <t>02-120182-001</t>
  </si>
  <si>
    <t>0331-0323635</t>
  </si>
  <si>
    <t>02-120182-003</t>
  </si>
  <si>
    <t>HASNAIN AKBAR</t>
  </si>
  <si>
    <t>0333-2422304</t>
  </si>
  <si>
    <t>02-120182-004</t>
  </si>
  <si>
    <t>ZORAIN</t>
  </si>
  <si>
    <t>DR. GHULAM NABI SOOMRO</t>
  </si>
  <si>
    <t>0341-0268682</t>
  </si>
  <si>
    <t>02-120182-005</t>
  </si>
  <si>
    <t>ALIZAY ALI</t>
  </si>
  <si>
    <t>SYED AKRAM ALI</t>
  </si>
  <si>
    <t>0336-3301926</t>
  </si>
  <si>
    <t>02-120182-006</t>
  </si>
  <si>
    <t>RIDA WAQAS</t>
  </si>
  <si>
    <t>MUHAMMAD WAQAS</t>
  </si>
  <si>
    <t>0321-1110676</t>
  </si>
  <si>
    <t>02-120182-008</t>
  </si>
  <si>
    <t>FATIMA SIDDIQUE</t>
  </si>
  <si>
    <t>0345-2431782</t>
  </si>
  <si>
    <t>02-120182-009</t>
  </si>
  <si>
    <t>AAMNA HAMEED</t>
  </si>
  <si>
    <t>ABDUL HAMEED SIDDIQUI</t>
  </si>
  <si>
    <t>0341-2610162</t>
  </si>
  <si>
    <t>02-120182-010</t>
  </si>
  <si>
    <t>TAJ MUHAMMAD</t>
  </si>
  <si>
    <t>0340-2211376</t>
  </si>
  <si>
    <t>MUHAMMAD NAWAZ KHAN</t>
  </si>
  <si>
    <t>02-120181-001</t>
  </si>
  <si>
    <t>RIDA ANWAR</t>
  </si>
  <si>
    <t>ANWAR KAMAL</t>
  </si>
  <si>
    <t>02-120181-002</t>
  </si>
  <si>
    <t>ARHAMA MOTEN</t>
  </si>
  <si>
    <t>JAWAID MOTEN</t>
  </si>
  <si>
    <t>02-120181-003</t>
  </si>
  <si>
    <t>MAWADDAH CHAUDARY</t>
  </si>
  <si>
    <t>HASHMAT ALI</t>
  </si>
  <si>
    <t>02-120181-004</t>
  </si>
  <si>
    <t>HINA SAJJAD</t>
  </si>
  <si>
    <t>SAJJAD HUSSAIN SHAH</t>
  </si>
  <si>
    <t>02-120181-005</t>
  </si>
  <si>
    <t>HAREEM ATIF</t>
  </si>
  <si>
    <t>MALIK ATIF MOHSIN</t>
  </si>
  <si>
    <t>02-120181-006</t>
  </si>
  <si>
    <t>ZAID TEHSIN</t>
  </si>
  <si>
    <t>TEHSIN UR REHMAN NOORI</t>
  </si>
  <si>
    <t>02-120181-007</t>
  </si>
  <si>
    <t>SANA NOOR</t>
  </si>
  <si>
    <t>0335-2508508</t>
  </si>
  <si>
    <t>02-120181-008</t>
  </si>
  <si>
    <t>02-220181-001</t>
  </si>
  <si>
    <t>SHOA RAFIQ</t>
  </si>
  <si>
    <t>MUHAMMAD RAFIQ UDDIN WARSI</t>
  </si>
  <si>
    <t>02-220181-002</t>
  </si>
  <si>
    <t>SANIA MALIK</t>
  </si>
  <si>
    <t>LIAQUAT ALI MALIK</t>
  </si>
  <si>
    <t>02-220181-003</t>
  </si>
  <si>
    <t>SAEED UR REHMAN</t>
  </si>
  <si>
    <t>02-220181-004</t>
  </si>
  <si>
    <t>FARRUKH RASOOL SAHITO</t>
  </si>
  <si>
    <t>RASOOL BUX SAHITO</t>
  </si>
  <si>
    <t>02-220181-005</t>
  </si>
  <si>
    <t>MUHAMMAD IBRAHIM SHAMSHAD</t>
  </si>
  <si>
    <t>SHAMSHAD MUHAMMAD</t>
  </si>
  <si>
    <t>02-220181-006</t>
  </si>
  <si>
    <t>RIMSHA USMAN</t>
  </si>
  <si>
    <t>02-220181-007</t>
  </si>
  <si>
    <t>HANIA JABEEN</t>
  </si>
  <si>
    <t>MIRZA BASHIR BAIG</t>
  </si>
  <si>
    <t>02-220181-008</t>
  </si>
  <si>
    <t>SYED MUHAMMAD KUMAIL ALI RIZVI</t>
  </si>
  <si>
    <t>SYED QAMBER ALI</t>
  </si>
  <si>
    <t>02-220181-009</t>
  </si>
  <si>
    <t>SHERYAR ZULFIQAR</t>
  </si>
  <si>
    <t>MUHAMMAD ZULFIQAR ALI</t>
  </si>
  <si>
    <t>MS (MP&amp;SM) - 2 YEARS  (Fall 2019 - Spring 2021)</t>
  </si>
  <si>
    <t>02-350192-001</t>
  </si>
  <si>
    <t>HAFIZ MUHAMMAD SALEEM</t>
  </si>
  <si>
    <t>02-350192-002</t>
  </si>
  <si>
    <t>JAWAD KHAN</t>
  </si>
  <si>
    <t>AZAD KHAN</t>
  </si>
  <si>
    <t>02-350192-003</t>
  </si>
  <si>
    <t>MUHAMMAD RASHID GHAFOOR</t>
  </si>
  <si>
    <t>CHAUHDRY ABDUL GHAFOOR</t>
  </si>
  <si>
    <t>02-350192-006</t>
  </si>
  <si>
    <t>SADIA SHERAZI</t>
  </si>
  <si>
    <t>GHULAM RASOOL SHERAZI</t>
  </si>
  <si>
    <t>MS (MT&amp;L) - 2 YEARS  (Fall 2019 - Spring 2021)</t>
  </si>
  <si>
    <t>02-350192-004</t>
  </si>
  <si>
    <t>SYED MOAZZAM HASSAN</t>
  </si>
  <si>
    <t>SYED AZHER UL HASSAN</t>
  </si>
  <si>
    <t>02-350192-005</t>
  </si>
  <si>
    <t>NAGHMANA ZAFAR</t>
  </si>
  <si>
    <t>ZAFAR AHMED BHATTI</t>
  </si>
  <si>
    <t>02-398201-001</t>
  </si>
  <si>
    <t>SABEEH SARA SIDDIQUI</t>
  </si>
  <si>
    <t>MUHAMMAD IMRAN SIDDIQUI</t>
  </si>
  <si>
    <t>03472446905</t>
  </si>
  <si>
    <t>0347-8061200</t>
  </si>
  <si>
    <t>02-398201-002</t>
  </si>
  <si>
    <t>NAVEED SIDDIQUI</t>
  </si>
  <si>
    <t>NAWABUDDIN SIDDIQUI</t>
  </si>
  <si>
    <t>03472446906</t>
  </si>
  <si>
    <t>0343-1273726</t>
  </si>
  <si>
    <t>02-398201-003</t>
  </si>
  <si>
    <t>ATHAR HUSSAIN</t>
  </si>
  <si>
    <t>03472446907</t>
  </si>
  <si>
    <t>0322-2743983</t>
  </si>
  <si>
    <t>02-398201-004</t>
  </si>
  <si>
    <t>RABIA EKRAM</t>
  </si>
  <si>
    <t>MUHAMMAD EKRAM UL HAQ</t>
  </si>
  <si>
    <t>03472446908</t>
  </si>
  <si>
    <t>0342-2988775</t>
  </si>
  <si>
    <t>02-398201-005</t>
  </si>
  <si>
    <t>SAJID MEHMOOD</t>
  </si>
  <si>
    <t>KHALID MEHMOOD SOLANGI</t>
  </si>
  <si>
    <t>03472446909</t>
  </si>
  <si>
    <t>0333-3214744</t>
  </si>
  <si>
    <t>02-398201-006</t>
  </si>
  <si>
    <t>RAMEEZ AHMED SIDDIQUI</t>
  </si>
  <si>
    <t>IMRAN AHMED SIDDIQUI</t>
  </si>
  <si>
    <t>03472446910</t>
  </si>
  <si>
    <t>0333-3068296</t>
  </si>
  <si>
    <t>02-398201-007</t>
  </si>
  <si>
    <t>RABYA ANWER</t>
  </si>
  <si>
    <t>03472446911</t>
  </si>
  <si>
    <t>0345-2311740</t>
  </si>
  <si>
    <t>02-398201-008</t>
  </si>
  <si>
    <t>SHERIFF IZHAR</t>
  </si>
  <si>
    <t>IZHAR RAZZAQ</t>
  </si>
  <si>
    <t>03472446912</t>
  </si>
  <si>
    <t>0334-3507127</t>
  </si>
  <si>
    <t>02-398201-009</t>
  </si>
  <si>
    <t>ZAIN WASIM</t>
  </si>
  <si>
    <t>WASIM UDDIN SIDDIQUI</t>
  </si>
  <si>
    <t>03472446913</t>
  </si>
  <si>
    <t>0312-7926931</t>
  </si>
  <si>
    <t>02-398201-010</t>
  </si>
  <si>
    <t>ROOMANA TAHIR</t>
  </si>
  <si>
    <t>TAHIR IQBAL</t>
  </si>
  <si>
    <t>03472446914</t>
  </si>
  <si>
    <t>0333-9580567</t>
  </si>
  <si>
    <t>02-398201-011</t>
  </si>
  <si>
    <t>MUHAMMAD MEHDI</t>
  </si>
  <si>
    <t>SYED MANZAR ABBAS</t>
  </si>
  <si>
    <t>03472446915</t>
  </si>
  <si>
    <t>0334-2827828</t>
  </si>
  <si>
    <t>02-398201-012</t>
  </si>
  <si>
    <t>MIAN HAROON SHAHZAD</t>
  </si>
  <si>
    <t>MIAN SHAHZAD MAHMOOD</t>
  </si>
  <si>
    <t>03472446916</t>
  </si>
  <si>
    <t>0341-2516661</t>
  </si>
  <si>
    <t>02-398201-013</t>
  </si>
  <si>
    <t>MUHAMMAD HASSAM ALI</t>
  </si>
  <si>
    <t>MUHAMMAD JAVED ALI</t>
  </si>
  <si>
    <t>03472446917</t>
  </si>
  <si>
    <t>0331-3763180</t>
  </si>
  <si>
    <t>02-398201-014</t>
  </si>
  <si>
    <t>AREESHA IMTIAZ</t>
  </si>
  <si>
    <t>IMTIAZ AHMED</t>
  </si>
  <si>
    <t>03472446918</t>
  </si>
  <si>
    <t>0333-2236095</t>
  </si>
  <si>
    <t>02-398201-015</t>
  </si>
  <si>
    <t>SAIF UL AMIN</t>
  </si>
  <si>
    <t>NOOR UL AMIN</t>
  </si>
  <si>
    <t>03472446919</t>
  </si>
  <si>
    <t>0316-2277075</t>
  </si>
  <si>
    <t>02-398201-016</t>
  </si>
  <si>
    <t>ATTAF SHEIKH</t>
  </si>
  <si>
    <t>MUHAMMAD ALLA UD DIN SHEIKH</t>
  </si>
  <si>
    <t>03472446920</t>
  </si>
  <si>
    <t>0332-3405186</t>
  </si>
  <si>
    <t>02-398201-017</t>
  </si>
  <si>
    <t>MUHAMMAD HUMAYUN TABASSUM</t>
  </si>
  <si>
    <t>TABASSUM GULRAIZ</t>
  </si>
  <si>
    <t>03472446921</t>
  </si>
  <si>
    <t>0332-2134509</t>
  </si>
  <si>
    <t>02-398201-018</t>
  </si>
  <si>
    <t>NASIA HANIF</t>
  </si>
  <si>
    <t>03472446922</t>
  </si>
  <si>
    <t>0345-3822695</t>
  </si>
  <si>
    <t>02-398201-019</t>
  </si>
  <si>
    <t>RAMNA AQEEL</t>
  </si>
  <si>
    <t>AQEEL RIJJA</t>
  </si>
  <si>
    <t>03472446923</t>
  </si>
  <si>
    <t>0304-0212297</t>
  </si>
  <si>
    <t>02-398201-020</t>
  </si>
  <si>
    <t>KAMRAN FARAZ</t>
  </si>
  <si>
    <t>GUL FARAZ</t>
  </si>
  <si>
    <t>03472446924</t>
  </si>
  <si>
    <t>0334-3821189</t>
  </si>
  <si>
    <t>02-398201-021</t>
  </si>
  <si>
    <t>MUHAMMAD FAIZAN KHAN</t>
  </si>
  <si>
    <t>MUHAMMAD TAMEEZ KHAN</t>
  </si>
  <si>
    <t>03472446925</t>
  </si>
  <si>
    <t>0333-2354391</t>
  </si>
  <si>
    <t>02-398201-022</t>
  </si>
  <si>
    <t>MUHAMMAD HARIS MALIK</t>
  </si>
  <si>
    <t>ALTAF MALIK</t>
  </si>
  <si>
    <t>03472446926</t>
  </si>
  <si>
    <t>02-398201-023</t>
  </si>
  <si>
    <t>AREEBA IBRAR</t>
  </si>
  <si>
    <t>MUHAMMAD IBRAR UL HAQUE</t>
  </si>
  <si>
    <t>03472446927</t>
  </si>
  <si>
    <t>02-398201-024</t>
  </si>
  <si>
    <t>03472446928</t>
  </si>
  <si>
    <t>02-398201-025</t>
  </si>
  <si>
    <t>SYED MUHAMMAD UZAIR HABIB</t>
  </si>
  <si>
    <t>SYED JAWED AKHTER</t>
  </si>
  <si>
    <t>03472446929</t>
  </si>
  <si>
    <t>02-398201-026</t>
  </si>
  <si>
    <t>FAIZA SOHAIL</t>
  </si>
  <si>
    <t>SOHAIL ILYAS</t>
  </si>
  <si>
    <t>03472446930</t>
  </si>
  <si>
    <t>02-398201-027</t>
  </si>
  <si>
    <t>MISBAH NISAR</t>
  </si>
  <si>
    <t>NISAR ALI</t>
  </si>
  <si>
    <t>03472446931</t>
  </si>
  <si>
    <t>02-398201-028</t>
  </si>
  <si>
    <t>DUAA</t>
  </si>
  <si>
    <t>MUHAMMAD ZAKIR QURESHI</t>
  </si>
  <si>
    <t>03472446932</t>
  </si>
  <si>
    <t>02-398201-029</t>
  </si>
  <si>
    <t>DANYAL AHMED SHAIKH</t>
  </si>
  <si>
    <t>IRFAN AHMED SHAIKH</t>
  </si>
  <si>
    <t>03472446933</t>
  </si>
  <si>
    <t>02-398201-030</t>
  </si>
  <si>
    <t>AYESHA SEHAR</t>
  </si>
  <si>
    <t>SAADAT ALI KHAN</t>
  </si>
  <si>
    <t>03472446934</t>
  </si>
  <si>
    <t>02-398201-031</t>
  </si>
  <si>
    <t>ABDUL RAFAY</t>
  </si>
  <si>
    <t>03472446935</t>
  </si>
  <si>
    <t>02-398201-032</t>
  </si>
  <si>
    <t>RAMEEZ HUSSAIN SOOMRO</t>
  </si>
  <si>
    <t>ZAMEER HUSSAIN SOOMRO</t>
  </si>
  <si>
    <t>03472446936</t>
  </si>
  <si>
    <t>02-398201-033</t>
  </si>
  <si>
    <t>AASMA SYED</t>
  </si>
  <si>
    <t>REHMAN ALI SYED</t>
  </si>
  <si>
    <t>03472446937</t>
  </si>
  <si>
    <t>02-398201-034</t>
  </si>
  <si>
    <t>YASIR RAUF</t>
  </si>
  <si>
    <t>ABDUL RAUF MASOOD</t>
  </si>
  <si>
    <t>03472446938</t>
  </si>
  <si>
    <t>02-398201-035</t>
  </si>
  <si>
    <t>NASRULLAH</t>
  </si>
  <si>
    <t>03472446939</t>
  </si>
  <si>
    <t>02-398201-036</t>
  </si>
  <si>
    <t>ATHER UDDIN</t>
  </si>
  <si>
    <t>AMJAD UDDIN</t>
  </si>
  <si>
    <t>03472446940</t>
  </si>
  <si>
    <t>02-398201-037</t>
  </si>
  <si>
    <t>MUHAMMAD HASSAM AWAN</t>
  </si>
  <si>
    <t>ASGHAR HUSSAIN AWAN</t>
  </si>
  <si>
    <t>03472446941</t>
  </si>
  <si>
    <t>02-398201-038</t>
  </si>
  <si>
    <t>FAYYAZ HUSSAIN</t>
  </si>
  <si>
    <t>NAZEER AHMAD RAHI</t>
  </si>
  <si>
    <t>03472446942</t>
  </si>
  <si>
    <t>02-398201-039</t>
  </si>
  <si>
    <t>SYED SHAKIL ARIF</t>
  </si>
  <si>
    <t>SYED ARIF HUSSAINI</t>
  </si>
  <si>
    <t>03472446943</t>
  </si>
  <si>
    <t>02-398201-040</t>
  </si>
  <si>
    <t>ALI MOHAMMAD QAVI</t>
  </si>
  <si>
    <t>MOHAMMAD QAVI</t>
  </si>
  <si>
    <t>03472446944</t>
  </si>
  <si>
    <t>02-398201-041</t>
  </si>
  <si>
    <t>SYED MUHAMMAD RAZA KAZMI</t>
  </si>
  <si>
    <t>SYED ANWER RAZA KAZMI</t>
  </si>
  <si>
    <t>03472446945</t>
  </si>
  <si>
    <t>02-398201-042</t>
  </si>
  <si>
    <t>MEHTAB MUSTAFA</t>
  </si>
  <si>
    <t>03472446946</t>
  </si>
  <si>
    <t>02-398201-043</t>
  </si>
  <si>
    <t>MUHAMMAD JAWAD SARWAR</t>
  </si>
  <si>
    <t>03472446947</t>
  </si>
  <si>
    <t>02-398201-044</t>
  </si>
  <si>
    <t>DANISH SHAFQAT</t>
  </si>
  <si>
    <t>SHAFQAT MEHMOOD</t>
  </si>
  <si>
    <t>03472446948</t>
  </si>
  <si>
    <t>02-398201-045</t>
  </si>
  <si>
    <t>NAYYAR YASEEN</t>
  </si>
  <si>
    <t>GHULAM YASEEN</t>
  </si>
  <si>
    <t>03472446949</t>
  </si>
  <si>
    <t>MS (MP&amp;SM) - 2 YEARS  (Spring 2020 - Fall 2021)</t>
  </si>
  <si>
    <t>02-350201-001</t>
  </si>
  <si>
    <t>TAHSEEN SAQIB</t>
  </si>
  <si>
    <t>MUHAMMAD SARWAR SAQIB</t>
  </si>
  <si>
    <t>02-350201-002</t>
  </si>
  <si>
    <t>NAVEED AHMED</t>
  </si>
  <si>
    <t>ARIZ MUHAMMAD SHAIKH</t>
  </si>
  <si>
    <t>02-350201-003</t>
  </si>
  <si>
    <t>ABDUL MALIK</t>
  </si>
  <si>
    <t>JAN MUHAMMAD</t>
  </si>
  <si>
    <t>02-398202-001</t>
  </si>
  <si>
    <t>AZHAR ABBAS</t>
  </si>
  <si>
    <t>02-398202-002</t>
  </si>
  <si>
    <t>BUSHRA BURNEY</t>
  </si>
  <si>
    <t>OWAIS UMER BURNEY</t>
  </si>
  <si>
    <t>02-398202-003</t>
  </si>
  <si>
    <t>SHAHERYAR KHAN</t>
  </si>
  <si>
    <t>MASOOD AHMED KHAN</t>
  </si>
  <si>
    <t>02-398202-004</t>
  </si>
  <si>
    <t>BILAL</t>
  </si>
  <si>
    <t>AMANULLAH SOOMRO</t>
  </si>
  <si>
    <t>02-398202-005</t>
  </si>
  <si>
    <t>MUHAMMAD WALEED FAIZANI</t>
  </si>
  <si>
    <t>MUHAMMAD NAWAZ FAIZANI</t>
  </si>
  <si>
    <t>02-398202-006</t>
  </si>
  <si>
    <t>MUHAMMAD SAQIB IMRAN</t>
  </si>
  <si>
    <t>AKBAR ALI KHAKSAR</t>
  </si>
  <si>
    <t>02-398202-007</t>
  </si>
  <si>
    <t>HAMMAD ALAM</t>
  </si>
  <si>
    <t>KHURSHED ALAM</t>
  </si>
  <si>
    <t>02-398202-008</t>
  </si>
  <si>
    <t>02-398202-009</t>
  </si>
  <si>
    <t>SARIM NAEEM</t>
  </si>
  <si>
    <t>NAEEM UL HAQ</t>
  </si>
  <si>
    <t>02-398202-010</t>
  </si>
  <si>
    <t>FARHAN UDDIN SHAIKH</t>
  </si>
  <si>
    <t>SHAIKH MUHAMMAD QAYYUM</t>
  </si>
  <si>
    <t>02-398202-011</t>
  </si>
  <si>
    <t>SYED NABEEL IQBAL</t>
  </si>
  <si>
    <t>SYED MUHAMMAD PERVEZ IQBAL</t>
  </si>
  <si>
    <t>02-398202-012</t>
  </si>
  <si>
    <t>IBAD KHAN</t>
  </si>
  <si>
    <t>AZAM KHAN</t>
  </si>
  <si>
    <t>02-398202-013</t>
  </si>
  <si>
    <t>KAINAAT</t>
  </si>
  <si>
    <t>IHSAN ULLAH ZAKHMI</t>
  </si>
  <si>
    <t>02-398202-014</t>
  </si>
  <si>
    <t>NIAZ MUHAMMAD</t>
  </si>
  <si>
    <t>02-398202-015</t>
  </si>
  <si>
    <t>NOUREEN MAHMOOD MANJI</t>
  </si>
  <si>
    <t>MAHMOOD MANJI</t>
  </si>
  <si>
    <t>02-398202-016</t>
  </si>
  <si>
    <t>NAJJIA IRFAN</t>
  </si>
  <si>
    <t>SYED MOHAMMAD IRFAN AKHTAR</t>
  </si>
  <si>
    <t>02-398202-017</t>
  </si>
  <si>
    <t>SHUMAILA QAMER</t>
  </si>
  <si>
    <t>IRSHAD HUSSAIN</t>
  </si>
  <si>
    <t>02-398202-018</t>
  </si>
  <si>
    <t>HARIS QURESHI</t>
  </si>
  <si>
    <t>WAJID HUSSAIN QURESHI</t>
  </si>
  <si>
    <t>02-398202-019</t>
  </si>
  <si>
    <t>SHAISTA NAZ</t>
  </si>
  <si>
    <t>SHABBIR AHMED</t>
  </si>
  <si>
    <t>02-398202-020</t>
  </si>
  <si>
    <t>SUMBUL NIHAL</t>
  </si>
  <si>
    <t>GHULAM NIHAL UDDIN</t>
  </si>
  <si>
    <t>02-398202-021</t>
  </si>
  <si>
    <t>SYED ASGHAR ALI</t>
  </si>
  <si>
    <t>SYED NADEEM MEHMOOD</t>
  </si>
  <si>
    <t>02-398202-022</t>
  </si>
  <si>
    <t>MUHAMMAD UMAIR ASLAM</t>
  </si>
  <si>
    <t>02-398202-023</t>
  </si>
  <si>
    <t>BILAL ALI KHAN NIAZI</t>
  </si>
  <si>
    <t>MAHAR ALI KHAN</t>
  </si>
  <si>
    <t>02-398202-024</t>
  </si>
  <si>
    <t>SYED DANYAL MEHDI NAQVI</t>
  </si>
  <si>
    <t>SYED ALEY RAZA NAQVI</t>
  </si>
  <si>
    <t>02-398202-025</t>
  </si>
  <si>
    <t>IRFAN KHAN</t>
  </si>
  <si>
    <t>02-398202-026</t>
  </si>
  <si>
    <t>SYED FAHAD ZOHAIR</t>
  </si>
  <si>
    <t>SYED ANWER ALI</t>
  </si>
  <si>
    <t>02-398202-027</t>
  </si>
  <si>
    <t>QURATULAIN KHALID</t>
  </si>
  <si>
    <t>02-398202-028</t>
  </si>
  <si>
    <t>ASAD SHAMIM</t>
  </si>
  <si>
    <t>SHAMIM AKHTER BASHIR</t>
  </si>
  <si>
    <t>02-398202-029</t>
  </si>
  <si>
    <t>BILAL NAVEED</t>
  </si>
  <si>
    <t>NAVEED IQBAL</t>
  </si>
  <si>
    <t>02-398202-030</t>
  </si>
  <si>
    <t>ADEEN SURI</t>
  </si>
  <si>
    <t>MUHAMMAD TARIQ HALIM SURI</t>
  </si>
  <si>
    <t>02-398202-031</t>
  </si>
  <si>
    <t>MUHAMMAD SOHAIB KHAN</t>
  </si>
  <si>
    <t>NOOR UL QAMAR KHAN</t>
  </si>
  <si>
    <t>02-398202-032</t>
  </si>
  <si>
    <t>SANA KHAN</t>
  </si>
  <si>
    <t>RANA FAROOQ HASSAN KHAN</t>
  </si>
  <si>
    <t>02-398202-033</t>
  </si>
  <si>
    <t>MALIK MANSOOR AHMED</t>
  </si>
  <si>
    <t>02-398202-034</t>
  </si>
  <si>
    <t>MUNEEB TAHIR</t>
  </si>
  <si>
    <t>02-398202-035</t>
  </si>
  <si>
    <t>SYED MUHAMMAD ADNAN SHAH</t>
  </si>
  <si>
    <t>SYED ANWER HUSSAIN SHAH</t>
  </si>
  <si>
    <t>02-398202-036</t>
  </si>
  <si>
    <t>BIBI ZAINAB</t>
  </si>
  <si>
    <t>IHSAN ILLAHI AFTAB</t>
  </si>
  <si>
    <t>02-398202-037</t>
  </si>
  <si>
    <t>HADIA</t>
  </si>
  <si>
    <t>NASEEM MEHMOOD</t>
  </si>
  <si>
    <t>02-398202-038</t>
  </si>
  <si>
    <t>HIKMAT YAR</t>
  </si>
  <si>
    <t>02-398202-039</t>
  </si>
  <si>
    <t>SALEEM ALTAF</t>
  </si>
  <si>
    <t>02-398202-040</t>
  </si>
  <si>
    <t>WASEEM NAWAZ</t>
  </si>
  <si>
    <t>02-398202-041</t>
  </si>
  <si>
    <t>WAQAS MUNIR</t>
  </si>
  <si>
    <t>MUNIR HUSSAIN</t>
  </si>
  <si>
    <t>02-398202-042</t>
  </si>
  <si>
    <t>OMAR ASHFAQ AZMI</t>
  </si>
  <si>
    <t>02-398202-043</t>
  </si>
  <si>
    <t>02-229201-001</t>
  </si>
  <si>
    <t>NOOR US SABAH FAROOQUI</t>
  </si>
  <si>
    <t>ISHRAT FAROOQI</t>
  </si>
  <si>
    <t>02-229201-002</t>
  </si>
  <si>
    <t>FARYAH SAEED</t>
  </si>
  <si>
    <t>MUHAMMAD SAEED BUKSH</t>
  </si>
  <si>
    <t>02-229201-003</t>
  </si>
  <si>
    <t>UMER DEEN</t>
  </si>
  <si>
    <t>02-229201-004</t>
  </si>
  <si>
    <t>ANILA SHAHBUDDIN</t>
  </si>
  <si>
    <t>SHAHBUDDIN ISMAIL</t>
  </si>
  <si>
    <t>02-229192-002</t>
  </si>
  <si>
    <t>HAIDER KHAN</t>
  </si>
  <si>
    <t>02-229192-003</t>
  </si>
  <si>
    <t>SAFIA</t>
  </si>
  <si>
    <t>02-229192-004</t>
  </si>
  <si>
    <t>MOHAMMAD AMEEN KHAN</t>
  </si>
  <si>
    <t>02-229192-005</t>
  </si>
  <si>
    <t>BAKHSHAL KALHORO</t>
  </si>
  <si>
    <t>02-229192-006</t>
  </si>
  <si>
    <t>AMIR ISHFAQ</t>
  </si>
  <si>
    <t>MUHAMMAD ISHFAQ</t>
  </si>
  <si>
    <t>02-229192-008</t>
  </si>
  <si>
    <t>ATIYA BIBI</t>
  </si>
  <si>
    <t>FAZAL DAD</t>
  </si>
  <si>
    <t>02-229192-009</t>
  </si>
  <si>
    <t>MASOOD ABASS</t>
  </si>
  <si>
    <t>ALI ABASS KHOSO</t>
  </si>
  <si>
    <t>02-229192-010</t>
  </si>
  <si>
    <t>MIRZA SHAKIL AHMED BAIG</t>
  </si>
  <si>
    <t>MIRZA YOUSUF BAIG</t>
  </si>
  <si>
    <t>INSTITUTE OF PROFESSIONAL PSYCHOLOGY</t>
  </si>
  <si>
    <t>S#</t>
  </si>
  <si>
    <t>REGISTRATION</t>
  </si>
  <si>
    <t>ENROLLMENT</t>
  </si>
  <si>
    <t>NAME</t>
  </si>
  <si>
    <t xml:space="preserve">Status </t>
  </si>
  <si>
    <t>RIDA NADEEM</t>
  </si>
  <si>
    <t>CODE</t>
  </si>
  <si>
    <t>SESSION</t>
  </si>
  <si>
    <t>BS Psychology</t>
  </si>
  <si>
    <t>FALL 2016</t>
  </si>
  <si>
    <t>05-171172-031</t>
  </si>
  <si>
    <t>HAYA NASEEM</t>
  </si>
  <si>
    <t>05-171172-030</t>
  </si>
  <si>
    <t>HAFSA IFTIKHAR</t>
  </si>
  <si>
    <t>05-171172-032</t>
  </si>
  <si>
    <t>HAYEQA SYED</t>
  </si>
  <si>
    <t>05-171172-082</t>
  </si>
  <si>
    <t>SAIRAH SHAKIL</t>
  </si>
  <si>
    <t>05-171172-084</t>
  </si>
  <si>
    <t>SAMRAH ABDUL RAFEY</t>
  </si>
  <si>
    <t>05-171172-074</t>
  </si>
  <si>
    <t>RUMAISA MALIK</t>
  </si>
  <si>
    <t>05-171172-114</t>
  </si>
  <si>
    <t>ZARA SOHAIL</t>
  </si>
  <si>
    <t>05-171172-135</t>
  </si>
  <si>
    <t>AQSA IQBAL</t>
  </si>
  <si>
    <t>05-171172-100</t>
  </si>
  <si>
    <t>SYEDA NOOR UL AIN</t>
  </si>
  <si>
    <t>05-171172-060</t>
  </si>
  <si>
    <t>MARYAM RIZWAN</t>
  </si>
  <si>
    <t>05-171172-021</t>
  </si>
  <si>
    <t>DURRIYA ANIS</t>
  </si>
  <si>
    <t>05-171172-027</t>
  </si>
  <si>
    <t>FATIMA IMRAN</t>
  </si>
  <si>
    <t>05-171172-094</t>
  </si>
  <si>
    <t>SUHA ANAS AHMED</t>
  </si>
  <si>
    <t>05-171172-088</t>
  </si>
  <si>
    <t>SANJNA</t>
  </si>
  <si>
    <t>05-171172-033</t>
  </si>
  <si>
    <t>HIBA NADEEM</t>
  </si>
  <si>
    <t>05-171172-131</t>
  </si>
  <si>
    <t>AYESHA MUHAMMAD ANIS</t>
  </si>
  <si>
    <t>05-171172-047</t>
  </si>
  <si>
    <t>LUJAIN ABDUL AZIZ</t>
  </si>
  <si>
    <t>05-171172-011</t>
  </si>
  <si>
    <t>ASRA SULEMANI</t>
  </si>
  <si>
    <t>05-171172-076</t>
  </si>
  <si>
    <t>SABA ASHRAF</t>
  </si>
  <si>
    <t>05-171172-071</t>
  </si>
  <si>
    <t>REHMA IQBAL QURESHI</t>
  </si>
  <si>
    <t>05-171172-014</t>
  </si>
  <si>
    <t>BANAFSHA</t>
  </si>
  <si>
    <t>05-171172-069</t>
  </si>
  <si>
    <t>RAFIA MANSOOR</t>
  </si>
  <si>
    <t>05-171172-023</t>
  </si>
  <si>
    <t>EMAN SALEEM</t>
  </si>
  <si>
    <t>05-171172-127</t>
  </si>
  <si>
    <t>ROHMA ASIF</t>
  </si>
  <si>
    <t>05-171172-028</t>
  </si>
  <si>
    <t>FATIMA MAKANI</t>
  </si>
  <si>
    <t>05-171172-007</t>
  </si>
  <si>
    <t>AMNA KHALID</t>
  </si>
  <si>
    <t>05-171172-080</t>
  </si>
  <si>
    <t>SADIA MAQSOOD</t>
  </si>
  <si>
    <t>05-171172-079</t>
  </si>
  <si>
    <t>SABAHAT AAMIR</t>
  </si>
  <si>
    <t>05-171172-029</t>
  </si>
  <si>
    <t>GULRUKH ZAMAN KHAN</t>
  </si>
  <si>
    <t>05-171172-034</t>
  </si>
  <si>
    <t>HIBA SALEEM</t>
  </si>
  <si>
    <t>05-171172-025</t>
  </si>
  <si>
    <t>05-171172-049</t>
  </si>
  <si>
    <t>MAHMA MANSOOR</t>
  </si>
  <si>
    <t>05-171172-099</t>
  </si>
  <si>
    <t>SYEDA AIMAN MANSOOR</t>
  </si>
  <si>
    <t>05-171172-056</t>
  </si>
  <si>
    <t>MARIUM DADABHOY</t>
  </si>
  <si>
    <t>05-171172-059</t>
  </si>
  <si>
    <t>MARYAM ERUM ZAIB</t>
  </si>
  <si>
    <t>05-171172-010</t>
  </si>
  <si>
    <t>ARIBA OMER</t>
  </si>
  <si>
    <t>05-171172-103</t>
  </si>
  <si>
    <t>SYEDA UMM E ABEEHA MOOSAVI</t>
  </si>
  <si>
    <t>05-171172-095</t>
  </si>
  <si>
    <t>SUMAIYA SULTAN</t>
  </si>
  <si>
    <t>05-171172-089</t>
  </si>
  <si>
    <t>SEHRISH SHAUKAT</t>
  </si>
  <si>
    <t>05-171172-022</t>
  </si>
  <si>
    <t>EMAAN ATHER SYED</t>
  </si>
  <si>
    <t>05-171172-108</t>
  </si>
  <si>
    <t>UMM-E-SALMA SAIFUDDIN</t>
  </si>
  <si>
    <t>05-171172-124</t>
  </si>
  <si>
    <t>FAREEHA ABDUL WAHID</t>
  </si>
  <si>
    <t>05-171172-054</t>
  </si>
  <si>
    <t>MARIA MUSHTAQ AHMED</t>
  </si>
  <si>
    <t>05-171172-017</t>
  </si>
  <si>
    <t>DANIA HALEEM</t>
  </si>
  <si>
    <t>05-171172-035</t>
  </si>
  <si>
    <t>HINA HANIF</t>
  </si>
  <si>
    <t>05-171172-083</t>
  </si>
  <si>
    <t>SAMRA IRSHAD</t>
  </si>
  <si>
    <t>05-171172-091</t>
  </si>
  <si>
    <t>SHAHZEENA HAIDER</t>
  </si>
  <si>
    <t>05-171172-040</t>
  </si>
  <si>
    <t>IQRA MUGHAL</t>
  </si>
  <si>
    <t>05-171172-119</t>
  </si>
  <si>
    <t>ZOHA GOHAR</t>
  </si>
  <si>
    <t>05-171172-045</t>
  </si>
  <si>
    <t>KINZA SHAMIM</t>
  </si>
  <si>
    <t>05-171172-096</t>
  </si>
  <si>
    <t>SUNIA ALI</t>
  </si>
  <si>
    <t>05-171172-078</t>
  </si>
  <si>
    <t>05-171172-081</t>
  </si>
  <si>
    <t>SAIFRA MUNIR</t>
  </si>
  <si>
    <t>05-171172-041</t>
  </si>
  <si>
    <t>05-171172-116</t>
  </si>
  <si>
    <t>ZOBIA RIZWAN</t>
  </si>
  <si>
    <t>05-171172-004</t>
  </si>
  <si>
    <t>AHILALA TARIQ</t>
  </si>
  <si>
    <t>05-171172-086</t>
  </si>
  <si>
    <t>SANA SUNDRANI</t>
  </si>
  <si>
    <t>05-171172-053</t>
  </si>
  <si>
    <t>MANAHIL SHAFI</t>
  </si>
  <si>
    <t>05-171172-013</t>
  </si>
  <si>
    <t>AYESHA KHALID</t>
  </si>
  <si>
    <t>05-171172-037</t>
  </si>
  <si>
    <t>HIRA KHANUM</t>
  </si>
  <si>
    <t>05-171172-090</t>
  </si>
  <si>
    <t>SHAFAQ FAROOQ SIDDIQUI</t>
  </si>
  <si>
    <t>05-171172-046</t>
  </si>
  <si>
    <t>KISHA SARFARAZ</t>
  </si>
  <si>
    <t>05-171172-019</t>
  </si>
  <si>
    <t>DANYAH ALI</t>
  </si>
  <si>
    <t>05-171172-105</t>
  </si>
  <si>
    <t>TANIA JABAIN</t>
  </si>
  <si>
    <t>05-171172-055</t>
  </si>
  <si>
    <t>MARIA SHOAIB</t>
  </si>
  <si>
    <t>05-171172-048</t>
  </si>
  <si>
    <t>MAHAM KAMRAN BUTT</t>
  </si>
  <si>
    <t>05-171172-111</t>
  </si>
  <si>
    <t>WIDAD NIALISH FAREED</t>
  </si>
  <si>
    <t>05-171172-106</t>
  </si>
  <si>
    <t>TAYYABA AZIZ KHURIA</t>
  </si>
  <si>
    <t>05-171172-061</t>
  </si>
  <si>
    <t>MEHREEN ASHRAF ARAIN</t>
  </si>
  <si>
    <t>05-171172-050</t>
  </si>
  <si>
    <t>MAIMOONA ARSALAN KHAN</t>
  </si>
  <si>
    <t>05-171172-066</t>
  </si>
  <si>
    <t>NIMRA HASEEB</t>
  </si>
  <si>
    <t>05-171172-051</t>
  </si>
  <si>
    <t>MALAIKA KHAN</t>
  </si>
  <si>
    <t>05-171172-130</t>
  </si>
  <si>
    <t>AQSA YASEEN</t>
  </si>
  <si>
    <t>05-171172-064</t>
  </si>
  <si>
    <t>MUZNA ISLAM</t>
  </si>
  <si>
    <t>05-171172-042</t>
  </si>
  <si>
    <t>JAVERIA REHMAN</t>
  </si>
  <si>
    <t>05-171172-104</t>
  </si>
  <si>
    <t>SYEDA WARDA GHOUS</t>
  </si>
  <si>
    <t>05-171172-118</t>
  </si>
  <si>
    <t>SUMMAIYA TARIQ</t>
  </si>
  <si>
    <t>05-171172-128</t>
  </si>
  <si>
    <t>FATIMA MANSOOR BARRY</t>
  </si>
  <si>
    <t>05-171172-109</t>
  </si>
  <si>
    <t>UMME AMARA</t>
  </si>
  <si>
    <t>05-171172-005</t>
  </si>
  <si>
    <t>ALIZAH KHALID</t>
  </si>
  <si>
    <t>05-171172-039</t>
  </si>
  <si>
    <t>IQRA BAIG</t>
  </si>
  <si>
    <t>05-171172-125</t>
  </si>
  <si>
    <t>SOHA MINHAS JAFRANI</t>
  </si>
  <si>
    <t>05-171172-093</t>
  </si>
  <si>
    <t>SOFIA MOHSIN</t>
  </si>
  <si>
    <t>05-171172-052</t>
  </si>
  <si>
    <t>05-171172-075</t>
  </si>
  <si>
    <t>RUSHDA AHMED</t>
  </si>
  <si>
    <t>05-171172-024</t>
  </si>
  <si>
    <t>FAREEHA RAUF</t>
  </si>
  <si>
    <t>05-171172-070</t>
  </si>
  <si>
    <t>RAO UMARA SHAHID</t>
  </si>
  <si>
    <t>05-171172-009</t>
  </si>
  <si>
    <t>AREEJ ZEHRA</t>
  </si>
  <si>
    <t>05-171172-016</t>
  </si>
  <si>
    <t>CHANDNI</t>
  </si>
  <si>
    <t>05-171172-115</t>
  </si>
  <si>
    <t>ZEHRA HABIB</t>
  </si>
  <si>
    <t>05-171172-092</t>
  </si>
  <si>
    <t>SHEEZA SHAFIQUE</t>
  </si>
  <si>
    <t>05-171172-113</t>
  </si>
  <si>
    <t>ZAHRA ALI</t>
  </si>
  <si>
    <t>05-171172-087</t>
  </si>
  <si>
    <t>SANIA HIDAYAT</t>
  </si>
  <si>
    <t>05-171172-036</t>
  </si>
  <si>
    <t>HINA</t>
  </si>
  <si>
    <t>05-171172-098</t>
  </si>
  <si>
    <t>SYED SABEEH EHSEN</t>
  </si>
  <si>
    <t>05-171172-012</t>
  </si>
  <si>
    <t>AYESHA HANIF</t>
  </si>
  <si>
    <t>05-171172-062</t>
  </si>
  <si>
    <t>MISHA AMIR</t>
  </si>
  <si>
    <t>05-171172-002</t>
  </si>
  <si>
    <t>ABEERA IMTIAZ</t>
  </si>
  <si>
    <t>05-171172-101</t>
  </si>
  <si>
    <t>SYEDA RIDA</t>
  </si>
  <si>
    <t>05-171172-134</t>
  </si>
  <si>
    <t>MAHLIQA AYESHA</t>
  </si>
  <si>
    <t>05-171172-132</t>
  </si>
  <si>
    <t>BEENISH AZIZ</t>
  </si>
  <si>
    <t>05-171172-120</t>
  </si>
  <si>
    <t>DUAA MEMON</t>
  </si>
  <si>
    <t>05-171172-126</t>
  </si>
  <si>
    <t>MUHAMMAD UMAR ABBASI</t>
  </si>
  <si>
    <t>05-171172-097</t>
  </si>
  <si>
    <t>SYED MUHAMMAD ALI AKBER RIZVI</t>
  </si>
  <si>
    <t>05-171172-112</t>
  </si>
  <si>
    <t>YUSRA AHMED</t>
  </si>
  <si>
    <t>05-171172-136</t>
  </si>
  <si>
    <t>FATIMA OMER</t>
  </si>
  <si>
    <t>05-171172-058</t>
  </si>
  <si>
    <t>MARIYAM KHAN</t>
  </si>
  <si>
    <t>05-171172-102</t>
  </si>
  <si>
    <t>SYEDA SEIRUT JAVED</t>
  </si>
  <si>
    <t>05-171172-001</t>
  </si>
  <si>
    <t>AATEKA AFTAB</t>
  </si>
  <si>
    <t>05-171172-003</t>
  </si>
  <si>
    <t>ABEESHA JAMALL</t>
  </si>
  <si>
    <t>05-171172-067</t>
  </si>
  <si>
    <t>NOOR SABAH JAMSHED NASIR</t>
  </si>
  <si>
    <t>05-171172-065</t>
  </si>
  <si>
    <t>NEHA FAISAL</t>
  </si>
  <si>
    <t>05-171172-107</t>
  </si>
  <si>
    <t>TOOBA SAEED</t>
  </si>
  <si>
    <t>05-171172-043</t>
  </si>
  <si>
    <t>JAVERIA ZAFAR</t>
  </si>
  <si>
    <t>05-171172-057</t>
  </si>
  <si>
    <t>MARIUM JAMIL</t>
  </si>
  <si>
    <t>05-171172-072</t>
  </si>
  <si>
    <t>05-171172-073</t>
  </si>
  <si>
    <t>RIJA ZAINAB</t>
  </si>
  <si>
    <t>05-171172-026</t>
  </si>
  <si>
    <t>FATIMA BAIG MUGHAL</t>
  </si>
  <si>
    <t>05-171172-063</t>
  </si>
  <si>
    <t>MUSFIRAH JUNAID</t>
  </si>
  <si>
    <t>05-171172-018</t>
  </si>
  <si>
    <t>DANISH</t>
  </si>
  <si>
    <t>05-171172-015</t>
  </si>
  <si>
    <t>BUSHRA AHMED</t>
  </si>
  <si>
    <t>05-171172-085</t>
  </si>
  <si>
    <t>SANA NAUMAN</t>
  </si>
  <si>
    <t>05-171172-008</t>
  </si>
  <si>
    <t>ANUSHA ZEB</t>
  </si>
  <si>
    <t>05-171172-077</t>
  </si>
  <si>
    <t>SABAH FATIMA</t>
  </si>
  <si>
    <t>05-171172-110</t>
  </si>
  <si>
    <t>UZAIR ASHFAQUE</t>
  </si>
  <si>
    <t>05-171172-133</t>
  </si>
  <si>
    <t>SYED MOHAMMAD SHAHER YAR</t>
  </si>
  <si>
    <t>05-171172-044</t>
  </si>
  <si>
    <t>KASHAF SAJJAD</t>
  </si>
  <si>
    <t>05-171172-068</t>
  </si>
  <si>
    <t>OMEMA ALEEM</t>
  </si>
  <si>
    <t>05-171172-129</t>
  </si>
  <si>
    <t>AYYAZ GULZAR</t>
  </si>
  <si>
    <t>05-171181-064</t>
  </si>
  <si>
    <t>MAHNOOR SHAHID</t>
  </si>
  <si>
    <t>05-171181-044</t>
  </si>
  <si>
    <t>HAFSA</t>
  </si>
  <si>
    <t>05-171181-085</t>
  </si>
  <si>
    <t>QUDSIA AGHA</t>
  </si>
  <si>
    <t>05-171181-089</t>
  </si>
  <si>
    <t>ROZINA</t>
  </si>
  <si>
    <t>05-171181-067</t>
  </si>
  <si>
    <t>MANAHIL ANWAR</t>
  </si>
  <si>
    <t>05-171181-087</t>
  </si>
  <si>
    <t>RAMEEN FAWAD</t>
  </si>
  <si>
    <t>05-171181-122</t>
  </si>
  <si>
    <t>YOUSRA NADEEM</t>
  </si>
  <si>
    <t>05-171181-032</t>
  </si>
  <si>
    <t>FAREEHA SALEEM</t>
  </si>
  <si>
    <t>05-171181-093</t>
  </si>
  <si>
    <t>SAMEEA HAIDER</t>
  </si>
  <si>
    <t>05-171181-054</t>
  </si>
  <si>
    <t>IRZA KHAN</t>
  </si>
  <si>
    <t>05-171181-003</t>
  </si>
  <si>
    <t>AISHA AHMAD</t>
  </si>
  <si>
    <t>05-171181-078</t>
  </si>
  <si>
    <t>MUSKAN</t>
  </si>
  <si>
    <t>05-171181-037</t>
  </si>
  <si>
    <t>FATIMA SOHAIL ARBAB</t>
  </si>
  <si>
    <t>05-171181-030</t>
  </si>
  <si>
    <t>FARAH AKBAR</t>
  </si>
  <si>
    <t>05-171181-040</t>
  </si>
  <si>
    <t>HAFSA KANWAL</t>
  </si>
  <si>
    <t>05-171181-069</t>
  </si>
  <si>
    <t>MARIA HABIB ALVI</t>
  </si>
  <si>
    <t>05-171181-048</t>
  </si>
  <si>
    <t>HIRA ABID KHAN</t>
  </si>
  <si>
    <t>05-171181-111</t>
  </si>
  <si>
    <t>SYEDA MASOOMA RIZVI</t>
  </si>
  <si>
    <t>05-171181-036</t>
  </si>
  <si>
    <t>FATIMA MIRZA</t>
  </si>
  <si>
    <t>05-171181-065</t>
  </si>
  <si>
    <t>MAHNOOR SHOZEB</t>
  </si>
  <si>
    <t>05-171181-127</t>
  </si>
  <si>
    <t>SYED MUHAMMAD FOZAN ALI</t>
  </si>
  <si>
    <t>05-171181-063</t>
  </si>
  <si>
    <t>MAHEEN EHTISHAM</t>
  </si>
  <si>
    <t>05-171181-061</t>
  </si>
  <si>
    <t>MAHAM ANWAR</t>
  </si>
  <si>
    <t>05-171181-115</t>
  </si>
  <si>
    <t>TAYYABA KANWAL</t>
  </si>
  <si>
    <t>05-171181-088</t>
  </si>
  <si>
    <t>RAMSHA</t>
  </si>
  <si>
    <t>05-171181-046</t>
  </si>
  <si>
    <t>HAREEM SYED</t>
  </si>
  <si>
    <t>05-171181-007</t>
  </si>
  <si>
    <t>ANIQA BADAR</t>
  </si>
  <si>
    <t>05-171181-097</t>
  </si>
  <si>
    <t>SANOBER IMAM</t>
  </si>
  <si>
    <t>05-171181-022</t>
  </si>
  <si>
    <t>AYMAN RAMZAN</t>
  </si>
  <si>
    <t>05-171181-106</t>
  </si>
  <si>
    <t>SIDRA RIAZ</t>
  </si>
  <si>
    <t>05-171181-038</t>
  </si>
  <si>
    <t>FATIMA ZAHEER</t>
  </si>
  <si>
    <t>05-171181-006</t>
  </si>
  <si>
    <t>AMNA AAMIR</t>
  </si>
  <si>
    <t>05-171181-060</t>
  </si>
  <si>
    <t>LAIBA BINT E AYAZ</t>
  </si>
  <si>
    <t>05-171181-010</t>
  </si>
  <si>
    <t>AREEBA ABID</t>
  </si>
  <si>
    <t>05-171181-092</t>
  </si>
  <si>
    <t>SAIMA BATOOL</t>
  </si>
  <si>
    <t>05-171181-039</t>
  </si>
  <si>
    <t>HADIA MUSHTAQ</t>
  </si>
  <si>
    <t>05-171181-033</t>
  </si>
  <si>
    <t>FATIMA TABASSUM SIDDIQUI</t>
  </si>
  <si>
    <t>05-171181-126</t>
  </si>
  <si>
    <t>ZOYA MUSHTAQ</t>
  </si>
  <si>
    <t>05-171181-118</t>
  </si>
  <si>
    <t>UMAMA ARSHAD</t>
  </si>
  <si>
    <t>05-171181-132</t>
  </si>
  <si>
    <t>HASSAAN PASHA</t>
  </si>
  <si>
    <t>05-171181-096</t>
  </si>
  <si>
    <t>SANIA JAWED</t>
  </si>
  <si>
    <t>05-171181-055</t>
  </si>
  <si>
    <t>JAVERIA HABIB</t>
  </si>
  <si>
    <t>05-171181-011</t>
  </si>
  <si>
    <t>AREEHA ANWAR</t>
  </si>
  <si>
    <t>05-171181-086</t>
  </si>
  <si>
    <t>RAFFIA NOOR SHAH</t>
  </si>
  <si>
    <t>05-171181-045</t>
  </si>
  <si>
    <t>HANNAN</t>
  </si>
  <si>
    <t>05-171181-110</t>
  </si>
  <si>
    <t>SYEDA AIMEN TAHIR</t>
  </si>
  <si>
    <t>05-171181-079</t>
  </si>
  <si>
    <t>MUSKAN SIRAJ</t>
  </si>
  <si>
    <t>05-171181-001</t>
  </si>
  <si>
    <t>ABEERA ZIA</t>
  </si>
  <si>
    <t>05-171181-009</t>
  </si>
  <si>
    <t>AQSA JAFRI</t>
  </si>
  <si>
    <t>05-171181-019</t>
  </si>
  <si>
    <t>AYESHA SARDAR</t>
  </si>
  <si>
    <t>05-171181-138</t>
  </si>
  <si>
    <t>SUNDUS FATIMA</t>
  </si>
  <si>
    <t>05-171181-043</t>
  </si>
  <si>
    <t>HAFSA SHARIQ</t>
  </si>
  <si>
    <t>05-171181-094</t>
  </si>
  <si>
    <t>SANA ZEHRA</t>
  </si>
  <si>
    <t>05-171181-117</t>
  </si>
  <si>
    <t>TOOBA SIDDIQUI</t>
  </si>
  <si>
    <t>05-171181-080</t>
  </si>
  <si>
    <t>MUSTABSHEERA VENGUS</t>
  </si>
  <si>
    <t>05-171181-016</t>
  </si>
  <si>
    <t>ASHNA ARIF</t>
  </si>
  <si>
    <t>05-171181-052</t>
  </si>
  <si>
    <t>INSHRAH YAHYA</t>
  </si>
  <si>
    <t>05-171181-084</t>
  </si>
  <si>
    <t>PARISEY SHAMIM</t>
  </si>
  <si>
    <t>05-171181-070</t>
  </si>
  <si>
    <t>MARIAM NIAZ</t>
  </si>
  <si>
    <t>05-171181-026</t>
  </si>
  <si>
    <t>ERUM</t>
  </si>
  <si>
    <t>05-171181-124</t>
  </si>
  <si>
    <t>ZAINAB FAHEEM</t>
  </si>
  <si>
    <t>05-171181-108</t>
  </si>
  <si>
    <t>SUMAN USMAN MITHABHA</t>
  </si>
  <si>
    <t>05-171181-083</t>
  </si>
  <si>
    <t>NIMRA ATIF</t>
  </si>
  <si>
    <t>05-171181-119</t>
  </si>
  <si>
    <t>UROOSA NADEEM</t>
  </si>
  <si>
    <t>05-171181-071</t>
  </si>
  <si>
    <t>MARIUM IRFAN</t>
  </si>
  <si>
    <t>05-171181-056</t>
  </si>
  <si>
    <t>JAVERIA TANVEER</t>
  </si>
  <si>
    <t>05-171181-024</t>
  </si>
  <si>
    <t>BUSHRA FAZAL</t>
  </si>
  <si>
    <t>05-171181-125</t>
  </si>
  <si>
    <t>ZOHA RASHID SIDDIQUI</t>
  </si>
  <si>
    <t>05-171181-123</t>
  </si>
  <si>
    <t>ZAHRA NADEEM</t>
  </si>
  <si>
    <t>05-171181-029</t>
  </si>
  <si>
    <t>FALIHA NADEEM</t>
  </si>
  <si>
    <t>05-171181-031</t>
  </si>
  <si>
    <t>FARAH JALAL</t>
  </si>
  <si>
    <t>05-171181-050</t>
  </si>
  <si>
    <t>HUMA DAWOOD</t>
  </si>
  <si>
    <t>05-171181-075</t>
  </si>
  <si>
    <t>05-171181-077</t>
  </si>
  <si>
    <t>MUNEEZA SHAHAB</t>
  </si>
  <si>
    <t>05-171181-018</t>
  </si>
  <si>
    <t>AYESHA KAMAL</t>
  </si>
  <si>
    <t>05-171181-021</t>
  </si>
  <si>
    <t>AYESHA WASIL</t>
  </si>
  <si>
    <t>05-171181-107</t>
  </si>
  <si>
    <t>SUMAN EJAZ</t>
  </si>
  <si>
    <t>05-171181-114</t>
  </si>
  <si>
    <t>TAQDEES IRSHAD</t>
  </si>
  <si>
    <t>05-171181-042</t>
  </si>
  <si>
    <t>HAFSA RIAZ</t>
  </si>
  <si>
    <t>05-171181-012</t>
  </si>
  <si>
    <t>AREESHA NAVEED</t>
  </si>
  <si>
    <t>05-171181-095</t>
  </si>
  <si>
    <t>SANIA HABIB</t>
  </si>
  <si>
    <t>05-171181-120</t>
  </si>
  <si>
    <t>WAFA FAWAD MIRZA</t>
  </si>
  <si>
    <t>05-171181-113</t>
  </si>
  <si>
    <t>SYEDA ZENISH HASSAN NAQVI</t>
  </si>
  <si>
    <t>05-171181-082</t>
  </si>
  <si>
    <t>NEHA JAVED KHAN</t>
  </si>
  <si>
    <t>05-171181-105</t>
  </si>
  <si>
    <t>SIDRA ASJED</t>
  </si>
  <si>
    <t>05-171181-136</t>
  </si>
  <si>
    <t>SIDRA REHMAN</t>
  </si>
  <si>
    <t>05-171181-023</t>
  </si>
  <si>
    <t>BILAL JIRJEES</t>
  </si>
  <si>
    <t>05-171181-047</t>
  </si>
  <si>
    <t>HIBA ARIF</t>
  </si>
  <si>
    <t>05-171181-134</t>
  </si>
  <si>
    <t>MEHA ASAD</t>
  </si>
  <si>
    <t>05-171181-051</t>
  </si>
  <si>
    <t>HUMNA ASGHAR</t>
  </si>
  <si>
    <t>05-171181-041</t>
  </si>
  <si>
    <t>HAFSA KHANAM</t>
  </si>
  <si>
    <t>05-171181-074</t>
  </si>
  <si>
    <t>MUHAMMAD SAAD</t>
  </si>
  <si>
    <t>05-171181-131</t>
  </si>
  <si>
    <t>DUAA FATIMA</t>
  </si>
  <si>
    <t>05-171181-109</t>
  </si>
  <si>
    <t>SYED MOHAMMAD OSMAN HYDER</t>
  </si>
  <si>
    <t>05-171181-076</t>
  </si>
  <si>
    <t>MUNAZZA ABDUL RAUF</t>
  </si>
  <si>
    <t>05-171181-059</t>
  </si>
  <si>
    <t>KHADIJA TASAWAR</t>
  </si>
  <si>
    <t>05-171181-104</t>
  </si>
  <si>
    <t>SIBGHA MAJEED</t>
  </si>
  <si>
    <t>05-171181-005</t>
  </si>
  <si>
    <t>ALISHBAH ZUBAIR</t>
  </si>
  <si>
    <t>05-171181-034</t>
  </si>
  <si>
    <t>FATIMA ASRAR</t>
  </si>
  <si>
    <t>05-171181-102</t>
  </si>
  <si>
    <t>SHAFIA FAISAL JANGDA</t>
  </si>
  <si>
    <t>05-171181-112</t>
  </si>
  <si>
    <t>SYEDA SABIKA SAFDAR RIZVI</t>
  </si>
  <si>
    <t>05-171181-098</t>
  </si>
  <si>
    <t>SARAH HANIF</t>
  </si>
  <si>
    <t>05-171181-099</t>
  </si>
  <si>
    <t>SARMAD ALI</t>
  </si>
  <si>
    <t>05-171181-135</t>
  </si>
  <si>
    <t>RAFIA ALKASIRI</t>
  </si>
  <si>
    <t>05-171181-137</t>
  </si>
  <si>
    <t>SUMAIYA JATOI</t>
  </si>
  <si>
    <t>05-171181-103</t>
  </si>
  <si>
    <t>SHARMEEN JAWAID</t>
  </si>
  <si>
    <t>05-171181-017</t>
  </si>
  <si>
    <t>ASRA ASIF</t>
  </si>
  <si>
    <t>05-171181-116</t>
  </si>
  <si>
    <t>TOOBA MEHMOOD</t>
  </si>
  <si>
    <t>05-171181-072</t>
  </si>
  <si>
    <t>MEMOONA IKHLAQ</t>
  </si>
  <si>
    <t>05-171181-015</t>
  </si>
  <si>
    <t>ARSHMAH HAIDER</t>
  </si>
  <si>
    <t>05-171181-028</t>
  </si>
  <si>
    <t>FAIZA ARSHAD</t>
  </si>
  <si>
    <t>05-171181-058</t>
  </si>
  <si>
    <t>KANZA MARIAM</t>
  </si>
  <si>
    <t>05-171181-014</t>
  </si>
  <si>
    <t>ARSHIA ABBAS KHAN</t>
  </si>
  <si>
    <t>05-171181-002</t>
  </si>
  <si>
    <t>AIRAAS NOAID</t>
  </si>
  <si>
    <t>05-171181-013</t>
  </si>
  <si>
    <t>ARHAM QURESHI</t>
  </si>
  <si>
    <t>05-171181-121</t>
  </si>
  <si>
    <t>WAJIHA FAROOQ</t>
  </si>
  <si>
    <t>05-171181-133</t>
  </si>
  <si>
    <t>HAMNA ALI KHAN</t>
  </si>
  <si>
    <t>05-171181-130</t>
  </si>
  <si>
    <t>SYEDA ERAJ ALI</t>
  </si>
  <si>
    <t>05-171181-129</t>
  </si>
  <si>
    <t>AISHA AHMER LONE</t>
  </si>
  <si>
    <t>05-171181-008</t>
  </si>
  <si>
    <t>ANUSHA</t>
  </si>
  <si>
    <t>05-171181-020</t>
  </si>
  <si>
    <t>AYESHA SIDDIQUA</t>
  </si>
  <si>
    <t>05-171181-035</t>
  </si>
  <si>
    <t>FATIMA JAWED</t>
  </si>
  <si>
    <t>05-171181-068</t>
  </si>
  <si>
    <t>MANSOOR TARIQ</t>
  </si>
  <si>
    <t>05-171181-091</t>
  </si>
  <si>
    <t>SAFIA ASLAM</t>
  </si>
  <si>
    <t>05-171181-057</t>
  </si>
  <si>
    <t>KAINAT MAROOF</t>
  </si>
  <si>
    <t>05-171181-081</t>
  </si>
  <si>
    <t>NAJIA ALI KHAN</t>
  </si>
  <si>
    <t>05-171181-101</t>
  </si>
  <si>
    <t>SHAFAAT HUSSAIN</t>
  </si>
  <si>
    <t>05-171181-100</t>
  </si>
  <si>
    <t>SAVAIRA NASREEN</t>
  </si>
  <si>
    <t>05-171181-066</t>
  </si>
  <si>
    <t>MALIHA NAEEM</t>
  </si>
  <si>
    <t>05-171181-090</t>
  </si>
  <si>
    <t>SABA TUFAIL</t>
  </si>
  <si>
    <t>05-171181-049</t>
  </si>
  <si>
    <t>HUDA WASEEM</t>
  </si>
  <si>
    <t>05-171181-073</t>
  </si>
  <si>
    <t>MUHAMMAD RIZWAN HASSAN</t>
  </si>
  <si>
    <t>05-171181-053</t>
  </si>
  <si>
    <t>IQRA M HANIF</t>
  </si>
  <si>
    <t>05-171181-025</t>
  </si>
  <si>
    <t>DANIA IQBAL</t>
  </si>
  <si>
    <t>05-275192-003</t>
  </si>
  <si>
    <t>ARISHA</t>
  </si>
  <si>
    <t>05-275192-015</t>
  </si>
  <si>
    <t>SUKAINA FATIMA</t>
  </si>
  <si>
    <t>05-275192-007</t>
  </si>
  <si>
    <t>HANIA HABIB</t>
  </si>
  <si>
    <t>05-275192-016</t>
  </si>
  <si>
    <t>SYEDA ZAINAB BUKHARI</t>
  </si>
  <si>
    <t>05-275192-012</t>
  </si>
  <si>
    <t>SARAH HANIF MESIYA</t>
  </si>
  <si>
    <t>05-275192-013</t>
  </si>
  <si>
    <t>SHEEZA</t>
  </si>
  <si>
    <t>05-275192-018</t>
  </si>
  <si>
    <t>UNZILA AFTAB</t>
  </si>
  <si>
    <t>05-275192-009</t>
  </si>
  <si>
    <t>RABIA JAVED MEMON</t>
  </si>
  <si>
    <t>05-275192-014</t>
  </si>
  <si>
    <t>SUHA SAJJAD HUSSAIN</t>
  </si>
  <si>
    <t>05-275192-011</t>
  </si>
  <si>
    <t>SARA ZAINAB</t>
  </si>
  <si>
    <t>05-275192-002</t>
  </si>
  <si>
    <t>AREESHA ASIF</t>
  </si>
  <si>
    <t>05-275192-001</t>
  </si>
  <si>
    <t>AMBER ASIF</t>
  </si>
  <si>
    <t>05-275192-005</t>
  </si>
  <si>
    <t>FARIDA HUZAIFA POONA WALA</t>
  </si>
  <si>
    <t>05-275192-017</t>
  </si>
  <si>
    <t>TAHREEM UMER</t>
  </si>
  <si>
    <t>05-275192-006</t>
  </si>
  <si>
    <t>FATIMA MIR MUHAMMADI</t>
  </si>
  <si>
    <t>05-275192-004</t>
  </si>
  <si>
    <t>ASHNA BINTE NASIR</t>
  </si>
  <si>
    <t>05-275192-008</t>
  </si>
  <si>
    <t>KHADIJA KOKAB FARSHORI</t>
  </si>
  <si>
    <t>05-275192-010</t>
  </si>
  <si>
    <t>SALIZA MUHAMMAD ASHRAF</t>
  </si>
  <si>
    <t>05-275201-002</t>
  </si>
  <si>
    <t>AREESHA FATIMA</t>
  </si>
  <si>
    <t>05-275201-016</t>
  </si>
  <si>
    <t>TEHREEM ADIL</t>
  </si>
  <si>
    <t>05-275201-004</t>
  </si>
  <si>
    <t>DANIA MUFFASIR</t>
  </si>
  <si>
    <t>05-275201-012</t>
  </si>
  <si>
    <t>SAADIA IFTIKHAR</t>
  </si>
  <si>
    <t>05-275201-011</t>
  </si>
  <si>
    <t>NIMRA SULTANA</t>
  </si>
  <si>
    <t>05-275201-015</t>
  </si>
  <si>
    <t>SARAH BAIG</t>
  </si>
  <si>
    <t>05-275201-010</t>
  </si>
  <si>
    <t>MIRBA NAZ</t>
  </si>
  <si>
    <t>05-275201-003</t>
  </si>
  <si>
    <t>ASILA</t>
  </si>
  <si>
    <t>05-275201-001</t>
  </si>
  <si>
    <t>ALVINA AZIZ</t>
  </si>
  <si>
    <t>05-275201-005</t>
  </si>
  <si>
    <t>DUROSHAM YOUNAS</t>
  </si>
  <si>
    <t>05-275201-009</t>
  </si>
  <si>
    <t>JAVERIA NASIR</t>
  </si>
  <si>
    <t>05-275201-017</t>
  </si>
  <si>
    <t>SANA FIDA</t>
  </si>
  <si>
    <t>05-275201-007</t>
  </si>
  <si>
    <t>FAHEELA RIAZ</t>
  </si>
  <si>
    <t>05-275201-006</t>
  </si>
  <si>
    <t>ELLMA RAFIQ</t>
  </si>
  <si>
    <t>05-275201-013</t>
  </si>
  <si>
    <t>SANEELA AZIZ</t>
  </si>
  <si>
    <t>05-275201-008</t>
  </si>
  <si>
    <t>FARIHA ABDUL REHMAN</t>
  </si>
  <si>
    <t>05-275201-014</t>
  </si>
  <si>
    <t>SANIA ZEHRA</t>
  </si>
  <si>
    <t>05-273192-003</t>
  </si>
  <si>
    <t>ANITA ATTAULLAH</t>
  </si>
  <si>
    <t>05-273192-012</t>
  </si>
  <si>
    <t>MUBARAK MANSOOR</t>
  </si>
  <si>
    <t>05-273192-004</t>
  </si>
  <si>
    <t>AYESHA RAFIQUE</t>
  </si>
  <si>
    <t>05-273192-018</t>
  </si>
  <si>
    <t>SUMERA</t>
  </si>
  <si>
    <t>05-273192-005</t>
  </si>
  <si>
    <t>AZBAL FURAT</t>
  </si>
  <si>
    <t>05-273192-010</t>
  </si>
  <si>
    <t>HUMA KHALID</t>
  </si>
  <si>
    <t>05-273192-007</t>
  </si>
  <si>
    <t>FARWA HASSAN</t>
  </si>
  <si>
    <t>05-273192-008</t>
  </si>
  <si>
    <t>FIZZA IQBAL LAKHANI</t>
  </si>
  <si>
    <t>05-273192-022</t>
  </si>
  <si>
    <t>BATOOL AZRA</t>
  </si>
  <si>
    <t>05-273192-015</t>
  </si>
  <si>
    <t>NOUREEN SATTAR</t>
  </si>
  <si>
    <t>05-273192-002</t>
  </si>
  <si>
    <t>ANAYAL GUL</t>
  </si>
  <si>
    <t>05-273192-016</t>
  </si>
  <si>
    <t>RAMEESHA ANWAAR</t>
  </si>
  <si>
    <t>05-273192-017</t>
  </si>
  <si>
    <t>SARA BATOOL</t>
  </si>
  <si>
    <t>05-273192-014</t>
  </si>
  <si>
    <t>NIDA RASHEED</t>
  </si>
  <si>
    <t>05-273192-009</t>
  </si>
  <si>
    <t>HIRA ABBAS</t>
  </si>
  <si>
    <t>05-273192-001</t>
  </si>
  <si>
    <t>AMNA FAROOQ</t>
  </si>
  <si>
    <t>05-273192-006</t>
  </si>
  <si>
    <t>BUSHRA NAGARIA</t>
  </si>
  <si>
    <t>05-273192-011</t>
  </si>
  <si>
    <t>IRZA JABEEN</t>
  </si>
  <si>
    <t>05-273192-020</t>
  </si>
  <si>
    <t>TOOBA NABI</t>
  </si>
  <si>
    <t>05-273192-021</t>
  </si>
  <si>
    <t>SHAKIR ULLAH KHALID</t>
  </si>
  <si>
    <t>05-273201-005</t>
  </si>
  <si>
    <t>BAKHTAWAR</t>
  </si>
  <si>
    <t>05-273201-011</t>
  </si>
  <si>
    <t>MALIHA SAAD</t>
  </si>
  <si>
    <t>05-273201-021</t>
  </si>
  <si>
    <t>ZEHRA MOHSIN</t>
  </si>
  <si>
    <t>05-273201-015</t>
  </si>
  <si>
    <t>RIDA ASIF</t>
  </si>
  <si>
    <t>05-273201-010</t>
  </si>
  <si>
    <t>HALIMA MOBIN</t>
  </si>
  <si>
    <t>05-273201-020</t>
  </si>
  <si>
    <t>ZAINAB IZZAH NASIR</t>
  </si>
  <si>
    <t>05-273201-007</t>
  </si>
  <si>
    <t>EIMAN SIDDIQ</t>
  </si>
  <si>
    <t>05-273201-016</t>
  </si>
  <si>
    <t>SONILA</t>
  </si>
  <si>
    <t>05-273201-019</t>
  </si>
  <si>
    <t>WALEED SHAHID</t>
  </si>
  <si>
    <t>05-273201-014</t>
  </si>
  <si>
    <t>RABAIL BASHIR MEMON</t>
  </si>
  <si>
    <t>05-273201-009</t>
  </si>
  <si>
    <t>FABIHA WASEEM</t>
  </si>
  <si>
    <t>05-273201-004</t>
  </si>
  <si>
    <t>AMNA SAMAR</t>
  </si>
  <si>
    <t>05-273201-003</t>
  </si>
  <si>
    <t>AFSHEEN ABID</t>
  </si>
  <si>
    <t>05-273201-018</t>
  </si>
  <si>
    <t>WAGMA WAHID</t>
  </si>
  <si>
    <t>05-273201-002</t>
  </si>
  <si>
    <t>AASIAH</t>
  </si>
  <si>
    <t>05-273201-013</t>
  </si>
  <si>
    <t>NEHA KANWAL</t>
  </si>
  <si>
    <t>05-273201-008</t>
  </si>
  <si>
    <t>FABIHA ALI</t>
  </si>
  <si>
    <t>05-273201-001</t>
  </si>
  <si>
    <t>SYEDA SAMI UN NISA NIZAM</t>
  </si>
  <si>
    <t>05-273201-022</t>
  </si>
  <si>
    <t>ZOHRA</t>
  </si>
  <si>
    <t>05-273201-012</t>
  </si>
  <si>
    <t>MAAZ SALEEM</t>
  </si>
  <si>
    <t>05-273201-006</t>
  </si>
  <si>
    <t>BISMA IBRAHIM</t>
  </si>
  <si>
    <t>05-273201-017</t>
  </si>
  <si>
    <t>SYED SHAHEER JAWAID</t>
  </si>
  <si>
    <t>02-110192-001</t>
  </si>
  <si>
    <t>MUHAMMAD SAAD IMRAN</t>
  </si>
  <si>
    <t>IMRAN USMAN</t>
  </si>
  <si>
    <t>02-110192-003</t>
  </si>
  <si>
    <t>TABITHA KHAN</t>
  </si>
  <si>
    <t>INAYAT MASIH</t>
  </si>
  <si>
    <t>02-110192-004</t>
  </si>
  <si>
    <t>AREEBA NAZ</t>
  </si>
  <si>
    <t>02-110192-005</t>
  </si>
  <si>
    <t>HASSAN MUKHTIAR</t>
  </si>
  <si>
    <t>MUKHTIAR AHMED</t>
  </si>
  <si>
    <t>02-110192-006</t>
  </si>
  <si>
    <t>DARAKHSHAN ALI</t>
  </si>
  <si>
    <t>SYED NAVEED ALI</t>
  </si>
  <si>
    <t>02-110192-007</t>
  </si>
  <si>
    <t>DANIA ALI</t>
  </si>
  <si>
    <t>02-110192-008</t>
  </si>
  <si>
    <t>RABAIL MANZOOR QADIR</t>
  </si>
  <si>
    <t>MANZOOR QUADIR</t>
  </si>
  <si>
    <t>02-110192-009</t>
  </si>
  <si>
    <t>NISAR AHMED MEMON</t>
  </si>
  <si>
    <t>02-110192-010</t>
  </si>
  <si>
    <t>02-110192-011</t>
  </si>
  <si>
    <t>SADIA JAMIL</t>
  </si>
  <si>
    <t>02-110192-012</t>
  </si>
  <si>
    <t>MUIZ ALI</t>
  </si>
  <si>
    <t>02-110192-013</t>
  </si>
  <si>
    <t>AROOBA GUL</t>
  </si>
  <si>
    <t>HAROON</t>
  </si>
  <si>
    <t>02-110192-014</t>
  </si>
  <si>
    <t>MAHNOOR BUTT</t>
  </si>
  <si>
    <t>MUHAMMAD TARIQ BUTT</t>
  </si>
  <si>
    <t>02-110192-015</t>
  </si>
  <si>
    <t>JAVERIA NAGARIA</t>
  </si>
  <si>
    <t>HAROON RASHEED</t>
  </si>
  <si>
    <t>02-110192-017</t>
  </si>
  <si>
    <t>RAEESA UROOJ</t>
  </si>
  <si>
    <t>NAJEEB AHMED</t>
  </si>
  <si>
    <t>02-110192-018</t>
  </si>
  <si>
    <t>ZOHAIB MAQSOOD</t>
  </si>
  <si>
    <t>MAQSOOD PERVEZ</t>
  </si>
  <si>
    <t>02-110192-019</t>
  </si>
  <si>
    <t>UME HANI</t>
  </si>
  <si>
    <t>SHOAIB MUHAMMAD YOSUF</t>
  </si>
  <si>
    <t>02-110192-020</t>
  </si>
  <si>
    <t>JASIYA HUSSAIN</t>
  </si>
  <si>
    <t>02-110192-021</t>
  </si>
  <si>
    <t>SYEDA TAQVIYA ZEHRA</t>
  </si>
  <si>
    <t>MUHAMMAD MOHSIN RAZA</t>
  </si>
  <si>
    <t>Mphil(MS) 2 Years (Fall 2019 - Spring 2021)</t>
  </si>
  <si>
    <t>HAFIZ MUHAMMAD ANWAAR UL</t>
  </si>
  <si>
    <t>MBA - 3.5 Year (Spring 2018 - Spring 2021)</t>
  </si>
  <si>
    <t>MBA(WEEKEND PROGRAM) - 3.5 YEARS (Spring 2018 - Spring 2021)</t>
  </si>
  <si>
    <t xml:space="preserve">MBA (PHARMACEUTICS &amp; HEALTH MGT) 2 YEARS (Fall 2019 - Spring 2021) </t>
  </si>
  <si>
    <t>MBA(WEEKEND PROGRAM) - 1.5 YEARS  (Spring 2020 - Spring 2021)</t>
  </si>
  <si>
    <t>MBA(WEEKEND PROGRAM) - 2 YEARS (Spring 2020 - Fall 2021)</t>
  </si>
  <si>
    <t>MBA (PHARMACEUTICS &amp; HEALTH MGT) 2 YEARS (Spring 2020 - Fall 2021)</t>
  </si>
  <si>
    <t>MBA(WEEKEND PROGRAM) - 1.5 YEARS  (Fall 2020 - Fall 2021)</t>
  </si>
  <si>
    <t>S.M. ABDUL KARIM</t>
  </si>
  <si>
    <t>MBA - 1.5 Years (Fall 2020 - Fall 2021)</t>
  </si>
  <si>
    <t>BEE (Power &amp; Telecommunication) – (FALL 2017 – Spring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</si>
</sst>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6" x14ac:knownFonts="1">
    <font>
      <sz val="11"/>
      <color theme="1"/>
      <name val="Calibri"/>
      <family val="2"/>
      <scheme val="minor"/>
    </font>
    <font>
      <u/>
      <sz val="18"/>
      <name val="Arial Black"/>
      <family val="2"/>
    </font>
    <font>
      <b/>
      <u/>
      <sz val="18"/>
      <name val="Arial"/>
      <family val="2"/>
    </font>
    <font>
      <sz val="10"/>
      <name val="Arial"/>
      <family val="2"/>
    </font>
    <font>
      <b/>
      <u/>
      <sz val="14"/>
      <name val="Arial Black"/>
      <family val="2"/>
    </font>
    <font>
      <b/>
      <i/>
      <sz val="16"/>
      <name val="Arial"/>
      <family val="2"/>
    </font>
    <font>
      <b/>
      <i/>
      <sz val="8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12"/>
      <color rgb="FFFF000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color rgb="FFFF0000"/>
      <name val="Arial"/>
      <family val="2"/>
    </font>
    <font>
      <b/>
      <sz val="16"/>
      <color rgb="FFFF0000"/>
      <name val="Arial Black"/>
      <family val="2"/>
    </font>
    <font>
      <b/>
      <sz val="16"/>
      <name val="Arial Black"/>
      <family val="2"/>
    </font>
    <font>
      <b/>
      <sz val="10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5"/>
      <color indexed="8"/>
      <name val="Arial Black"/>
      <family val="2"/>
    </font>
    <font>
      <b/>
      <u/>
      <sz val="15"/>
      <color indexed="8"/>
      <name val="Arial"/>
      <family val="2"/>
    </font>
    <font>
      <sz val="10"/>
      <color indexed="8"/>
      <name val="Arial"/>
      <family val="2"/>
    </font>
    <font>
      <sz val="18"/>
      <color indexed="8"/>
      <name val="Arial Black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u/>
      <sz val="16"/>
      <name val="Arial Black"/>
      <family val="2"/>
    </font>
    <font>
      <sz val="20"/>
      <name val="Arial Black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8"/>
      <name val="Arial Black"/>
      <family val="2"/>
    </font>
    <font>
      <b/>
      <sz val="10"/>
      <color rgb="FFFF0000"/>
      <name val="Arial"/>
      <family val="2"/>
    </font>
    <font>
      <sz val="14"/>
      <color indexed="8"/>
      <name val="Arial Black"/>
      <family val="2"/>
    </font>
    <font>
      <sz val="18"/>
      <color indexed="8"/>
      <name val="Arial"/>
      <family val="2"/>
    </font>
    <font>
      <b/>
      <sz val="8"/>
      <color indexed="59"/>
      <name val="Arial"/>
      <family val="2"/>
    </font>
    <font>
      <b/>
      <sz val="12"/>
      <color rgb="FFFF0000"/>
      <name val="Arial"/>
      <family val="2"/>
    </font>
    <font>
      <sz val="15"/>
      <color indexed="8"/>
      <name val="Arial Black"/>
      <family val="2"/>
    </font>
    <font>
      <u/>
      <sz val="16"/>
      <color indexed="8"/>
      <name val="Arial Black"/>
      <family val="2"/>
    </font>
    <font>
      <b/>
      <u/>
      <sz val="14"/>
      <color indexed="8"/>
      <name val="Arial"/>
      <family val="2"/>
    </font>
    <font>
      <sz val="19"/>
      <color indexed="8"/>
      <name val="Arial Black"/>
      <family val="2"/>
    </font>
    <font>
      <b/>
      <sz val="11"/>
      <name val="Arial"/>
      <family val="2"/>
    </font>
    <font>
      <sz val="16"/>
      <name val="Arial Black"/>
      <family val="2"/>
    </font>
    <font>
      <u/>
      <sz val="16"/>
      <color indexed="59"/>
      <name val="Arial Black"/>
      <family val="2"/>
    </font>
    <font>
      <b/>
      <u/>
      <sz val="14"/>
      <color indexed="59"/>
      <name val="Arial"/>
      <family val="2"/>
    </font>
    <font>
      <sz val="10"/>
      <color indexed="59"/>
      <name val="Arial"/>
      <family val="2"/>
    </font>
    <font>
      <sz val="14"/>
      <color indexed="59"/>
      <name val="Arial Black"/>
      <family val="2"/>
    </font>
    <font>
      <b/>
      <sz val="9"/>
      <color indexed="59"/>
      <name val="Arial"/>
      <family val="2"/>
    </font>
    <font>
      <b/>
      <sz val="10"/>
      <color indexed="59"/>
      <name val="Arial"/>
      <family val="2"/>
    </font>
    <font>
      <sz val="9"/>
      <color indexed="59"/>
      <name val="Arial"/>
      <family val="2"/>
    </font>
    <font>
      <sz val="10"/>
      <color indexed="59"/>
      <name val="Arial Black"/>
      <family val="2"/>
    </font>
    <font>
      <sz val="8"/>
      <color indexed="59"/>
      <name val="Arial"/>
      <family val="2"/>
    </font>
    <font>
      <sz val="16"/>
      <color indexed="59"/>
      <name val="Arial Black"/>
      <family val="2"/>
    </font>
    <font>
      <b/>
      <sz val="24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indexed="8"/>
      <name val="Arial Black"/>
      <family val="2"/>
    </font>
    <font>
      <sz val="12"/>
      <color indexed="59"/>
      <name val="Arial Black"/>
      <family val="2"/>
    </font>
    <font>
      <sz val="11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8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25" fillId="0" borderId="0"/>
  </cellStyleXfs>
  <cellXfs count="495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10" fillId="6" borderId="8" xfId="0" applyFont="1" applyFill="1" applyBorder="1" applyAlignment="1" applyProtection="1">
      <alignment horizontal="center" vertical="center"/>
      <protection hidden="1"/>
    </xf>
    <xf numFmtId="0" fontId="7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12" fillId="7" borderId="5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6" fillId="8" borderId="5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10" fillId="5" borderId="3" xfId="0" applyFont="1" applyFill="1" applyBorder="1" applyAlignment="1" applyProtection="1">
      <alignment horizontal="center" vertical="center"/>
      <protection hidden="1"/>
    </xf>
    <xf numFmtId="0" fontId="12" fillId="8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12" fillId="8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6" borderId="14" xfId="0" applyFont="1" applyFill="1" applyBorder="1" applyAlignment="1" applyProtection="1">
      <alignment horizontal="center" vertical="center"/>
      <protection hidden="1"/>
    </xf>
    <xf numFmtId="0" fontId="8" fillId="0" borderId="18" xfId="0" applyFont="1" applyFill="1" applyBorder="1" applyAlignment="1">
      <alignment vertical="center"/>
    </xf>
    <xf numFmtId="0" fontId="31" fillId="0" borderId="0" xfId="1" applyFont="1" applyProtection="1">
      <protection hidden="1"/>
    </xf>
    <xf numFmtId="0" fontId="33" fillId="0" borderId="23" xfId="1" applyFont="1" applyFill="1" applyBorder="1" applyAlignment="1" applyProtection="1">
      <alignment horizontal="center" vertical="center" wrapText="1"/>
      <protection hidden="1"/>
    </xf>
    <xf numFmtId="0" fontId="33" fillId="0" borderId="23" xfId="1" applyFont="1" applyBorder="1" applyAlignment="1" applyProtection="1">
      <alignment horizontal="center" vertical="center" wrapText="1"/>
      <protection hidden="1"/>
    </xf>
    <xf numFmtId="0" fontId="35" fillId="0" borderId="24" xfId="1" applyFont="1" applyBorder="1" applyAlignment="1" applyProtection="1">
      <alignment horizontal="center" vertical="center" wrapText="1"/>
      <protection hidden="1"/>
    </xf>
    <xf numFmtId="0" fontId="33" fillId="0" borderId="0" xfId="1" applyFont="1" applyProtection="1">
      <protection hidden="1"/>
    </xf>
    <xf numFmtId="0" fontId="33" fillId="0" borderId="28" xfId="1" applyFont="1" applyFill="1" applyBorder="1" applyAlignment="1" applyProtection="1">
      <alignment horizontal="center" vertical="center" wrapText="1"/>
      <protection hidden="1"/>
    </xf>
    <xf numFmtId="0" fontId="33" fillId="0" borderId="28" xfId="1" applyFont="1" applyBorder="1" applyAlignment="1" applyProtection="1">
      <alignment horizontal="center" vertical="center" wrapText="1"/>
      <protection hidden="1"/>
    </xf>
    <xf numFmtId="0" fontId="35" fillId="0" borderId="29" xfId="1" applyFont="1" applyBorder="1" applyAlignment="1" applyProtection="1">
      <alignment horizontal="center" vertical="center" wrapText="1"/>
      <protection hidden="1"/>
    </xf>
    <xf numFmtId="0" fontId="31" fillId="0" borderId="19" xfId="1" applyFont="1" applyBorder="1" applyAlignment="1" applyProtection="1">
      <alignment horizontal="center"/>
      <protection hidden="1"/>
    </xf>
    <xf numFmtId="0" fontId="36" fillId="0" borderId="31" xfId="1" applyFont="1" applyBorder="1" applyAlignment="1" applyProtection="1">
      <alignment vertical="top" wrapText="1" readingOrder="1"/>
      <protection locked="0"/>
    </xf>
    <xf numFmtId="0" fontId="3" fillId="0" borderId="19" xfId="1" applyFont="1" applyFill="1" applyBorder="1" applyAlignment="1" applyProtection="1">
      <alignment horizontal="center"/>
      <protection hidden="1"/>
    </xf>
    <xf numFmtId="0" fontId="37" fillId="0" borderId="19" xfId="2" applyFont="1" applyFill="1" applyBorder="1" applyAlignment="1" applyProtection="1">
      <alignment horizontal="center"/>
      <protection hidden="1"/>
    </xf>
    <xf numFmtId="0" fontId="3" fillId="0" borderId="5" xfId="1" applyFont="1" applyFill="1" applyBorder="1" applyAlignment="1" applyProtection="1">
      <alignment horizontal="center"/>
      <protection hidden="1"/>
    </xf>
    <xf numFmtId="0" fontId="31" fillId="0" borderId="19" xfId="1" applyFont="1" applyBorder="1" applyProtection="1">
      <protection hidden="1"/>
    </xf>
    <xf numFmtId="0" fontId="31" fillId="0" borderId="5" xfId="1" applyFont="1" applyBorder="1" applyProtection="1">
      <protection hidden="1"/>
    </xf>
    <xf numFmtId="0" fontId="31" fillId="0" borderId="0" xfId="1" applyFont="1" applyBorder="1" applyAlignment="1" applyProtection="1">
      <alignment horizontal="center"/>
      <protection hidden="1"/>
    </xf>
    <xf numFmtId="0" fontId="3" fillId="4" borderId="0" xfId="1" applyFont="1" applyFill="1" applyBorder="1" applyAlignment="1" applyProtection="1">
      <alignment horizontal="center"/>
      <protection hidden="1"/>
    </xf>
    <xf numFmtId="0" fontId="3" fillId="0" borderId="0" xfId="1" applyFont="1" applyFill="1" applyBorder="1" applyAlignment="1" applyProtection="1">
      <alignment horizontal="center"/>
      <protection hidden="1"/>
    </xf>
    <xf numFmtId="0" fontId="31" fillId="0" borderId="0" xfId="1" applyFont="1" applyBorder="1" applyProtection="1">
      <protection hidden="1"/>
    </xf>
    <xf numFmtId="0" fontId="38" fillId="0" borderId="0" xfId="1" applyFont="1" applyBorder="1" applyProtection="1">
      <protection hidden="1"/>
    </xf>
    <xf numFmtId="0" fontId="38" fillId="0" borderId="0" xfId="1" applyFont="1" applyBorder="1" applyAlignment="1" applyProtection="1">
      <alignment horizontal="center"/>
      <protection hidden="1"/>
    </xf>
    <xf numFmtId="0" fontId="34" fillId="0" borderId="0" xfId="1" applyFont="1" applyBorder="1" applyProtection="1">
      <protection hidden="1"/>
    </xf>
    <xf numFmtId="0" fontId="31" fillId="0" borderId="0" xfId="1" applyFont="1" applyAlignment="1" applyProtection="1">
      <alignment horizontal="center"/>
      <protection hidden="1"/>
    </xf>
    <xf numFmtId="0" fontId="36" fillId="0" borderId="31" xfId="1" applyFont="1" applyBorder="1" applyAlignment="1" applyProtection="1">
      <alignment horizontal="center" vertical="top" wrapText="1" readingOrder="1"/>
      <protection locked="0"/>
    </xf>
    <xf numFmtId="0" fontId="37" fillId="0" borderId="5" xfId="1" applyFont="1" applyFill="1" applyBorder="1" applyAlignment="1" applyProtection="1">
      <alignment horizontal="center"/>
      <protection hidden="1"/>
    </xf>
    <xf numFmtId="0" fontId="3" fillId="11" borderId="0" xfId="1" applyFont="1" applyFill="1" applyAlignment="1" applyProtection="1">
      <alignment horizontal="left"/>
      <protection hidden="1"/>
    </xf>
    <xf numFmtId="0" fontId="22" fillId="11" borderId="36" xfId="1" applyFont="1" applyFill="1" applyBorder="1" applyAlignment="1" applyProtection="1">
      <alignment horizontal="center"/>
      <protection hidden="1"/>
    </xf>
    <xf numFmtId="0" fontId="22" fillId="11" borderId="36" xfId="1" applyFont="1" applyFill="1" applyBorder="1" applyAlignment="1" applyProtection="1">
      <alignment horizontal="left"/>
      <protection hidden="1"/>
    </xf>
    <xf numFmtId="0" fontId="22" fillId="11" borderId="22" xfId="1" applyFont="1" applyFill="1" applyBorder="1" applyAlignment="1" applyProtection="1">
      <alignment horizontal="center" wrapText="1"/>
      <protection hidden="1"/>
    </xf>
    <xf numFmtId="0" fontId="44" fillId="11" borderId="24" xfId="1" applyFont="1" applyFill="1" applyBorder="1" applyAlignment="1" applyProtection="1">
      <alignment horizontal="center" wrapText="1"/>
      <protection hidden="1"/>
    </xf>
    <xf numFmtId="0" fontId="44" fillId="11" borderId="32" xfId="1" applyFont="1" applyFill="1" applyBorder="1" applyAlignment="1" applyProtection="1">
      <alignment horizontal="center" wrapText="1"/>
      <protection hidden="1"/>
    </xf>
    <xf numFmtId="0" fontId="22" fillId="11" borderId="0" xfId="1" applyFont="1" applyFill="1" applyAlignment="1" applyProtection="1">
      <alignment horizontal="left"/>
      <protection hidden="1"/>
    </xf>
    <xf numFmtId="0" fontId="22" fillId="11" borderId="38" xfId="1" applyFont="1" applyFill="1" applyBorder="1" applyAlignment="1" applyProtection="1">
      <alignment horizontal="center"/>
      <protection hidden="1"/>
    </xf>
    <xf numFmtId="0" fontId="22" fillId="11" borderId="38" xfId="1" applyFont="1" applyFill="1" applyBorder="1" applyAlignment="1" applyProtection="1">
      <alignment horizontal="left"/>
      <protection hidden="1"/>
    </xf>
    <xf numFmtId="0" fontId="22" fillId="11" borderId="27" xfId="1" applyFont="1" applyFill="1" applyBorder="1" applyAlignment="1" applyProtection="1">
      <alignment horizontal="center" wrapText="1"/>
      <protection hidden="1"/>
    </xf>
    <xf numFmtId="0" fontId="44" fillId="11" borderId="29" xfId="1" applyFont="1" applyFill="1" applyBorder="1" applyAlignment="1" applyProtection="1">
      <alignment horizontal="center" wrapText="1"/>
      <protection hidden="1"/>
    </xf>
    <xf numFmtId="0" fontId="44" fillId="11" borderId="33" xfId="1" applyFont="1" applyFill="1" applyBorder="1" applyAlignment="1" applyProtection="1">
      <alignment horizontal="center" wrapText="1"/>
      <protection hidden="1"/>
    </xf>
    <xf numFmtId="0" fontId="45" fillId="0" borderId="5" xfId="1" applyFont="1" applyFill="1" applyBorder="1" applyAlignment="1">
      <alignment horizontal="center"/>
    </xf>
    <xf numFmtId="0" fontId="36" fillId="0" borderId="31" xfId="4" applyFont="1" applyBorder="1" applyAlignment="1" applyProtection="1">
      <alignment vertical="top" wrapText="1" readingOrder="1"/>
      <protection locked="0"/>
    </xf>
    <xf numFmtId="0" fontId="37" fillId="4" borderId="19" xfId="1" applyFont="1" applyFill="1" applyBorder="1" applyAlignment="1" applyProtection="1">
      <alignment horizontal="center"/>
      <protection hidden="1"/>
    </xf>
    <xf numFmtId="0" fontId="37" fillId="0" borderId="19" xfId="1" applyFont="1" applyFill="1" applyBorder="1" applyAlignment="1" applyProtection="1">
      <alignment horizontal="center"/>
      <protection hidden="1"/>
    </xf>
    <xf numFmtId="0" fontId="3" fillId="11" borderId="5" xfId="1" applyFont="1" applyFill="1" applyBorder="1" applyAlignment="1" applyProtection="1">
      <alignment horizontal="center"/>
      <protection hidden="1"/>
    </xf>
    <xf numFmtId="0" fontId="3" fillId="11" borderId="5" xfId="1" applyFont="1" applyFill="1" applyBorder="1" applyAlignment="1" applyProtection="1">
      <alignment horizontal="left"/>
      <protection hidden="1"/>
    </xf>
    <xf numFmtId="0" fontId="3" fillId="4" borderId="0" xfId="1" applyFont="1" applyFill="1" applyAlignment="1" applyProtection="1">
      <alignment horizontal="left"/>
      <protection hidden="1"/>
    </xf>
    <xf numFmtId="0" fontId="28" fillId="0" borderId="34" xfId="1" applyBorder="1" applyAlignment="1">
      <alignment horizontal="center" wrapText="1"/>
    </xf>
    <xf numFmtId="0" fontId="3" fillId="11" borderId="0" xfId="1" applyFont="1" applyFill="1" applyBorder="1" applyAlignment="1" applyProtection="1">
      <alignment horizontal="center"/>
      <protection hidden="1"/>
    </xf>
    <xf numFmtId="0" fontId="39" fillId="11" borderId="0" xfId="1" applyFont="1" applyFill="1" applyAlignment="1" applyProtection="1">
      <alignment horizontal="center"/>
      <protection hidden="1"/>
    </xf>
    <xf numFmtId="0" fontId="10" fillId="11" borderId="0" xfId="1" applyFont="1" applyFill="1" applyAlignment="1" applyProtection="1">
      <alignment horizontal="center"/>
      <protection hidden="1"/>
    </xf>
    <xf numFmtId="0" fontId="37" fillId="11" borderId="0" xfId="1" applyFont="1" applyFill="1" applyAlignment="1" applyProtection="1">
      <alignment horizontal="left"/>
      <protection hidden="1"/>
    </xf>
    <xf numFmtId="0" fontId="3" fillId="11" borderId="0" xfId="1" applyFont="1" applyFill="1" applyAlignment="1" applyProtection="1">
      <alignment horizontal="center"/>
      <protection hidden="1"/>
    </xf>
    <xf numFmtId="0" fontId="3" fillId="11" borderId="39" xfId="1" applyFont="1" applyFill="1" applyBorder="1" applyAlignment="1" applyProtection="1">
      <alignment horizontal="left"/>
      <protection hidden="1"/>
    </xf>
    <xf numFmtId="0" fontId="3" fillId="11" borderId="0" xfId="1" applyFont="1" applyFill="1" applyBorder="1" applyAlignment="1" applyProtection="1">
      <alignment horizontal="left"/>
      <protection hidden="1"/>
    </xf>
    <xf numFmtId="0" fontId="39" fillId="11" borderId="0" xfId="1" applyFont="1" applyFill="1" applyBorder="1" applyAlignment="1" applyProtection="1">
      <alignment horizontal="center"/>
      <protection hidden="1"/>
    </xf>
    <xf numFmtId="0" fontId="10" fillId="11" borderId="0" xfId="1" applyFont="1" applyFill="1" applyBorder="1" applyAlignment="1" applyProtection="1">
      <alignment horizontal="center"/>
      <protection hidden="1"/>
    </xf>
    <xf numFmtId="0" fontId="39" fillId="11" borderId="0" xfId="1" applyFont="1" applyFill="1" applyAlignment="1" applyProtection="1">
      <protection hidden="1"/>
    </xf>
    <xf numFmtId="0" fontId="39" fillId="11" borderId="0" xfId="1" applyFont="1" applyFill="1" applyBorder="1" applyAlignment="1" applyProtection="1">
      <protection hidden="1"/>
    </xf>
    <xf numFmtId="0" fontId="44" fillId="11" borderId="0" xfId="1" applyFont="1" applyFill="1" applyBorder="1" applyAlignment="1" applyProtection="1">
      <alignment horizontal="left"/>
      <protection hidden="1"/>
    </xf>
    <xf numFmtId="0" fontId="44" fillId="11" borderId="0" xfId="1" applyFont="1" applyFill="1" applyBorder="1" applyAlignment="1" applyProtection="1">
      <protection hidden="1"/>
    </xf>
    <xf numFmtId="0" fontId="37" fillId="11" borderId="0" xfId="1" applyFont="1" applyFill="1" applyAlignment="1" applyProtection="1">
      <alignment horizontal="right"/>
      <protection hidden="1"/>
    </xf>
    <xf numFmtId="0" fontId="22" fillId="11" borderId="40" xfId="1" applyFont="1" applyFill="1" applyBorder="1" applyAlignment="1" applyProtection="1">
      <alignment horizontal="center" vertical="center" wrapText="1"/>
      <protection hidden="1"/>
    </xf>
    <xf numFmtId="0" fontId="43" fillId="11" borderId="41" xfId="1" applyFont="1" applyFill="1" applyBorder="1" applyAlignment="1" applyProtection="1">
      <alignment horizontal="center" vertical="center" wrapText="1"/>
      <protection hidden="1"/>
    </xf>
    <xf numFmtId="0" fontId="10" fillId="11" borderId="41" xfId="1" applyFont="1" applyFill="1" applyBorder="1" applyAlignment="1" applyProtection="1">
      <alignment horizontal="center" vertical="center" wrapText="1"/>
      <protection hidden="1"/>
    </xf>
    <xf numFmtId="0" fontId="22" fillId="11" borderId="41" xfId="1" applyFont="1" applyFill="1" applyBorder="1" applyAlignment="1" applyProtection="1">
      <alignment horizontal="left" vertical="center" wrapText="1"/>
      <protection hidden="1"/>
    </xf>
    <xf numFmtId="0" fontId="43" fillId="11" borderId="41" xfId="1" applyFont="1" applyFill="1" applyBorder="1" applyAlignment="1" applyProtection="1">
      <alignment horizontal="left" vertical="center" wrapText="1"/>
      <protection hidden="1"/>
    </xf>
    <xf numFmtId="0" fontId="22" fillId="11" borderId="41" xfId="1" applyFont="1" applyFill="1" applyBorder="1" applyAlignment="1" applyProtection="1">
      <alignment horizontal="center" vertical="center"/>
      <protection hidden="1"/>
    </xf>
    <xf numFmtId="0" fontId="22" fillId="11" borderId="41" xfId="1" applyFont="1" applyFill="1" applyBorder="1" applyAlignment="1" applyProtection="1">
      <alignment horizontal="center" vertical="center" wrapText="1"/>
      <protection hidden="1"/>
    </xf>
    <xf numFmtId="0" fontId="44" fillId="11" borderId="24" xfId="1" applyFont="1" applyFill="1" applyBorder="1" applyAlignment="1" applyProtection="1">
      <alignment horizontal="center" vertical="center" wrapText="1"/>
      <protection hidden="1"/>
    </xf>
    <xf numFmtId="0" fontId="44" fillId="11" borderId="32" xfId="1" applyFont="1" applyFill="1" applyBorder="1" applyAlignment="1" applyProtection="1">
      <alignment horizontal="center" vertical="center" wrapText="1"/>
      <protection hidden="1"/>
    </xf>
    <xf numFmtId="0" fontId="22" fillId="11" borderId="25" xfId="1" applyFont="1" applyFill="1" applyBorder="1" applyAlignment="1" applyProtection="1">
      <alignment horizontal="center" vertical="center" wrapText="1"/>
      <protection hidden="1"/>
    </xf>
    <xf numFmtId="0" fontId="3" fillId="11" borderId="0" xfId="1" applyFont="1" applyFill="1" applyAlignment="1" applyProtection="1">
      <alignment horizontal="center" vertical="center"/>
      <protection hidden="1"/>
    </xf>
    <xf numFmtId="0" fontId="28" fillId="4" borderId="0" xfId="1" applyFill="1" applyBorder="1" applyAlignment="1">
      <alignment horizontal="center" wrapText="1"/>
    </xf>
    <xf numFmtId="0" fontId="22" fillId="4" borderId="0" xfId="1" applyFont="1" applyFill="1" applyBorder="1" applyAlignment="1">
      <alignment horizontal="center" wrapText="1"/>
    </xf>
    <xf numFmtId="0" fontId="28" fillId="4" borderId="0" xfId="1" applyFill="1" applyBorder="1" applyAlignment="1">
      <alignment wrapText="1"/>
    </xf>
    <xf numFmtId="0" fontId="43" fillId="4" borderId="0" xfId="1" applyFont="1" applyFill="1" applyBorder="1" applyAlignment="1">
      <alignment horizontal="center" wrapText="1"/>
    </xf>
    <xf numFmtId="0" fontId="37" fillId="4" borderId="0" xfId="1" applyFont="1" applyFill="1" applyBorder="1" applyAlignment="1" applyProtection="1">
      <alignment horizontal="center"/>
      <protection hidden="1"/>
    </xf>
    <xf numFmtId="0" fontId="31" fillId="4" borderId="0" xfId="1" applyFont="1" applyFill="1" applyBorder="1" applyAlignment="1" applyProtection="1">
      <alignment horizontal="center"/>
      <protection hidden="1"/>
    </xf>
    <xf numFmtId="0" fontId="45" fillId="0" borderId="0" xfId="1" applyFont="1" applyFill="1" applyBorder="1" applyAlignment="1">
      <alignment horizontal="center"/>
    </xf>
    <xf numFmtId="0" fontId="3" fillId="4" borderId="0" xfId="1" quotePrefix="1" applyFont="1" applyFill="1" applyAlignment="1" applyProtection="1">
      <alignment horizontal="left"/>
      <protection hidden="1"/>
    </xf>
    <xf numFmtId="0" fontId="47" fillId="3" borderId="19" xfId="1" applyFont="1" applyFill="1" applyBorder="1" applyAlignment="1" applyProtection="1">
      <alignment horizontal="left"/>
      <protection hidden="1"/>
    </xf>
    <xf numFmtId="0" fontId="3" fillId="11" borderId="5" xfId="1" quotePrefix="1" applyFont="1" applyFill="1" applyBorder="1" applyAlignment="1" applyProtection="1">
      <alignment horizontal="left"/>
      <protection hidden="1"/>
    </xf>
    <xf numFmtId="0" fontId="47" fillId="11" borderId="5" xfId="1" applyFont="1" applyFill="1" applyBorder="1" applyAlignment="1" applyProtection="1">
      <alignment horizontal="left"/>
      <protection hidden="1"/>
    </xf>
    <xf numFmtId="0" fontId="49" fillId="0" borderId="0" xfId="1" applyFont="1" applyProtection="1">
      <protection hidden="1"/>
    </xf>
    <xf numFmtId="0" fontId="3" fillId="0" borderId="19" xfId="1" applyFont="1" applyBorder="1" applyAlignment="1">
      <alignment horizontal="left" wrapText="1"/>
    </xf>
    <xf numFmtId="0" fontId="22" fillId="0" borderId="19" xfId="1" applyFont="1" applyBorder="1" applyAlignment="1">
      <alignment horizontal="center" wrapText="1"/>
    </xf>
    <xf numFmtId="0" fontId="28" fillId="0" borderId="0" xfId="1" applyBorder="1" applyAlignment="1">
      <alignment horizontal="center" wrapText="1"/>
    </xf>
    <xf numFmtId="0" fontId="22" fillId="0" borderId="0" xfId="1" applyFont="1" applyBorder="1" applyAlignment="1">
      <alignment horizontal="center" wrapText="1"/>
    </xf>
    <xf numFmtId="0" fontId="22" fillId="0" borderId="0" xfId="1" applyFont="1" applyBorder="1" applyAlignment="1">
      <alignment wrapText="1"/>
    </xf>
    <xf numFmtId="0" fontId="28" fillId="0" borderId="0" xfId="1" applyBorder="1" applyAlignment="1">
      <alignment wrapText="1"/>
    </xf>
    <xf numFmtId="0" fontId="37" fillId="0" borderId="0" xfId="1" applyFont="1" applyFill="1" applyBorder="1" applyAlignment="1" applyProtection="1">
      <alignment horizontal="center"/>
      <protection hidden="1"/>
    </xf>
    <xf numFmtId="0" fontId="31" fillId="4" borderId="0" xfId="1" applyFont="1" applyFill="1" applyBorder="1" applyProtection="1">
      <protection hidden="1"/>
    </xf>
    <xf numFmtId="0" fontId="3" fillId="4" borderId="0" xfId="1" applyFont="1" applyFill="1" applyBorder="1" applyAlignment="1">
      <alignment horizontal="center" wrapText="1"/>
    </xf>
    <xf numFmtId="0" fontId="10" fillId="4" borderId="0" xfId="1" applyFont="1" applyFill="1" applyBorder="1" applyAlignment="1">
      <alignment horizontal="center" wrapText="1"/>
    </xf>
    <xf numFmtId="0" fontId="22" fillId="4" borderId="0" xfId="1" applyFont="1" applyFill="1" applyBorder="1" applyAlignment="1">
      <alignment wrapText="1"/>
    </xf>
    <xf numFmtId="0" fontId="3" fillId="4" borderId="0" xfId="1" applyFont="1" applyFill="1" applyBorder="1" applyAlignment="1">
      <alignment wrapText="1"/>
    </xf>
    <xf numFmtId="0" fontId="37" fillId="4" borderId="0" xfId="2" applyFont="1" applyFill="1" applyBorder="1" applyAlignment="1" applyProtection="1">
      <alignment horizontal="center"/>
      <protection hidden="1"/>
    </xf>
    <xf numFmtId="0" fontId="50" fillId="0" borderId="24" xfId="1" applyFont="1" applyFill="1" applyBorder="1" applyAlignment="1" applyProtection="1">
      <alignment horizontal="center" vertical="center" wrapText="1"/>
      <protection hidden="1"/>
    </xf>
    <xf numFmtId="0" fontId="50" fillId="0" borderId="29" xfId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7" fillId="0" borderId="0" xfId="2" applyFont="1" applyFill="1" applyBorder="1" applyAlignment="1" applyProtection="1">
      <alignment horizontal="center"/>
      <protection hidden="1"/>
    </xf>
    <xf numFmtId="0" fontId="36" fillId="0" borderId="31" xfId="5" applyFont="1" applyBorder="1" applyAlignment="1" applyProtection="1">
      <alignment vertical="center" wrapText="1" readingOrder="1"/>
      <protection locked="0"/>
    </xf>
    <xf numFmtId="0" fontId="37" fillId="0" borderId="19" xfId="6" applyFont="1" applyFill="1" applyBorder="1" applyAlignment="1" applyProtection="1">
      <alignment horizontal="center"/>
      <protection hidden="1"/>
    </xf>
    <xf numFmtId="0" fontId="3" fillId="0" borderId="19" xfId="1" applyFont="1" applyBorder="1" applyAlignment="1">
      <alignment horizontal="center" wrapText="1"/>
    </xf>
    <xf numFmtId="0" fontId="31" fillId="11" borderId="0" xfId="4" applyFont="1" applyFill="1" applyProtection="1">
      <protection hidden="1"/>
    </xf>
    <xf numFmtId="0" fontId="45" fillId="0" borderId="19" xfId="4" applyFont="1" applyFill="1" applyBorder="1" applyAlignment="1" applyProtection="1">
      <alignment horizontal="center"/>
      <protection hidden="1"/>
    </xf>
    <xf numFmtId="0" fontId="33" fillId="0" borderId="5" xfId="4" applyFont="1" applyFill="1" applyBorder="1" applyProtection="1">
      <protection hidden="1"/>
    </xf>
    <xf numFmtId="0" fontId="33" fillId="0" borderId="36" xfId="4" applyFont="1" applyFill="1" applyBorder="1" applyAlignment="1" applyProtection="1">
      <alignment horizontal="center" vertical="center" wrapText="1"/>
      <protection hidden="1"/>
    </xf>
    <xf numFmtId="0" fontId="35" fillId="0" borderId="24" xfId="4" applyFont="1" applyFill="1" applyBorder="1" applyAlignment="1" applyProtection="1">
      <alignment horizontal="center" vertical="center" wrapText="1"/>
      <protection hidden="1"/>
    </xf>
    <xf numFmtId="0" fontId="33" fillId="4" borderId="0" xfId="4" applyFont="1" applyFill="1" applyProtection="1">
      <protection hidden="1"/>
    </xf>
    <xf numFmtId="0" fontId="45" fillId="0" borderId="27" xfId="4" applyFont="1" applyFill="1" applyBorder="1" applyAlignment="1" applyProtection="1">
      <alignment horizontal="center"/>
      <protection hidden="1"/>
    </xf>
    <xf numFmtId="0" fontId="33" fillId="0" borderId="27" xfId="4" applyFont="1" applyFill="1" applyBorder="1" applyProtection="1">
      <protection hidden="1"/>
    </xf>
    <xf numFmtId="0" fontId="33" fillId="0" borderId="38" xfId="4" applyFont="1" applyFill="1" applyBorder="1" applyAlignment="1" applyProtection="1">
      <alignment horizontal="center" vertical="center" wrapText="1"/>
      <protection hidden="1"/>
    </xf>
    <xf numFmtId="0" fontId="35" fillId="0" borderId="29" xfId="4" applyFont="1" applyFill="1" applyBorder="1" applyAlignment="1" applyProtection="1">
      <alignment horizontal="center" vertical="center" wrapText="1"/>
      <protection hidden="1"/>
    </xf>
    <xf numFmtId="0" fontId="22" fillId="0" borderId="5" xfId="4" applyFont="1" applyBorder="1" applyAlignment="1">
      <alignment horizontal="center"/>
    </xf>
    <xf numFmtId="0" fontId="3" fillId="11" borderId="5" xfId="4" applyFont="1" applyFill="1" applyBorder="1" applyAlignment="1" applyProtection="1">
      <alignment horizontal="center"/>
      <protection hidden="1"/>
    </xf>
    <xf numFmtId="0" fontId="37" fillId="0" borderId="5" xfId="4" applyFont="1" applyFill="1" applyBorder="1" applyAlignment="1" applyProtection="1">
      <alignment horizontal="center"/>
      <protection hidden="1"/>
    </xf>
    <xf numFmtId="0" fontId="31" fillId="11" borderId="19" xfId="4" applyFont="1" applyFill="1" applyBorder="1" applyProtection="1">
      <protection hidden="1"/>
    </xf>
    <xf numFmtId="0" fontId="0" fillId="0" borderId="34" xfId="0" applyBorder="1" applyAlignment="1">
      <alignment horizontal="center" wrapText="1"/>
    </xf>
    <xf numFmtId="0" fontId="36" fillId="0" borderId="31" xfId="0" applyFont="1" applyBorder="1" applyAlignment="1" applyProtection="1">
      <alignment vertical="top" wrapText="1" readingOrder="1"/>
      <protection locked="0"/>
    </xf>
    <xf numFmtId="0" fontId="31" fillId="11" borderId="0" xfId="1" applyFont="1" applyFill="1" applyProtection="1">
      <protection hidden="1"/>
    </xf>
    <xf numFmtId="0" fontId="45" fillId="11" borderId="22" xfId="1" applyFont="1" applyFill="1" applyBorder="1" applyAlignment="1" applyProtection="1">
      <alignment horizontal="center"/>
      <protection hidden="1"/>
    </xf>
    <xf numFmtId="0" fontId="33" fillId="11" borderId="22" xfId="1" applyFont="1" applyFill="1" applyBorder="1" applyProtection="1">
      <protection hidden="1"/>
    </xf>
    <xf numFmtId="0" fontId="33" fillId="11" borderId="36" xfId="1" applyFont="1" applyFill="1" applyBorder="1" applyAlignment="1" applyProtection="1">
      <alignment horizontal="center" vertical="center" wrapText="1"/>
      <protection hidden="1"/>
    </xf>
    <xf numFmtId="0" fontId="35" fillId="11" borderId="24" xfId="1" applyFont="1" applyFill="1" applyBorder="1" applyAlignment="1" applyProtection="1">
      <alignment horizontal="center" vertical="center" wrapText="1"/>
      <protection hidden="1"/>
    </xf>
    <xf numFmtId="0" fontId="33" fillId="11" borderId="0" xfId="1" applyFont="1" applyFill="1" applyProtection="1">
      <protection hidden="1"/>
    </xf>
    <xf numFmtId="0" fontId="45" fillId="11" borderId="27" xfId="1" applyFont="1" applyFill="1" applyBorder="1" applyAlignment="1" applyProtection="1">
      <alignment horizontal="center"/>
      <protection hidden="1"/>
    </xf>
    <xf numFmtId="0" fontId="33" fillId="11" borderId="27" xfId="1" applyFont="1" applyFill="1" applyBorder="1" applyProtection="1">
      <protection hidden="1"/>
    </xf>
    <xf numFmtId="0" fontId="33" fillId="11" borderId="38" xfId="1" applyFont="1" applyFill="1" applyBorder="1" applyAlignment="1" applyProtection="1">
      <alignment horizontal="center" vertical="center" wrapText="1"/>
      <protection hidden="1"/>
    </xf>
    <xf numFmtId="0" fontId="35" fillId="11" borderId="29" xfId="1" applyFont="1" applyFill="1" applyBorder="1" applyAlignment="1" applyProtection="1">
      <alignment horizontal="center" vertical="center" wrapText="1"/>
      <protection hidden="1"/>
    </xf>
    <xf numFmtId="0" fontId="31" fillId="11" borderId="5" xfId="1" applyFont="1" applyFill="1" applyBorder="1" applyAlignment="1">
      <alignment horizontal="center" vertical="center" wrapText="1"/>
    </xf>
    <xf numFmtId="0" fontId="36" fillId="11" borderId="19" xfId="1" applyFont="1" applyFill="1" applyBorder="1" applyAlignment="1" applyProtection="1">
      <alignment horizontal="center"/>
      <protection hidden="1"/>
    </xf>
    <xf numFmtId="0" fontId="39" fillId="0" borderId="19" xfId="1" applyFont="1" applyFill="1" applyBorder="1" applyAlignment="1" applyProtection="1">
      <alignment horizontal="center"/>
      <protection hidden="1"/>
    </xf>
    <xf numFmtId="0" fontId="31" fillId="11" borderId="0" xfId="1" applyFont="1" applyFill="1" applyAlignment="1" applyProtection="1">
      <alignment horizontal="center"/>
      <protection hidden="1"/>
    </xf>
    <xf numFmtId="0" fontId="36" fillId="11" borderId="0" xfId="1" applyFont="1" applyFill="1" applyAlignment="1" applyProtection="1">
      <alignment horizontal="center"/>
      <protection hidden="1"/>
    </xf>
    <xf numFmtId="0" fontId="36" fillId="11" borderId="0" xfId="1" applyFont="1" applyFill="1" applyBorder="1" applyAlignment="1" applyProtection="1">
      <alignment horizontal="center"/>
      <protection hidden="1"/>
    </xf>
    <xf numFmtId="0" fontId="39" fillId="11" borderId="0" xfId="1" applyFont="1" applyFill="1" applyBorder="1" applyAlignment="1" applyProtection="1">
      <alignment horizontal="left"/>
      <protection hidden="1"/>
    </xf>
    <xf numFmtId="0" fontId="10" fillId="11" borderId="0" xfId="1" applyFont="1" applyFill="1" applyProtection="1">
      <protection hidden="1"/>
    </xf>
    <xf numFmtId="0" fontId="24" fillId="11" borderId="0" xfId="1" applyFont="1" applyFill="1" applyAlignment="1" applyProtection="1">
      <alignment horizontal="center"/>
      <protection hidden="1"/>
    </xf>
    <xf numFmtId="0" fontId="38" fillId="11" borderId="0" xfId="1" applyFont="1" applyFill="1" applyProtection="1">
      <protection hidden="1"/>
    </xf>
    <xf numFmtId="0" fontId="38" fillId="11" borderId="0" xfId="1" applyFont="1" applyFill="1" applyAlignment="1" applyProtection="1">
      <alignment horizontal="center"/>
      <protection hidden="1"/>
    </xf>
    <xf numFmtId="0" fontId="3" fillId="11" borderId="22" xfId="1" applyFont="1" applyFill="1" applyBorder="1" applyAlignment="1" applyProtection="1">
      <alignment horizontal="center"/>
      <protection hidden="1"/>
    </xf>
    <xf numFmtId="0" fontId="22" fillId="11" borderId="0" xfId="1" applyFont="1" applyFill="1" applyProtection="1">
      <protection hidden="1"/>
    </xf>
    <xf numFmtId="0" fontId="45" fillId="11" borderId="0" xfId="1" applyFont="1" applyFill="1" applyAlignment="1" applyProtection="1">
      <alignment horizontal="center"/>
      <protection hidden="1"/>
    </xf>
    <xf numFmtId="0" fontId="36" fillId="11" borderId="5" xfId="1" applyFont="1" applyFill="1" applyBorder="1" applyAlignment="1" applyProtection="1">
      <alignment horizontal="center"/>
      <protection hidden="1"/>
    </xf>
    <xf numFmtId="0" fontId="44" fillId="11" borderId="0" xfId="1" applyFont="1" applyFill="1" applyBorder="1" applyAlignment="1" applyProtection="1">
      <alignment horizontal="right"/>
      <protection hidden="1"/>
    </xf>
    <xf numFmtId="0" fontId="31" fillId="11" borderId="0" xfId="1" applyFont="1" applyFill="1" applyBorder="1" applyAlignment="1" applyProtection="1">
      <alignment horizontal="center"/>
      <protection hidden="1"/>
    </xf>
    <xf numFmtId="0" fontId="3" fillId="11" borderId="0" xfId="1" applyFont="1" applyFill="1" applyBorder="1" applyAlignment="1" applyProtection="1">
      <alignment horizontal="center" vertical="center"/>
      <protection hidden="1"/>
    </xf>
    <xf numFmtId="0" fontId="31" fillId="11" borderId="22" xfId="1" applyFont="1" applyFill="1" applyBorder="1" applyAlignment="1">
      <alignment horizontal="center" vertical="center" wrapText="1"/>
    </xf>
    <xf numFmtId="0" fontId="39" fillId="11" borderId="0" xfId="1" applyNumberFormat="1" applyFont="1" applyFill="1" applyBorder="1" applyAlignment="1" applyProtection="1">
      <alignment horizontal="center" vertical="center"/>
      <protection hidden="1"/>
    </xf>
    <xf numFmtId="0" fontId="10" fillId="11" borderId="0" xfId="1" applyNumberFormat="1" applyFont="1" applyFill="1" applyBorder="1" applyAlignment="1" applyProtection="1">
      <alignment horizontal="center" vertical="center"/>
      <protection hidden="1"/>
    </xf>
    <xf numFmtId="0" fontId="56" fillId="11" borderId="0" xfId="1" applyNumberFormat="1" applyFont="1" applyFill="1" applyBorder="1" applyAlignment="1" applyProtection="1">
      <protection hidden="1"/>
    </xf>
    <xf numFmtId="0" fontId="22" fillId="11" borderId="0" xfId="1" applyFont="1" applyFill="1" applyBorder="1" applyAlignment="1" applyProtection="1">
      <alignment horizontal="left" vertical="center"/>
      <protection hidden="1"/>
    </xf>
    <xf numFmtId="0" fontId="45" fillId="11" borderId="0" xfId="1" applyFont="1" applyFill="1" applyBorder="1" applyAlignment="1" applyProtection="1">
      <alignment horizontal="center" vertical="center"/>
      <protection hidden="1"/>
    </xf>
    <xf numFmtId="0" fontId="46" fillId="11" borderId="0" xfId="1" applyFont="1" applyFill="1" applyBorder="1" applyAlignment="1" applyProtection="1">
      <alignment horizontal="center"/>
      <protection hidden="1"/>
    </xf>
    <xf numFmtId="0" fontId="36" fillId="11" borderId="19" xfId="1" applyFont="1" applyFill="1" applyBorder="1" applyAlignment="1" applyProtection="1">
      <alignment horizontal="left"/>
      <protection hidden="1"/>
    </xf>
    <xf numFmtId="0" fontId="3" fillId="0" borderId="34" xfId="1" applyFont="1" applyBorder="1" applyAlignment="1">
      <alignment horizontal="center" wrapText="1"/>
    </xf>
    <xf numFmtId="0" fontId="57" fillId="11" borderId="20" xfId="1" applyFont="1" applyFill="1" applyBorder="1" applyAlignment="1" applyProtection="1">
      <protection hidden="1"/>
    </xf>
    <xf numFmtId="0" fontId="36" fillId="0" borderId="31" xfId="1" applyFont="1" applyBorder="1" applyAlignment="1" applyProtection="1">
      <alignment horizontal="left" vertical="center" wrapText="1" readingOrder="1"/>
      <protection locked="0"/>
    </xf>
    <xf numFmtId="0" fontId="60" fillId="0" borderId="0" xfId="1" applyFont="1" applyFill="1" applyAlignment="1" applyProtection="1">
      <alignment horizontal="left"/>
      <protection hidden="1"/>
    </xf>
    <xf numFmtId="0" fontId="63" fillId="0" borderId="22" xfId="1" applyFont="1" applyFill="1" applyBorder="1" applyAlignment="1" applyProtection="1">
      <alignment horizontal="center" vertical="center" wrapText="1"/>
      <protection hidden="1"/>
    </xf>
    <xf numFmtId="0" fontId="50" fillId="0" borderId="23" xfId="1" applyFont="1" applyFill="1" applyBorder="1" applyAlignment="1" applyProtection="1">
      <alignment horizontal="center" vertical="center" wrapText="1"/>
      <protection hidden="1"/>
    </xf>
    <xf numFmtId="0" fontId="63" fillId="0" borderId="27" xfId="1" applyFont="1" applyFill="1" applyBorder="1" applyAlignment="1" applyProtection="1">
      <alignment horizontal="center" vertical="center" wrapText="1"/>
      <protection hidden="1"/>
    </xf>
    <xf numFmtId="0" fontId="63" fillId="0" borderId="27" xfId="1" applyFont="1" applyFill="1" applyBorder="1" applyAlignment="1" applyProtection="1">
      <alignment horizontal="left" vertical="center" wrapText="1"/>
      <protection hidden="1"/>
    </xf>
    <xf numFmtId="0" fontId="50" fillId="0" borderId="28" xfId="1" applyFont="1" applyFill="1" applyBorder="1" applyAlignment="1" applyProtection="1">
      <alignment horizontal="center" vertical="center" wrapText="1"/>
      <protection hidden="1"/>
    </xf>
    <xf numFmtId="0" fontId="60" fillId="0" borderId="5" xfId="1" applyFont="1" applyFill="1" applyBorder="1" applyAlignment="1" applyProtection="1">
      <alignment horizontal="center"/>
      <protection hidden="1"/>
    </xf>
    <xf numFmtId="0" fontId="28" fillId="0" borderId="34" xfId="1" applyBorder="1" applyAlignment="1"/>
    <xf numFmtId="0" fontId="22" fillId="0" borderId="0" xfId="1" applyFont="1" applyBorder="1" applyAlignment="1">
      <alignment horizontal="center"/>
    </xf>
    <xf numFmtId="0" fontId="60" fillId="0" borderId="5" xfId="1" applyFont="1" applyFill="1" applyBorder="1" applyAlignment="1" applyProtection="1">
      <alignment horizontal="left"/>
      <protection hidden="1"/>
    </xf>
    <xf numFmtId="0" fontId="45" fillId="4" borderId="0" xfId="1" applyFont="1" applyFill="1" applyBorder="1" applyAlignment="1">
      <alignment horizontal="center"/>
    </xf>
    <xf numFmtId="0" fontId="56" fillId="4" borderId="0" xfId="1" applyFont="1" applyFill="1" applyBorder="1" applyAlignment="1">
      <alignment horizontal="center" wrapText="1"/>
    </xf>
    <xf numFmtId="0" fontId="22" fillId="4" borderId="0" xfId="1" applyFont="1" applyFill="1" applyBorder="1" applyAlignment="1"/>
    <xf numFmtId="0" fontId="28" fillId="4" borderId="0" xfId="1" applyFill="1" applyBorder="1" applyAlignment="1"/>
    <xf numFmtId="0" fontId="60" fillId="4" borderId="0" xfId="1" applyFont="1" applyFill="1" applyBorder="1" applyAlignment="1" applyProtection="1">
      <alignment horizontal="center"/>
      <protection hidden="1"/>
    </xf>
    <xf numFmtId="0" fontId="63" fillId="4" borderId="0" xfId="1" applyFont="1" applyFill="1" applyBorder="1" applyAlignment="1" applyProtection="1">
      <alignment horizontal="center"/>
      <protection hidden="1"/>
    </xf>
    <xf numFmtId="0" fontId="60" fillId="4" borderId="0" xfId="1" applyFont="1" applyFill="1" applyBorder="1" applyAlignment="1" applyProtection="1">
      <alignment horizontal="left"/>
      <protection hidden="1"/>
    </xf>
    <xf numFmtId="0" fontId="60" fillId="4" borderId="0" xfId="1" applyFont="1" applyFill="1" applyAlignment="1" applyProtection="1">
      <alignment horizontal="left"/>
      <protection hidden="1"/>
    </xf>
    <xf numFmtId="0" fontId="64" fillId="0" borderId="0" xfId="1" applyFont="1" applyFill="1" applyAlignment="1" applyProtection="1">
      <alignment horizontal="center"/>
      <protection hidden="1"/>
    </xf>
    <xf numFmtId="0" fontId="63" fillId="0" borderId="0" xfId="1" applyFont="1" applyFill="1" applyAlignment="1" applyProtection="1">
      <alignment horizontal="left"/>
      <protection hidden="1"/>
    </xf>
    <xf numFmtId="0" fontId="64" fillId="0" borderId="0" xfId="1" applyFont="1" applyFill="1" applyAlignment="1" applyProtection="1">
      <alignment horizontal="left"/>
      <protection hidden="1"/>
    </xf>
    <xf numFmtId="0" fontId="60" fillId="0" borderId="0" xfId="1" applyFont="1" applyFill="1" applyAlignment="1" applyProtection="1">
      <alignment horizontal="center"/>
      <protection hidden="1"/>
    </xf>
    <xf numFmtId="0" fontId="63" fillId="0" borderId="0" xfId="1" applyFont="1" applyFill="1" applyAlignment="1" applyProtection="1">
      <alignment horizontal="center"/>
      <protection hidden="1"/>
    </xf>
    <xf numFmtId="0" fontId="66" fillId="0" borderId="0" xfId="1" applyFont="1" applyFill="1" applyAlignment="1" applyProtection="1">
      <alignment horizontal="left"/>
      <protection hidden="1"/>
    </xf>
    <xf numFmtId="0" fontId="50" fillId="0" borderId="0" xfId="1" applyFont="1" applyFill="1" applyProtection="1">
      <protection hidden="1"/>
    </xf>
    <xf numFmtId="0" fontId="22" fillId="0" borderId="34" xfId="1" applyFont="1" applyBorder="1" applyAlignment="1">
      <alignment horizontal="center"/>
    </xf>
    <xf numFmtId="0" fontId="66" fillId="0" borderId="0" xfId="1" applyFont="1" applyFill="1" applyProtection="1">
      <protection hidden="1"/>
    </xf>
    <xf numFmtId="0" fontId="63" fillId="0" borderId="0" xfId="1" applyFont="1" applyFill="1" applyProtection="1">
      <protection hidden="1"/>
    </xf>
    <xf numFmtId="0" fontId="37" fillId="4" borderId="0" xfId="1" applyFont="1" applyFill="1" applyBorder="1" applyAlignment="1">
      <alignment horizontal="center" vertical="center"/>
    </xf>
    <xf numFmtId="0" fontId="37" fillId="11" borderId="0" xfId="1" applyFont="1" applyFill="1" applyBorder="1" applyAlignment="1">
      <alignment horizontal="center" vertical="center"/>
    </xf>
    <xf numFmtId="0" fontId="28" fillId="0" borderId="0" xfId="1" applyBorder="1" applyAlignment="1">
      <alignment horizontal="center"/>
    </xf>
    <xf numFmtId="0" fontId="22" fillId="0" borderId="0" xfId="1" applyFont="1" applyBorder="1"/>
    <xf numFmtId="0" fontId="28" fillId="0" borderId="0" xfId="1" applyBorder="1"/>
    <xf numFmtId="0" fontId="37" fillId="0" borderId="0" xfId="1" applyFont="1" applyFill="1" applyBorder="1" applyAlignment="1">
      <alignment horizontal="center" vertical="center"/>
    </xf>
    <xf numFmtId="0" fontId="60" fillId="0" borderId="0" xfId="1" applyFont="1" applyFill="1" applyBorder="1" applyAlignment="1" applyProtection="1">
      <alignment horizontal="center"/>
      <protection hidden="1"/>
    </xf>
    <xf numFmtId="0" fontId="63" fillId="0" borderId="0" xfId="1" applyFont="1" applyFill="1" applyBorder="1" applyAlignment="1" applyProtection="1">
      <alignment horizontal="center"/>
      <protection hidden="1"/>
    </xf>
    <xf numFmtId="0" fontId="60" fillId="0" borderId="0" xfId="1" applyFont="1" applyFill="1" applyBorder="1" applyAlignment="1" applyProtection="1">
      <alignment horizontal="left"/>
      <protection hidden="1"/>
    </xf>
    <xf numFmtId="0" fontId="66" fillId="0" borderId="0" xfId="1" applyFont="1" applyFill="1" applyBorder="1" applyProtection="1">
      <protection hidden="1"/>
    </xf>
    <xf numFmtId="0" fontId="63" fillId="0" borderId="0" xfId="1" applyFont="1" applyFill="1" applyBorder="1" applyProtection="1">
      <protection hidden="1"/>
    </xf>
    <xf numFmtId="0" fontId="63" fillId="0" borderId="22" xfId="1" applyFont="1" applyFill="1" applyBorder="1" applyAlignment="1" applyProtection="1">
      <alignment horizontal="left" vertical="center" wrapText="1"/>
      <protection hidden="1"/>
    </xf>
    <xf numFmtId="0" fontId="28" fillId="0" borderId="0" xfId="1"/>
    <xf numFmtId="0" fontId="28" fillId="0" borderId="0" xfId="1" applyAlignment="1">
      <alignment horizontal="center"/>
    </xf>
    <xf numFmtId="0" fontId="22" fillId="0" borderId="0" xfId="1" applyFont="1" applyBorder="1" applyAlignment="1"/>
    <xf numFmtId="0" fontId="28" fillId="0" borderId="0" xfId="1" applyBorder="1" applyAlignment="1"/>
    <xf numFmtId="0" fontId="25" fillId="0" borderId="0" xfId="3"/>
    <xf numFmtId="0" fontId="25" fillId="0" borderId="5" xfId="3" applyBorder="1" applyAlignment="1">
      <alignment horizontal="center"/>
    </xf>
    <xf numFmtId="0" fontId="25" fillId="0" borderId="5" xfId="3" applyBorder="1" applyAlignment="1">
      <alignment horizontal="center" vertical="center" wrapText="1"/>
    </xf>
    <xf numFmtId="0" fontId="25" fillId="0" borderId="0" xfId="3" applyBorder="1" applyAlignment="1">
      <alignment horizontal="center" vertical="center" wrapText="1"/>
    </xf>
    <xf numFmtId="0" fontId="25" fillId="0" borderId="0" xfId="3" applyBorder="1" applyAlignment="1">
      <alignment horizontal="left" vertical="center" wrapText="1"/>
    </xf>
    <xf numFmtId="0" fontId="36" fillId="0" borderId="0" xfId="5" applyFont="1" applyBorder="1" applyAlignment="1" applyProtection="1">
      <alignment vertical="top" wrapText="1" readingOrder="1"/>
      <protection locked="0"/>
    </xf>
    <xf numFmtId="0" fontId="36" fillId="0" borderId="31" xfId="5" applyFont="1" applyBorder="1" applyAlignment="1" applyProtection="1">
      <alignment vertical="top" wrapText="1" readingOrder="1"/>
      <protection locked="0"/>
    </xf>
    <xf numFmtId="0" fontId="60" fillId="0" borderId="19" xfId="1" applyFont="1" applyFill="1" applyBorder="1" applyAlignment="1" applyProtection="1">
      <alignment horizontal="center"/>
      <protection hidden="1"/>
    </xf>
    <xf numFmtId="0" fontId="60" fillId="0" borderId="19" xfId="1" applyFont="1" applyFill="1" applyBorder="1" applyAlignment="1" applyProtection="1">
      <alignment horizontal="left"/>
      <protection hidden="1"/>
    </xf>
    <xf numFmtId="0" fontId="66" fillId="0" borderId="0" xfId="1" applyFont="1" applyFill="1" applyAlignment="1" applyProtection="1">
      <alignment horizontal="center"/>
      <protection hidden="1"/>
    </xf>
    <xf numFmtId="0" fontId="66" fillId="0" borderId="0" xfId="1" applyFont="1" applyFill="1" applyBorder="1" applyAlignment="1" applyProtection="1">
      <alignment horizontal="center"/>
      <protection hidden="1"/>
    </xf>
    <xf numFmtId="0" fontId="63" fillId="0" borderId="0" xfId="1" applyFont="1" applyFill="1" applyBorder="1" applyAlignment="1" applyProtection="1">
      <alignment horizontal="left"/>
      <protection hidden="1"/>
    </xf>
    <xf numFmtId="0" fontId="60" fillId="0" borderId="0" xfId="1" applyFont="1" applyFill="1" applyBorder="1" applyProtection="1">
      <protection hidden="1"/>
    </xf>
    <xf numFmtId="0" fontId="60" fillId="0" borderId="0" xfId="1" applyFont="1" applyFill="1" applyProtection="1">
      <protection hidden="1"/>
    </xf>
    <xf numFmtId="0" fontId="65" fillId="0" borderId="0" xfId="1" applyFont="1" applyFill="1" applyBorder="1" applyAlignment="1" applyProtection="1">
      <alignment horizontal="center"/>
      <protection hidden="1"/>
    </xf>
    <xf numFmtId="0" fontId="45" fillId="0" borderId="19" xfId="1" applyFont="1" applyFill="1" applyBorder="1" applyAlignment="1">
      <alignment horizontal="center"/>
    </xf>
    <xf numFmtId="0" fontId="64" fillId="0" borderId="0" xfId="1" applyFont="1" applyFill="1" applyBorder="1" applyAlignment="1" applyProtection="1">
      <alignment horizontal="left"/>
      <protection hidden="1"/>
    </xf>
    <xf numFmtId="0" fontId="37" fillId="11" borderId="19" xfId="1" applyFont="1" applyFill="1" applyBorder="1" applyAlignment="1">
      <alignment horizontal="left" vertical="center"/>
    </xf>
    <xf numFmtId="0" fontId="36" fillId="0" borderId="31" xfId="1" applyFont="1" applyBorder="1" applyAlignment="1" applyProtection="1">
      <alignment vertical="top" readingOrder="1"/>
      <protection locked="0"/>
    </xf>
    <xf numFmtId="0" fontId="24" fillId="0" borderId="42" xfId="1" applyFont="1" applyBorder="1"/>
    <xf numFmtId="0" fontId="36" fillId="0" borderId="43" xfId="1" applyFont="1" applyBorder="1" applyAlignment="1" applyProtection="1">
      <alignment vertical="top" wrapText="1" readingOrder="1"/>
      <protection locked="0"/>
    </xf>
    <xf numFmtId="0" fontId="63" fillId="0" borderId="19" xfId="1" applyFont="1" applyFill="1" applyBorder="1" applyAlignment="1" applyProtection="1">
      <alignment horizontal="left"/>
      <protection hidden="1"/>
    </xf>
    <xf numFmtId="0" fontId="3" fillId="0" borderId="19" xfId="1" applyFont="1" applyBorder="1"/>
    <xf numFmtId="0" fontId="25" fillId="0" borderId="0" xfId="3" applyBorder="1" applyAlignment="1">
      <alignment horizontal="center"/>
    </xf>
    <xf numFmtId="0" fontId="36" fillId="0" borderId="0" xfId="1" applyFont="1" applyBorder="1" applyAlignment="1" applyProtection="1">
      <alignment vertical="top" wrapText="1" readingOrder="1"/>
      <protection locked="0"/>
    </xf>
    <xf numFmtId="0" fontId="31" fillId="0" borderId="19" xfId="1" quotePrefix="1" applyFont="1" applyBorder="1" applyProtection="1">
      <protection hidden="1"/>
    </xf>
    <xf numFmtId="0" fontId="27" fillId="0" borderId="34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0" fillId="0" borderId="5" xfId="0" applyBorder="1"/>
    <xf numFmtId="0" fontId="37" fillId="0" borderId="2" xfId="4" applyFont="1" applyFill="1" applyBorder="1" applyAlignment="1" applyProtection="1">
      <alignment horizontal="center"/>
      <protection hidden="1"/>
    </xf>
    <xf numFmtId="0" fontId="0" fillId="4" borderId="34" xfId="0" applyFill="1" applyBorder="1" applyAlignment="1">
      <alignment horizontal="center" wrapText="1"/>
    </xf>
    <xf numFmtId="0" fontId="68" fillId="0" borderId="0" xfId="0" applyFont="1" applyAlignment="1"/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/>
    <xf numFmtId="0" fontId="27" fillId="0" borderId="0" xfId="0" applyFont="1"/>
    <xf numFmtId="0" fontId="0" fillId="0" borderId="45" xfId="0" applyBorder="1" applyAlignment="1">
      <alignment horizontal="center" wrapText="1"/>
    </xf>
    <xf numFmtId="0" fontId="27" fillId="0" borderId="45" xfId="0" applyFont="1" applyBorder="1" applyAlignment="1">
      <alignment horizontal="center" wrapText="1"/>
    </xf>
    <xf numFmtId="0" fontId="27" fillId="0" borderId="45" xfId="0" applyFont="1" applyBorder="1" applyAlignment="1">
      <alignment wrapText="1"/>
    </xf>
    <xf numFmtId="0" fontId="37" fillId="0" borderId="46" xfId="4" applyFont="1" applyFill="1" applyBorder="1" applyAlignment="1" applyProtection="1">
      <alignment horizontal="center"/>
      <protection hidden="1"/>
    </xf>
    <xf numFmtId="0" fontId="3" fillId="11" borderId="19" xfId="4" applyFont="1" applyFill="1" applyBorder="1" applyAlignment="1" applyProtection="1">
      <alignment horizontal="center"/>
      <protection hidden="1"/>
    </xf>
    <xf numFmtId="0" fontId="0" fillId="0" borderId="19" xfId="0" applyBorder="1"/>
    <xf numFmtId="0" fontId="70" fillId="0" borderId="0" xfId="0" applyFont="1"/>
    <xf numFmtId="0" fontId="0" fillId="12" borderId="34" xfId="0" applyFill="1" applyBorder="1" applyAlignment="1">
      <alignment horizontal="center" wrapText="1"/>
    </xf>
    <xf numFmtId="0" fontId="37" fillId="0" borderId="47" xfId="4" applyFont="1" applyFill="1" applyBorder="1" applyAlignment="1" applyProtection="1">
      <alignment horizontal="center"/>
      <protection hidden="1"/>
    </xf>
    <xf numFmtId="0" fontId="3" fillId="11" borderId="42" xfId="4" applyFont="1" applyFill="1" applyBorder="1" applyAlignment="1" applyProtection="1">
      <alignment horizontal="center"/>
      <protection hidden="1"/>
    </xf>
    <xf numFmtId="0" fontId="0" fillId="0" borderId="42" xfId="0" applyBorder="1"/>
    <xf numFmtId="0" fontId="0" fillId="0" borderId="5" xfId="0" applyBorder="1" applyAlignment="1">
      <alignment horizontal="center" wrapText="1"/>
    </xf>
    <xf numFmtId="0" fontId="27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11" borderId="0" xfId="0" applyFont="1" applyFill="1" applyAlignment="1" applyProtection="1">
      <alignment horizontal="left"/>
      <protection hidden="1"/>
    </xf>
    <xf numFmtId="0" fontId="22" fillId="11" borderId="40" xfId="0" applyFont="1" applyFill="1" applyBorder="1" applyAlignment="1" applyProtection="1">
      <alignment horizontal="center" vertical="center" wrapText="1"/>
      <protection hidden="1"/>
    </xf>
    <xf numFmtId="0" fontId="43" fillId="11" borderId="41" xfId="0" applyFont="1" applyFill="1" applyBorder="1" applyAlignment="1" applyProtection="1">
      <alignment horizontal="center" vertical="center" wrapText="1"/>
      <protection hidden="1"/>
    </xf>
    <xf numFmtId="0" fontId="10" fillId="11" borderId="41" xfId="0" applyFont="1" applyFill="1" applyBorder="1" applyAlignment="1" applyProtection="1">
      <alignment horizontal="center" vertical="center" wrapText="1"/>
      <protection hidden="1"/>
    </xf>
    <xf numFmtId="0" fontId="22" fillId="11" borderId="41" xfId="0" applyFont="1" applyFill="1" applyBorder="1" applyAlignment="1" applyProtection="1">
      <alignment horizontal="left" vertical="center" wrapText="1"/>
      <protection hidden="1"/>
    </xf>
    <xf numFmtId="0" fontId="43" fillId="11" borderId="41" xfId="0" applyFont="1" applyFill="1" applyBorder="1" applyAlignment="1" applyProtection="1">
      <alignment horizontal="left" vertical="center" wrapText="1"/>
      <protection hidden="1"/>
    </xf>
    <xf numFmtId="0" fontId="22" fillId="11" borderId="41" xfId="0" applyFont="1" applyFill="1" applyBorder="1" applyAlignment="1" applyProtection="1">
      <alignment horizontal="center" vertical="center"/>
      <protection hidden="1"/>
    </xf>
    <xf numFmtId="0" fontId="22" fillId="11" borderId="41" xfId="0" applyFont="1" applyFill="1" applyBorder="1" applyAlignment="1" applyProtection="1">
      <alignment horizontal="center" vertical="center" wrapText="1"/>
      <protection hidden="1"/>
    </xf>
    <xf numFmtId="0" fontId="44" fillId="11" borderId="24" xfId="0" applyFont="1" applyFill="1" applyBorder="1" applyAlignment="1" applyProtection="1">
      <alignment horizontal="center" vertical="center" wrapText="1"/>
      <protection hidden="1"/>
    </xf>
    <xf numFmtId="0" fontId="44" fillId="11" borderId="32" xfId="0" applyFont="1" applyFill="1" applyBorder="1" applyAlignment="1" applyProtection="1">
      <alignment horizontal="center" vertical="center" wrapText="1"/>
      <protection hidden="1"/>
    </xf>
    <xf numFmtId="0" fontId="22" fillId="11" borderId="25" xfId="0" applyFont="1" applyFill="1" applyBorder="1" applyAlignment="1" applyProtection="1">
      <alignment horizontal="center" vertical="center" wrapText="1"/>
      <protection hidden="1"/>
    </xf>
    <xf numFmtId="0" fontId="45" fillId="0" borderId="5" xfId="0" applyFont="1" applyFill="1" applyBorder="1" applyAlignment="1">
      <alignment horizontal="center"/>
    </xf>
    <xf numFmtId="0" fontId="36" fillId="0" borderId="31" xfId="0" applyFont="1" applyBorder="1" applyAlignment="1" applyProtection="1">
      <alignment horizontal="left" vertical="center" wrapText="1" readingOrder="1"/>
      <protection locked="0"/>
    </xf>
    <xf numFmtId="0" fontId="36" fillId="0" borderId="31" xfId="0" applyFont="1" applyBorder="1" applyAlignment="1" applyProtection="1">
      <alignment horizontal="center" vertical="center" wrapText="1" readingOrder="1"/>
      <protection locked="0"/>
    </xf>
    <xf numFmtId="0" fontId="37" fillId="4" borderId="19" xfId="0" applyFont="1" applyFill="1" applyBorder="1" applyAlignment="1" applyProtection="1">
      <alignment horizontal="center"/>
      <protection hidden="1"/>
    </xf>
    <xf numFmtId="0" fontId="37" fillId="0" borderId="19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left"/>
      <protection hidden="1"/>
    </xf>
    <xf numFmtId="0" fontId="3" fillId="11" borderId="0" xfId="0" applyFont="1" applyFill="1" applyAlignment="1" applyProtection="1">
      <alignment horizontal="center"/>
      <protection hidden="1"/>
    </xf>
    <xf numFmtId="0" fontId="39" fillId="11" borderId="0" xfId="0" applyFont="1" applyFill="1" applyAlignment="1" applyProtection="1">
      <alignment horizontal="center"/>
      <protection hidden="1"/>
    </xf>
    <xf numFmtId="0" fontId="10" fillId="11" borderId="0" xfId="0" applyFont="1" applyFill="1" applyAlignment="1" applyProtection="1">
      <alignment horizontal="center"/>
      <protection hidden="1"/>
    </xf>
    <xf numFmtId="0" fontId="22" fillId="11" borderId="0" xfId="0" applyFont="1" applyFill="1" applyAlignment="1" applyProtection="1">
      <alignment horizontal="left"/>
      <protection hidden="1"/>
    </xf>
    <xf numFmtId="0" fontId="37" fillId="11" borderId="0" xfId="0" applyFont="1" applyFill="1" applyAlignment="1" applyProtection="1">
      <alignment horizontal="left"/>
      <protection hidden="1"/>
    </xf>
    <xf numFmtId="0" fontId="15" fillId="0" borderId="19" xfId="1" applyFont="1" applyFill="1" applyBorder="1"/>
    <xf numFmtId="0" fontId="10" fillId="0" borderId="19" xfId="1" applyFont="1" applyFill="1" applyBorder="1" applyAlignment="1">
      <alignment horizontal="center" wrapText="1"/>
    </xf>
    <xf numFmtId="0" fontId="22" fillId="0" borderId="19" xfId="1" applyFont="1" applyFill="1" applyBorder="1" applyAlignment="1">
      <alignment wrapText="1"/>
    </xf>
    <xf numFmtId="0" fontId="3" fillId="0" borderId="19" xfId="1" applyFont="1" applyFill="1" applyBorder="1"/>
    <xf numFmtId="0" fontId="28" fillId="0" borderId="34" xfId="1" applyFill="1" applyBorder="1" applyAlignment="1">
      <alignment horizontal="center" wrapText="1"/>
    </xf>
    <xf numFmtId="0" fontId="22" fillId="0" borderId="34" xfId="1" applyFont="1" applyFill="1" applyBorder="1" applyAlignment="1">
      <alignment horizontal="center" wrapText="1"/>
    </xf>
    <xf numFmtId="0" fontId="22" fillId="0" borderId="34" xfId="1" applyFont="1" applyFill="1" applyBorder="1" applyAlignment="1"/>
    <xf numFmtId="0" fontId="3" fillId="0" borderId="34" xfId="1" applyFont="1" applyFill="1" applyBorder="1" applyAlignment="1">
      <alignment horizontal="center" wrapText="1"/>
    </xf>
    <xf numFmtId="0" fontId="22" fillId="0" borderId="34" xfId="1" applyFont="1" applyFill="1" applyBorder="1" applyAlignment="1">
      <alignment wrapText="1"/>
    </xf>
    <xf numFmtId="0" fontId="15" fillId="0" borderId="34" xfId="1" applyFont="1" applyFill="1" applyBorder="1" applyAlignment="1">
      <alignment horizontal="center" wrapText="1"/>
    </xf>
    <xf numFmtId="0" fontId="74" fillId="11" borderId="20" xfId="1" applyFont="1" applyFill="1" applyBorder="1" applyAlignment="1" applyProtection="1">
      <alignment horizontal="center"/>
      <protection hidden="1"/>
    </xf>
    <xf numFmtId="0" fontId="74" fillId="11" borderId="20" xfId="1" applyFont="1" applyFill="1" applyBorder="1" applyAlignment="1" applyProtection="1">
      <protection hidden="1"/>
    </xf>
    <xf numFmtId="0" fontId="24" fillId="0" borderId="5" xfId="1" applyFont="1" applyBorder="1"/>
    <xf numFmtId="0" fontId="7" fillId="0" borderId="34" xfId="1" applyFont="1" applyFill="1" applyBorder="1" applyAlignment="1">
      <alignment horizontal="center" wrapText="1"/>
    </xf>
    <xf numFmtId="0" fontId="0" fillId="0" borderId="34" xfId="0" applyFill="1" applyBorder="1" applyAlignment="1">
      <alignment horizontal="center" wrapText="1"/>
    </xf>
    <xf numFmtId="0" fontId="22" fillId="0" borderId="34" xfId="0" applyFont="1" applyFill="1" applyBorder="1" applyAlignment="1">
      <alignment horizontal="center" wrapText="1"/>
    </xf>
    <xf numFmtId="0" fontId="22" fillId="0" borderId="34" xfId="0" applyFont="1" applyFill="1" applyBorder="1" applyAlignment="1">
      <alignment wrapText="1"/>
    </xf>
    <xf numFmtId="0" fontId="15" fillId="0" borderId="34" xfId="0" applyFont="1" applyFill="1" applyBorder="1" applyAlignment="1">
      <alignment horizontal="center" wrapText="1"/>
    </xf>
    <xf numFmtId="0" fontId="75" fillId="11" borderId="20" xfId="1" applyFont="1" applyFill="1" applyBorder="1" applyAlignment="1" applyProtection="1">
      <protection hidden="1"/>
    </xf>
    <xf numFmtId="0" fontId="39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vertical="center" wrapText="1"/>
    </xf>
    <xf numFmtId="0" fontId="40" fillId="0" borderId="5" xfId="1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wrapText="1"/>
    </xf>
    <xf numFmtId="0" fontId="27" fillId="0" borderId="34" xfId="0" applyFont="1" applyFill="1" applyBorder="1" applyAlignment="1">
      <alignment wrapText="1"/>
    </xf>
    <xf numFmtId="0" fontId="26" fillId="0" borderId="34" xfId="0" applyFont="1" applyFill="1" applyBorder="1" applyAlignment="1">
      <alignment horizontal="center" wrapText="1"/>
    </xf>
    <xf numFmtId="0" fontId="32" fillId="11" borderId="20" xfId="4" applyFont="1" applyFill="1" applyBorder="1" applyAlignment="1" applyProtection="1">
      <protection hidden="1"/>
    </xf>
    <xf numFmtId="0" fontId="49" fillId="11" borderId="0" xfId="4" applyFont="1" applyFill="1" applyProtection="1">
      <protection hidden="1"/>
    </xf>
    <xf numFmtId="0" fontId="3" fillId="0" borderId="19" xfId="1" applyFont="1" applyFill="1" applyBorder="1" applyAlignment="1">
      <alignment horizontal="center" wrapText="1"/>
    </xf>
    <xf numFmtId="0" fontId="10" fillId="0" borderId="5" xfId="1" applyFont="1" applyFill="1" applyBorder="1" applyAlignment="1">
      <alignment horizontal="center" wrapText="1"/>
    </xf>
    <xf numFmtId="0" fontId="22" fillId="0" borderId="5" xfId="1" applyFont="1" applyFill="1" applyBorder="1" applyAlignment="1">
      <alignment wrapText="1"/>
    </xf>
    <xf numFmtId="0" fontId="51" fillId="0" borderId="5" xfId="1" applyFont="1" applyFill="1" applyBorder="1" applyAlignment="1">
      <alignment horizontal="center" wrapText="1"/>
    </xf>
    <xf numFmtId="0" fontId="40" fillId="0" borderId="31" xfId="1" applyFont="1" applyFill="1" applyBorder="1" applyAlignment="1" applyProtection="1">
      <alignment horizontal="center" vertical="top" wrapText="1" readingOrder="1"/>
      <protection locked="0"/>
    </xf>
    <xf numFmtId="0" fontId="36" fillId="0" borderId="31" xfId="1" applyFont="1" applyFill="1" applyBorder="1" applyAlignment="1" applyProtection="1">
      <alignment horizontal="center" vertical="top" wrapText="1" readingOrder="1"/>
      <protection locked="0"/>
    </xf>
    <xf numFmtId="0" fontId="28" fillId="0" borderId="31" xfId="1" applyBorder="1" applyAlignment="1">
      <alignment horizontal="center" wrapText="1"/>
    </xf>
    <xf numFmtId="0" fontId="36" fillId="0" borderId="34" xfId="1" applyFont="1" applyBorder="1" applyAlignment="1" applyProtection="1">
      <alignment vertical="top" wrapText="1" readingOrder="1"/>
      <protection locked="0"/>
    </xf>
    <xf numFmtId="0" fontId="3" fillId="0" borderId="31" xfId="1" applyFont="1" applyBorder="1" applyAlignment="1">
      <alignment horizont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33" fillId="0" borderId="24" xfId="1" applyFont="1" applyBorder="1" applyAlignment="1" applyProtection="1">
      <alignment horizontal="center" vertical="center" wrapText="1"/>
      <protection hidden="1"/>
    </xf>
    <xf numFmtId="0" fontId="33" fillId="0" borderId="29" xfId="1" applyFont="1" applyBorder="1" applyAlignment="1" applyProtection="1">
      <alignment horizontal="center" vertical="center" wrapText="1"/>
      <protection hidden="1"/>
    </xf>
    <xf numFmtId="0" fontId="33" fillId="0" borderId="25" xfId="1" applyFont="1" applyBorder="1" applyAlignment="1" applyProtection="1">
      <alignment horizontal="center" vertical="center" wrapText="1"/>
      <protection hidden="1"/>
    </xf>
    <xf numFmtId="0" fontId="33" fillId="0" borderId="30" xfId="1" applyFont="1" applyBorder="1" applyAlignment="1" applyProtection="1">
      <alignment horizontal="center" vertical="center" wrapText="1"/>
      <protection hidden="1"/>
    </xf>
    <xf numFmtId="0" fontId="29" fillId="0" borderId="0" xfId="1" applyFont="1" applyAlignment="1" applyProtection="1">
      <alignment horizontal="center"/>
      <protection hidden="1"/>
    </xf>
    <xf numFmtId="0" fontId="73" fillId="0" borderId="20" xfId="1" applyFont="1" applyBorder="1" applyAlignment="1" applyProtection="1">
      <alignment horizontal="left"/>
      <protection hidden="1"/>
    </xf>
    <xf numFmtId="0" fontId="33" fillId="0" borderId="21" xfId="1" applyFont="1" applyBorder="1" applyAlignment="1" applyProtection="1">
      <alignment horizontal="center" vertical="center" wrapText="1"/>
      <protection hidden="1"/>
    </xf>
    <xf numFmtId="0" fontId="33" fillId="0" borderId="26" xfId="1" applyFont="1" applyBorder="1" applyAlignment="1" applyProtection="1">
      <alignment horizontal="center" vertical="center" wrapText="1"/>
      <protection hidden="1"/>
    </xf>
    <xf numFmtId="0" fontId="33" fillId="0" borderId="22" xfId="1" applyFont="1" applyBorder="1" applyAlignment="1" applyProtection="1">
      <alignment horizontal="center" vertical="center" wrapText="1"/>
      <protection hidden="1"/>
    </xf>
    <xf numFmtId="0" fontId="33" fillId="0" borderId="27" xfId="1" applyFont="1" applyBorder="1" applyAlignment="1" applyProtection="1">
      <alignment horizontal="center" vertical="center" wrapText="1"/>
      <protection hidden="1"/>
    </xf>
    <xf numFmtId="0" fontId="67" fillId="11" borderId="20" xfId="3" applyFont="1" applyFill="1" applyBorder="1" applyAlignment="1" applyProtection="1">
      <alignment horizontal="center"/>
      <protection hidden="1"/>
    </xf>
    <xf numFmtId="0" fontId="32" fillId="0" borderId="20" xfId="1" applyFont="1" applyBorder="1" applyAlignment="1" applyProtection="1">
      <alignment horizontal="left"/>
      <protection hidden="1"/>
    </xf>
    <xf numFmtId="0" fontId="50" fillId="0" borderId="24" xfId="1" applyFont="1" applyFill="1" applyBorder="1" applyAlignment="1" applyProtection="1">
      <alignment horizontal="center" vertical="center" wrapText="1"/>
      <protection hidden="1"/>
    </xf>
    <xf numFmtId="0" fontId="50" fillId="0" borderId="29" xfId="1" applyFont="1" applyFill="1" applyBorder="1" applyAlignment="1" applyProtection="1">
      <alignment horizontal="center" vertical="center" wrapText="1"/>
      <protection hidden="1"/>
    </xf>
    <xf numFmtId="0" fontId="58" fillId="0" borderId="0" xfId="1" applyFont="1" applyFill="1" applyAlignment="1" applyProtection="1">
      <alignment horizontal="center"/>
      <protection hidden="1"/>
    </xf>
    <xf numFmtId="0" fontId="67" fillId="4" borderId="20" xfId="1" applyFont="1" applyFill="1" applyBorder="1" applyAlignment="1" applyProtection="1">
      <alignment horizontal="left"/>
      <protection hidden="1"/>
    </xf>
    <xf numFmtId="0" fontId="50" fillId="0" borderId="21" xfId="1" applyFont="1" applyFill="1" applyBorder="1" applyAlignment="1" applyProtection="1">
      <alignment horizontal="center" vertical="center" wrapText="1"/>
      <protection hidden="1"/>
    </xf>
    <xf numFmtId="0" fontId="50" fillId="0" borderId="26" xfId="1" applyFont="1" applyFill="1" applyBorder="1" applyAlignment="1" applyProtection="1">
      <alignment horizontal="center" vertical="center" wrapText="1"/>
      <protection hidden="1"/>
    </xf>
    <xf numFmtId="0" fontId="50" fillId="0" borderId="22" xfId="1" applyFont="1" applyFill="1" applyBorder="1" applyAlignment="1" applyProtection="1">
      <alignment horizontal="center" vertical="center" wrapText="1"/>
      <protection hidden="1"/>
    </xf>
    <xf numFmtId="0" fontId="50" fillId="0" borderId="27" xfId="1" applyFont="1" applyFill="1" applyBorder="1" applyAlignment="1" applyProtection="1">
      <alignment horizontal="center" vertical="center" wrapText="1"/>
      <protection hidden="1"/>
    </xf>
    <xf numFmtId="0" fontId="63" fillId="0" borderId="22" xfId="1" applyFont="1" applyFill="1" applyBorder="1" applyAlignment="1" applyProtection="1">
      <alignment horizontal="center" vertical="center" wrapText="1"/>
      <protection hidden="1"/>
    </xf>
    <xf numFmtId="0" fontId="63" fillId="0" borderId="27" xfId="1" applyFont="1" applyFill="1" applyBorder="1" applyAlignment="1" applyProtection="1">
      <alignment horizontal="center" vertical="center" wrapText="1"/>
      <protection hidden="1"/>
    </xf>
    <xf numFmtId="0" fontId="64" fillId="0" borderId="22" xfId="1" applyFont="1" applyFill="1" applyBorder="1" applyAlignment="1" applyProtection="1">
      <alignment horizontal="center" vertical="center" wrapText="1"/>
      <protection hidden="1"/>
    </xf>
    <xf numFmtId="0" fontId="64" fillId="0" borderId="27" xfId="1" applyFont="1" applyFill="1" applyBorder="1" applyAlignment="1" applyProtection="1">
      <alignment horizontal="center" vertical="center" wrapText="1"/>
      <protection hidden="1"/>
    </xf>
    <xf numFmtId="0" fontId="50" fillId="0" borderId="23" xfId="1" applyFont="1" applyFill="1" applyBorder="1" applyAlignment="1" applyProtection="1">
      <alignment horizontal="center" vertical="center" wrapText="1"/>
      <protection hidden="1"/>
    </xf>
    <xf numFmtId="0" fontId="50" fillId="0" borderId="28" xfId="1" applyFont="1" applyFill="1" applyBorder="1" applyAlignment="1" applyProtection="1">
      <alignment horizontal="center" vertical="center" wrapText="1"/>
      <protection hidden="1"/>
    </xf>
    <xf numFmtId="0" fontId="61" fillId="4" borderId="20" xfId="1" applyFont="1" applyFill="1" applyBorder="1" applyAlignment="1" applyProtection="1">
      <alignment horizontal="left"/>
      <protection hidden="1"/>
    </xf>
    <xf numFmtId="0" fontId="63" fillId="0" borderId="36" xfId="1" applyFont="1" applyFill="1" applyBorder="1" applyAlignment="1" applyProtection="1">
      <alignment horizontal="center" vertical="center" wrapText="1"/>
      <protection hidden="1"/>
    </xf>
    <xf numFmtId="0" fontId="63" fillId="0" borderId="38" xfId="1" applyFont="1" applyFill="1" applyBorder="1" applyAlignment="1" applyProtection="1">
      <alignment horizontal="center" vertical="center" wrapText="1"/>
      <protection hidden="1"/>
    </xf>
    <xf numFmtId="0" fontId="74" fillId="11" borderId="20" xfId="1" applyFont="1" applyFill="1" applyBorder="1" applyAlignment="1" applyProtection="1">
      <alignment horizontal="center"/>
      <protection hidden="1"/>
    </xf>
    <xf numFmtId="0" fontId="62" fillId="0" borderId="22" xfId="1" applyFont="1" applyFill="1" applyBorder="1" applyAlignment="1" applyProtection="1">
      <alignment horizontal="center" vertical="center" wrapText="1"/>
      <protection hidden="1"/>
    </xf>
    <xf numFmtId="0" fontId="62" fillId="0" borderId="27" xfId="1" applyFont="1" applyFill="1" applyBorder="1" applyAlignment="1" applyProtection="1">
      <alignment horizontal="center" vertical="center" wrapText="1"/>
      <protection hidden="1"/>
    </xf>
    <xf numFmtId="0" fontId="65" fillId="11" borderId="20" xfId="1" applyFont="1" applyFill="1" applyBorder="1" applyAlignment="1" applyProtection="1">
      <alignment horizontal="center"/>
      <protection hidden="1"/>
    </xf>
    <xf numFmtId="0" fontId="22" fillId="11" borderId="25" xfId="1" applyFont="1" applyFill="1" applyBorder="1" applyAlignment="1" applyProtection="1">
      <alignment horizontal="center" wrapText="1"/>
      <protection hidden="1"/>
    </xf>
    <xf numFmtId="0" fontId="22" fillId="11" borderId="30" xfId="1" applyFont="1" applyFill="1" applyBorder="1" applyAlignment="1" applyProtection="1">
      <alignment horizontal="center" wrapText="1"/>
      <protection hidden="1"/>
    </xf>
    <xf numFmtId="0" fontId="57" fillId="11" borderId="20" xfId="1" applyFont="1" applyFill="1" applyBorder="1" applyAlignment="1" applyProtection="1">
      <alignment horizontal="center"/>
      <protection hidden="1"/>
    </xf>
    <xf numFmtId="0" fontId="41" fillId="11" borderId="0" xfId="1" applyFont="1" applyFill="1" applyAlignment="1" applyProtection="1">
      <alignment horizontal="center" wrapText="1"/>
      <protection hidden="1"/>
    </xf>
    <xf numFmtId="0" fontId="41" fillId="11" borderId="0" xfId="1" applyFont="1" applyFill="1" applyAlignment="1" applyProtection="1">
      <alignment horizontal="center"/>
      <protection hidden="1"/>
    </xf>
    <xf numFmtId="0" fontId="42" fillId="11" borderId="20" xfId="1" applyFont="1" applyFill="1" applyBorder="1" applyAlignment="1" applyProtection="1">
      <alignment horizontal="center"/>
      <protection hidden="1"/>
    </xf>
    <xf numFmtId="0" fontId="22" fillId="11" borderId="35" xfId="1" applyFont="1" applyFill="1" applyBorder="1" applyAlignment="1" applyProtection="1">
      <alignment horizontal="left" vertical="center" wrapText="1"/>
      <protection hidden="1"/>
    </xf>
    <xf numFmtId="0" fontId="22" fillId="11" borderId="37" xfId="1" applyFont="1" applyFill="1" applyBorder="1" applyAlignment="1" applyProtection="1">
      <alignment horizontal="left" vertical="center" wrapText="1"/>
      <protection hidden="1"/>
    </xf>
    <xf numFmtId="0" fontId="39" fillId="11" borderId="36" xfId="1" applyFont="1" applyFill="1" applyBorder="1" applyAlignment="1" applyProtection="1">
      <alignment horizontal="center" vertical="center" wrapText="1"/>
      <protection hidden="1"/>
    </xf>
    <xf numFmtId="0" fontId="39" fillId="11" borderId="38" xfId="1" applyFont="1" applyFill="1" applyBorder="1" applyAlignment="1" applyProtection="1">
      <alignment horizontal="center" vertical="center" wrapText="1"/>
      <protection hidden="1"/>
    </xf>
    <xf numFmtId="0" fontId="43" fillId="11" borderId="36" xfId="1" applyFont="1" applyFill="1" applyBorder="1" applyAlignment="1" applyProtection="1">
      <alignment horizontal="left" vertical="center" wrapText="1"/>
      <protection hidden="1"/>
    </xf>
    <xf numFmtId="0" fontId="43" fillId="11" borderId="38" xfId="1" applyFont="1" applyFill="1" applyBorder="1" applyAlignment="1" applyProtection="1">
      <alignment horizontal="left" vertical="center" wrapText="1"/>
      <protection hidden="1"/>
    </xf>
    <xf numFmtId="0" fontId="22" fillId="11" borderId="36" xfId="1" applyFont="1" applyFill="1" applyBorder="1" applyAlignment="1" applyProtection="1">
      <alignment horizontal="left" vertical="center" wrapText="1"/>
      <protection hidden="1"/>
    </xf>
    <xf numFmtId="0" fontId="22" fillId="11" borderId="38" xfId="1" applyFont="1" applyFill="1" applyBorder="1" applyAlignment="1" applyProtection="1">
      <alignment horizontal="left" vertical="center" wrapText="1"/>
      <protection hidden="1"/>
    </xf>
    <xf numFmtId="0" fontId="22" fillId="11" borderId="36" xfId="1" applyFont="1" applyFill="1" applyBorder="1" applyAlignment="1" applyProtection="1">
      <alignment horizontal="center" vertical="center" wrapText="1"/>
      <protection hidden="1"/>
    </xf>
    <xf numFmtId="0" fontId="22" fillId="11" borderId="38" xfId="1" applyFont="1" applyFill="1" applyBorder="1" applyAlignment="1" applyProtection="1">
      <alignment horizontal="center" vertical="center" wrapText="1"/>
      <protection hidden="1"/>
    </xf>
    <xf numFmtId="0" fontId="42" fillId="11" borderId="20" xfId="0" applyFont="1" applyFill="1" applyBorder="1" applyAlignment="1" applyProtection="1">
      <alignment horizontal="center"/>
      <protection hidden="1"/>
    </xf>
    <xf numFmtId="0" fontId="35" fillId="4" borderId="24" xfId="1" applyFont="1" applyFill="1" applyBorder="1" applyAlignment="1" applyProtection="1">
      <alignment horizontal="center" vertical="center" wrapText="1"/>
      <protection hidden="1"/>
    </xf>
    <xf numFmtId="0" fontId="35" fillId="4" borderId="29" xfId="1" applyFont="1" applyFill="1" applyBorder="1" applyAlignment="1" applyProtection="1">
      <alignment horizontal="center" vertical="center" wrapText="1"/>
      <protection hidden="1"/>
    </xf>
    <xf numFmtId="0" fontId="33" fillId="11" borderId="21" xfId="1" applyFont="1" applyFill="1" applyBorder="1" applyAlignment="1" applyProtection="1">
      <alignment horizontal="center" vertical="center" wrapText="1"/>
      <protection hidden="1"/>
    </xf>
    <xf numFmtId="0" fontId="33" fillId="11" borderId="26" xfId="1" applyFont="1" applyFill="1" applyBorder="1" applyAlignment="1" applyProtection="1">
      <alignment horizontal="center" vertical="center" wrapText="1"/>
      <protection hidden="1"/>
    </xf>
    <xf numFmtId="0" fontId="44" fillId="4" borderId="22" xfId="1" applyFont="1" applyFill="1" applyBorder="1" applyAlignment="1" applyProtection="1">
      <alignment horizontal="center" vertical="center" wrapText="1"/>
      <protection hidden="1"/>
    </xf>
    <xf numFmtId="0" fontId="44" fillId="4" borderId="27" xfId="1" applyFont="1" applyFill="1" applyBorder="1" applyAlignment="1" applyProtection="1">
      <alignment horizontal="center" vertical="center" wrapText="1"/>
      <protection hidden="1"/>
    </xf>
    <xf numFmtId="0" fontId="22" fillId="11" borderId="22" xfId="1" applyFont="1" applyFill="1" applyBorder="1" applyAlignment="1" applyProtection="1">
      <alignment horizontal="center" vertical="center" wrapText="1"/>
      <protection hidden="1"/>
    </xf>
    <xf numFmtId="0" fontId="22" fillId="11" borderId="27" xfId="1" applyFont="1" applyFill="1" applyBorder="1" applyAlignment="1" applyProtection="1">
      <alignment horizontal="center" vertical="center" wrapText="1"/>
      <protection hidden="1"/>
    </xf>
    <xf numFmtId="0" fontId="22" fillId="11" borderId="22" xfId="1" applyFont="1" applyFill="1" applyBorder="1" applyAlignment="1" applyProtection="1">
      <alignment horizontal="left" vertical="center" wrapText="1"/>
      <protection hidden="1"/>
    </xf>
    <xf numFmtId="0" fontId="22" fillId="11" borderId="27" xfId="1" applyFont="1" applyFill="1" applyBorder="1" applyAlignment="1" applyProtection="1">
      <alignment horizontal="left" vertical="center" wrapText="1"/>
      <protection hidden="1"/>
    </xf>
    <xf numFmtId="0" fontId="33" fillId="4" borderId="36" xfId="1" applyFont="1" applyFill="1" applyBorder="1" applyAlignment="1" applyProtection="1">
      <alignment horizontal="center" vertical="center" wrapText="1"/>
      <protection hidden="1"/>
    </xf>
    <xf numFmtId="0" fontId="33" fillId="4" borderId="38" xfId="1" applyFont="1" applyFill="1" applyBorder="1" applyAlignment="1" applyProtection="1">
      <alignment horizontal="center" vertical="center" wrapText="1"/>
      <protection hidden="1"/>
    </xf>
    <xf numFmtId="0" fontId="55" fillId="11" borderId="20" xfId="1" applyFont="1" applyFill="1" applyBorder="1" applyAlignment="1" applyProtection="1">
      <alignment horizontal="center"/>
      <protection hidden="1"/>
    </xf>
    <xf numFmtId="0" fontId="39" fillId="11" borderId="22" xfId="1" applyFont="1" applyFill="1" applyBorder="1" applyAlignment="1" applyProtection="1">
      <alignment horizontal="center" vertical="center" wrapText="1"/>
      <protection hidden="1"/>
    </xf>
    <xf numFmtId="0" fontId="39" fillId="11" borderId="27" xfId="1" applyFont="1" applyFill="1" applyBorder="1" applyAlignment="1" applyProtection="1">
      <alignment horizontal="center" vertical="center" wrapText="1"/>
      <protection hidden="1"/>
    </xf>
    <xf numFmtId="0" fontId="10" fillId="11" borderId="22" xfId="1" applyFont="1" applyFill="1" applyBorder="1" applyAlignment="1" applyProtection="1">
      <alignment horizontal="center" vertical="center" wrapText="1"/>
      <protection hidden="1"/>
    </xf>
    <xf numFmtId="0" fontId="10" fillId="11" borderId="27" xfId="1" applyFont="1" applyFill="1" applyBorder="1" applyAlignment="1" applyProtection="1">
      <alignment horizontal="center" vertical="center" wrapText="1"/>
      <protection hidden="1"/>
    </xf>
    <xf numFmtId="0" fontId="53" fillId="11" borderId="0" xfId="1" applyFont="1" applyFill="1" applyAlignment="1" applyProtection="1">
      <alignment horizontal="center"/>
      <protection hidden="1"/>
    </xf>
    <xf numFmtId="0" fontId="33" fillId="0" borderId="24" xfId="4" applyFont="1" applyFill="1" applyBorder="1" applyAlignment="1" applyProtection="1">
      <alignment horizontal="center" vertical="center" wrapText="1"/>
      <protection hidden="1"/>
    </xf>
    <xf numFmtId="0" fontId="33" fillId="0" borderId="29" xfId="4" applyFont="1" applyFill="1" applyBorder="1" applyAlignment="1" applyProtection="1">
      <alignment horizontal="center" vertical="center" wrapText="1"/>
      <protection hidden="1"/>
    </xf>
    <xf numFmtId="0" fontId="53" fillId="11" borderId="0" xfId="4" applyFont="1" applyFill="1" applyAlignment="1" applyProtection="1">
      <alignment horizontal="center"/>
      <protection hidden="1"/>
    </xf>
    <xf numFmtId="0" fontId="33" fillId="0" borderId="21" xfId="4" applyFont="1" applyFill="1" applyBorder="1" applyAlignment="1" applyProtection="1">
      <alignment horizontal="center" vertical="center" wrapText="1"/>
      <protection hidden="1"/>
    </xf>
    <xf numFmtId="0" fontId="33" fillId="0" borderId="26" xfId="4" applyFont="1" applyFill="1" applyBorder="1" applyAlignment="1" applyProtection="1">
      <alignment horizontal="center" vertical="center" wrapText="1"/>
      <protection hidden="1"/>
    </xf>
    <xf numFmtId="0" fontId="44" fillId="0" borderId="22" xfId="4" applyFont="1" applyFill="1" applyBorder="1" applyAlignment="1" applyProtection="1">
      <alignment horizontal="center" vertical="center" wrapText="1"/>
      <protection hidden="1"/>
    </xf>
    <xf numFmtId="0" fontId="44" fillId="0" borderId="27" xfId="4" applyFont="1" applyFill="1" applyBorder="1" applyAlignment="1" applyProtection="1">
      <alignment horizontal="center" vertical="center" wrapText="1"/>
      <protection hidden="1"/>
    </xf>
    <xf numFmtId="0" fontId="10" fillId="0" borderId="22" xfId="4" applyFont="1" applyFill="1" applyBorder="1" applyAlignment="1" applyProtection="1">
      <alignment horizontal="center" vertical="center" wrapText="1"/>
      <protection hidden="1"/>
    </xf>
    <xf numFmtId="0" fontId="10" fillId="0" borderId="27" xfId="4" applyFont="1" applyFill="1" applyBorder="1" applyAlignment="1" applyProtection="1">
      <alignment horizontal="center" vertical="center" wrapText="1"/>
      <protection hidden="1"/>
    </xf>
    <xf numFmtId="0" fontId="22" fillId="0" borderId="22" xfId="4" applyFont="1" applyFill="1" applyBorder="1" applyAlignment="1" applyProtection="1">
      <alignment horizontal="center" vertical="center" wrapText="1"/>
      <protection hidden="1"/>
    </xf>
    <xf numFmtId="0" fontId="22" fillId="0" borderId="27" xfId="4" applyFont="1" applyFill="1" applyBorder="1" applyAlignment="1" applyProtection="1">
      <alignment horizontal="center" vertical="center" wrapText="1"/>
      <protection hidden="1"/>
    </xf>
    <xf numFmtId="0" fontId="22" fillId="0" borderId="22" xfId="4" applyFont="1" applyFill="1" applyBorder="1" applyAlignment="1" applyProtection="1">
      <alignment horizontal="left" vertical="center" wrapText="1"/>
      <protection hidden="1"/>
    </xf>
    <xf numFmtId="0" fontId="22" fillId="0" borderId="27" xfId="4" applyFont="1" applyFill="1" applyBorder="1" applyAlignment="1" applyProtection="1">
      <alignment horizontal="left" vertical="center" wrapText="1"/>
      <protection hidden="1"/>
    </xf>
    <xf numFmtId="0" fontId="33" fillId="0" borderId="36" xfId="4" applyFont="1" applyFill="1" applyBorder="1" applyAlignment="1" applyProtection="1">
      <alignment horizontal="center" vertical="center" wrapText="1"/>
      <protection hidden="1"/>
    </xf>
    <xf numFmtId="0" fontId="33" fillId="0" borderId="38" xfId="4" applyFont="1" applyFill="1" applyBorder="1" applyAlignment="1" applyProtection="1">
      <alignment horizontal="center" vertical="center" wrapText="1"/>
      <protection hidden="1"/>
    </xf>
    <xf numFmtId="0" fontId="52" fillId="0" borderId="20" xfId="1" applyFont="1" applyBorder="1" applyAlignment="1" applyProtection="1">
      <alignment horizontal="left"/>
      <protection hidden="1"/>
    </xf>
    <xf numFmtId="0" fontId="33" fillId="0" borderId="36" xfId="1" applyFont="1" applyBorder="1" applyAlignment="1" applyProtection="1">
      <alignment horizontal="center" vertical="center" wrapText="1"/>
      <protection hidden="1"/>
    </xf>
    <xf numFmtId="0" fontId="33" fillId="0" borderId="38" xfId="1" applyFont="1" applyBorder="1" applyAlignment="1" applyProtection="1">
      <alignment horizontal="center" vertical="center" wrapText="1"/>
      <protection hidden="1"/>
    </xf>
    <xf numFmtId="0" fontId="48" fillId="0" borderId="20" xfId="1" applyFont="1" applyBorder="1" applyAlignment="1" applyProtection="1">
      <alignment horizontal="left"/>
      <protection hidden="1"/>
    </xf>
    <xf numFmtId="0" fontId="71" fillId="0" borderId="0" xfId="0" applyFont="1" applyAlignment="1">
      <alignment horizontal="center"/>
    </xf>
    <xf numFmtId="0" fontId="72" fillId="0" borderId="0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32" fillId="11" borderId="20" xfId="1" applyFont="1" applyFill="1" applyBorder="1" applyAlignment="1" applyProtection="1">
      <alignment horizontal="center"/>
      <protection hidden="1"/>
    </xf>
  </cellXfs>
  <cellStyles count="7">
    <cellStyle name="Normal" xfId="0" builtinId="0"/>
    <cellStyle name="Normal 2" xfId="1"/>
    <cellStyle name="Normal 2 2" xfId="2"/>
    <cellStyle name="Normal 2 3" xfId="4"/>
    <cellStyle name="Normal 2 3 2" xfId="6"/>
    <cellStyle name="Normal 3" xfId="5"/>
    <cellStyle name="Normal 4" xfId="3"/>
  </cellStyles>
  <dxfs count="414"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3</xdr:col>
      <xdr:colOff>533400</xdr:colOff>
      <xdr:row>60</xdr:row>
      <xdr:rowOff>66676</xdr:rowOff>
    </xdr:to>
    <xdr:sp macro="" textlink="">
      <xdr:nvSpPr>
        <xdr:cNvPr id="2" name="AutoShape 901" descr="BATCH_WISE"/>
        <xdr:cNvSpPr>
          <a:spLocks noChangeAspect="1" noChangeArrowheads="1"/>
        </xdr:cNvSpPr>
      </xdr:nvSpPr>
      <xdr:spPr bwMode="auto">
        <a:xfrm>
          <a:off x="1371600" y="13192125"/>
          <a:ext cx="1162050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3</xdr:col>
      <xdr:colOff>666750</xdr:colOff>
      <xdr:row>18</xdr:row>
      <xdr:rowOff>47626</xdr:rowOff>
    </xdr:to>
    <xdr:sp macro="" textlink="">
      <xdr:nvSpPr>
        <xdr:cNvPr id="2" name="AutoShape 901" descr="BATCH_WISE"/>
        <xdr:cNvSpPr>
          <a:spLocks noChangeAspect="1" noChangeArrowheads="1"/>
        </xdr:cNvSpPr>
      </xdr:nvSpPr>
      <xdr:spPr bwMode="auto">
        <a:xfrm>
          <a:off x="1362075" y="23850600"/>
          <a:ext cx="1162050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3</xdr:col>
      <xdr:colOff>666750</xdr:colOff>
      <xdr:row>20</xdr:row>
      <xdr:rowOff>142876</xdr:rowOff>
    </xdr:to>
    <xdr:sp macro="" textlink="">
      <xdr:nvSpPr>
        <xdr:cNvPr id="2" name="AutoShape 901" descr="BATCH_WISE"/>
        <xdr:cNvSpPr>
          <a:spLocks noChangeAspect="1" noChangeArrowheads="1"/>
        </xdr:cNvSpPr>
      </xdr:nvSpPr>
      <xdr:spPr bwMode="auto">
        <a:xfrm>
          <a:off x="1362075" y="31232475"/>
          <a:ext cx="1162050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86</xdr:row>
      <xdr:rowOff>0</xdr:rowOff>
    </xdr:from>
    <xdr:to>
      <xdr:col>3</xdr:col>
      <xdr:colOff>666750</xdr:colOff>
      <xdr:row>91</xdr:row>
      <xdr:rowOff>47626</xdr:rowOff>
    </xdr:to>
    <xdr:sp macro="" textlink="">
      <xdr:nvSpPr>
        <xdr:cNvPr id="2" name="AutoShape 901" descr="BATCH_WISE"/>
        <xdr:cNvSpPr>
          <a:spLocks noChangeAspect="1" noChangeArrowheads="1"/>
        </xdr:cNvSpPr>
      </xdr:nvSpPr>
      <xdr:spPr bwMode="auto">
        <a:xfrm>
          <a:off x="1362075" y="22117050"/>
          <a:ext cx="1162050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3</xdr:col>
      <xdr:colOff>666750</xdr:colOff>
      <xdr:row>91</xdr:row>
      <xdr:rowOff>152401</xdr:rowOff>
    </xdr:to>
    <xdr:sp macro="" textlink="">
      <xdr:nvSpPr>
        <xdr:cNvPr id="3" name="AutoShape 901" descr="BATCH_WISE"/>
        <xdr:cNvSpPr>
          <a:spLocks noChangeAspect="1" noChangeArrowheads="1"/>
        </xdr:cNvSpPr>
      </xdr:nvSpPr>
      <xdr:spPr bwMode="auto">
        <a:xfrm>
          <a:off x="1362075" y="22117050"/>
          <a:ext cx="1162050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61</xdr:row>
      <xdr:rowOff>0</xdr:rowOff>
    </xdr:from>
    <xdr:to>
      <xdr:col>3</xdr:col>
      <xdr:colOff>666750</xdr:colOff>
      <xdr:row>66</xdr:row>
      <xdr:rowOff>47626</xdr:rowOff>
    </xdr:to>
    <xdr:sp macro="" textlink="">
      <xdr:nvSpPr>
        <xdr:cNvPr id="2" name="AutoShape 901" descr="BATCH_WISE"/>
        <xdr:cNvSpPr>
          <a:spLocks noChangeAspect="1" noChangeArrowheads="1"/>
        </xdr:cNvSpPr>
      </xdr:nvSpPr>
      <xdr:spPr bwMode="auto">
        <a:xfrm>
          <a:off x="1362075" y="30165675"/>
          <a:ext cx="1162050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Disk%20E/Documents/D%20Documents/Convocations/18th%20Convocation%202022%20%20%20%20December%202022/16th%20Convocation%202019/Lists/Master%20list%20of%2016th%20Concovcatio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Disk%20E/Documents/D%20Documents/Convocations/18th%20Convocation%202022%20%20%20%20December%202022/16th%20Convocation%202019%20%2014%20December%202019/Lists/Master%20list%20of%2016th%20Concovcatio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 up S1"/>
      <sheetName val="Line up S2"/>
      <sheetName val="Total State"/>
      <sheetName val="State (1)"/>
      <sheetName val="State (2)"/>
      <sheetName val="PHD(MS) F15"/>
      <sheetName val="PhD(MS) S16"/>
      <sheetName val="MPhil(MS) S17"/>
      <sheetName val="MS(PM) F16"/>
      <sheetName val="MS(PM) S17"/>
      <sheetName val="MS(PM) F17"/>
      <sheetName val="MS(FIN) F16"/>
      <sheetName val="MS(FIN) F17"/>
      <sheetName val="MBA S15"/>
      <sheetName val="MBA F15"/>
      <sheetName val="MBA F16"/>
      <sheetName val="MBA S17"/>
      <sheetName val="MBA F17"/>
      <sheetName val="MBA(WE) S15"/>
      <sheetName val="MBA(WE) Sum 15"/>
      <sheetName val="MBA(WE) Sum 16"/>
      <sheetName val="MBA(WE) F16"/>
      <sheetName val="MBA(WE) S17"/>
      <sheetName val="MBA(WE) Sum 17"/>
      <sheetName val="MBA(WE) F17"/>
      <sheetName val="BBA F14"/>
      <sheetName val="BBA S15"/>
      <sheetName val="BS FALL-14"/>
      <sheetName val="BS-S15"/>
      <sheetName val="BS(Geo) F14"/>
      <sheetName val="BS(Geo) S15"/>
      <sheetName val="PhD(Geo) S16"/>
      <sheetName val="MS(ES) S17"/>
      <sheetName val="MS - F16"/>
      <sheetName val="MS - S17"/>
      <sheetName val="M.PHIL F16"/>
      <sheetName val="MS--F16"/>
      <sheetName val="BS-F14"/>
      <sheetName val="BS-Sp 15"/>
      <sheetName val="BS(SCM)12 to 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Q12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15">
          <cell r="Q215">
            <v>148</v>
          </cell>
        </row>
        <row r="254">
          <cell r="Q254">
            <v>24</v>
          </cell>
        </row>
      </sheetData>
      <sheetData sheetId="26" refreshError="1">
        <row r="188">
          <cell r="Q188">
            <v>118</v>
          </cell>
        </row>
        <row r="218">
          <cell r="Q218">
            <v>13</v>
          </cell>
        </row>
      </sheetData>
      <sheetData sheetId="27" refreshError="1">
        <row r="37">
          <cell r="Q37">
            <v>22</v>
          </cell>
        </row>
        <row r="139">
          <cell r="Q139">
            <v>36</v>
          </cell>
        </row>
        <row r="224">
          <cell r="Q224">
            <v>52</v>
          </cell>
        </row>
        <row r="355">
          <cell r="Q355">
            <v>58</v>
          </cell>
        </row>
      </sheetData>
      <sheetData sheetId="28" refreshError="1">
        <row r="115">
          <cell r="Q115">
            <v>56</v>
          </cell>
        </row>
        <row r="166">
          <cell r="Q166">
            <v>30</v>
          </cell>
        </row>
      </sheetData>
      <sheetData sheetId="29" refreshError="1"/>
      <sheetData sheetId="30" refreshError="1"/>
      <sheetData sheetId="31" refreshError="1">
        <row r="11">
          <cell r="Q11">
            <v>0</v>
          </cell>
        </row>
      </sheetData>
      <sheetData sheetId="32" refreshError="1"/>
      <sheetData sheetId="33" refreshError="1">
        <row r="21">
          <cell r="R21">
            <v>8</v>
          </cell>
        </row>
        <row r="37">
          <cell r="R37">
            <v>1</v>
          </cell>
        </row>
        <row r="58">
          <cell r="R58">
            <v>3</v>
          </cell>
        </row>
      </sheetData>
      <sheetData sheetId="34" refreshError="1">
        <row r="17">
          <cell r="R17">
            <v>0</v>
          </cell>
        </row>
        <row r="34">
          <cell r="R34">
            <v>3</v>
          </cell>
        </row>
        <row r="58">
          <cell r="R58">
            <v>6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 up S1"/>
      <sheetName val="Line up S2"/>
      <sheetName val="Total State"/>
      <sheetName val="State (1)"/>
      <sheetName val="State (2)"/>
      <sheetName val="PHD(MS) F15"/>
      <sheetName val="PhD(MS) S16"/>
      <sheetName val="MPhil(MS) S17"/>
      <sheetName val="MS(PM) F16"/>
      <sheetName val="MS(PM) S17"/>
      <sheetName val="MS(PM) F17"/>
      <sheetName val="MS(FIN) F16"/>
      <sheetName val="MS(FIN) F17"/>
      <sheetName val="MBA S15"/>
      <sheetName val="MBA F15"/>
      <sheetName val="MBA F16"/>
      <sheetName val="MBA S17"/>
      <sheetName val="MBA F17"/>
      <sheetName val="MBA(WE) S15"/>
      <sheetName val="MBA(WE) Sum 15"/>
      <sheetName val="MBA(WE) Sum 16"/>
      <sheetName val="MBA(WE) F16"/>
      <sheetName val="MBA(WE) S17"/>
      <sheetName val="MBA(WE) Sum 17"/>
      <sheetName val="MBA(WE) F17"/>
      <sheetName val="BBA F14"/>
      <sheetName val="BBA S15"/>
      <sheetName val="BS FALL-14"/>
      <sheetName val="BS-S15"/>
      <sheetName val="BS(Geo) F14"/>
      <sheetName val="BS(Geo) S15"/>
      <sheetName val="PhD(Geo) S16"/>
      <sheetName val="MS(ES) S17"/>
      <sheetName val="MS - F16"/>
      <sheetName val="MS - S17"/>
      <sheetName val="M.PHIL F16"/>
      <sheetName val="MS--F16"/>
      <sheetName val="BS-F14"/>
      <sheetName val="BS-Sp 15"/>
      <sheetName val="BS(SCM)12 to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queryTables/queryTable1.xml><?xml version="1.0" encoding="utf-8"?>
<queryTable xmlns="http://schemas.openxmlformats.org/spreadsheetml/2006/main" name="abc_1" connectionId="7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abc_1" connectionId="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abc" connectionId="1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abc_1" connectionId="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abc" connectionId="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abc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bc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bc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bc" connectionId="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bc_1" connectionId="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bc" connectionId="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abc_1" connectionId="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bc" connectionId="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bc" connectionId="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0.xml"/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2.xml"/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4.xml"/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1:N93"/>
  <sheetViews>
    <sheetView zoomScale="150" zoomScaleNormal="150" workbookViewId="0">
      <selection activeCell="B7" sqref="B7"/>
    </sheetView>
  </sheetViews>
  <sheetFormatPr defaultRowHeight="12.75" x14ac:dyDescent="0.25"/>
  <cols>
    <col min="1" max="1" width="5.85546875" style="1" customWidth="1"/>
    <col min="2" max="2" width="64.5703125" style="1" bestFit="1" customWidth="1"/>
    <col min="3" max="3" width="11.42578125" style="2" hidden="1" customWidth="1"/>
    <col min="4" max="4" width="12.85546875" style="1" hidden="1" customWidth="1"/>
    <col min="5" max="5" width="9.5703125" style="1" hidden="1" customWidth="1"/>
    <col min="6" max="6" width="4" style="1" bestFit="1" customWidth="1"/>
    <col min="7" max="7" width="4" style="2" hidden="1" customWidth="1"/>
    <col min="8" max="9" width="5.140625" style="2" hidden="1" customWidth="1"/>
    <col min="10" max="10" width="4.28515625" style="1" customWidth="1"/>
    <col min="11" max="11" width="9.140625" style="1" customWidth="1"/>
    <col min="12" max="16384" width="9.140625" style="1"/>
  </cols>
  <sheetData>
    <row r="1" spans="1:11" ht="23.25" customHeight="1" x14ac:dyDescent="0.25">
      <c r="A1" s="400" t="s">
        <v>0</v>
      </c>
      <c r="B1" s="400"/>
      <c r="C1" s="400"/>
      <c r="D1" s="400"/>
      <c r="E1" s="400"/>
    </row>
    <row r="2" spans="1:11" ht="27" customHeight="1" x14ac:dyDescent="0.25">
      <c r="A2" s="401" t="s">
        <v>49</v>
      </c>
      <c r="B2" s="401"/>
      <c r="C2" s="401"/>
      <c r="D2" s="401"/>
      <c r="E2" s="401"/>
    </row>
    <row r="3" spans="1:11" ht="24" customHeight="1" x14ac:dyDescent="0.25">
      <c r="A3" s="3" t="s">
        <v>50</v>
      </c>
      <c r="B3" s="4"/>
      <c r="C3" s="4"/>
      <c r="D3" s="4"/>
      <c r="E3" s="5"/>
    </row>
    <row r="4" spans="1:11" ht="22.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7" t="s">
        <v>5</v>
      </c>
      <c r="J4" s="2"/>
      <c r="K4" s="2"/>
    </row>
    <row r="5" spans="1:11" ht="18" customHeight="1" x14ac:dyDescent="0.25">
      <c r="A5" s="8">
        <v>1</v>
      </c>
      <c r="B5" s="9" t="s">
        <v>54</v>
      </c>
      <c r="C5" s="10" t="e">
        <f>SUM(#REF!-#REF!)</f>
        <v>#REF!</v>
      </c>
      <c r="D5" s="11">
        <f>SUM('[1]PHD(MS) F15'!Q12)</f>
        <v>1</v>
      </c>
      <c r="E5" s="12" t="e">
        <f>#REF!-D5</f>
        <v>#REF!</v>
      </c>
      <c r="G5" s="2">
        <v>0</v>
      </c>
      <c r="H5" s="2">
        <v>5</v>
      </c>
      <c r="I5" s="2">
        <v>0</v>
      </c>
      <c r="J5" s="2"/>
      <c r="K5" s="2"/>
    </row>
    <row r="6" spans="1:11" ht="18" customHeight="1" x14ac:dyDescent="0.25">
      <c r="A6" s="13">
        <v>2</v>
      </c>
      <c r="B6" s="14" t="s">
        <v>55</v>
      </c>
      <c r="C6" s="10" t="e">
        <f>SUM(#REF!-#REF!)</f>
        <v>#REF!</v>
      </c>
      <c r="D6" s="11" t="e">
        <f>SUM('[1]PHD(MS) F15'!Q13)</f>
        <v>#REF!</v>
      </c>
      <c r="E6" s="12" t="e">
        <f>#REF!-D6</f>
        <v>#REF!</v>
      </c>
      <c r="G6" s="2">
        <v>0</v>
      </c>
      <c r="H6" s="2">
        <v>9</v>
      </c>
      <c r="I6" s="2">
        <v>0</v>
      </c>
      <c r="J6" s="2"/>
      <c r="K6" s="2"/>
    </row>
    <row r="7" spans="1:11" ht="18" customHeight="1" x14ac:dyDescent="0.25">
      <c r="A7" s="13">
        <v>3</v>
      </c>
      <c r="B7" s="9" t="s">
        <v>56</v>
      </c>
      <c r="C7" s="10" t="e">
        <f>SUM(#REF!-#REF!)</f>
        <v>#REF!</v>
      </c>
      <c r="D7" s="11" t="e">
        <f>SUM('[1]PHD(MS) F15'!Q14)</f>
        <v>#REF!</v>
      </c>
      <c r="E7" s="12" t="e">
        <f>#REF!-D7</f>
        <v>#REF!</v>
      </c>
      <c r="G7" s="2">
        <v>1</v>
      </c>
      <c r="H7" s="2">
        <v>3</v>
      </c>
      <c r="I7" s="2">
        <v>1</v>
      </c>
      <c r="J7" s="2"/>
      <c r="K7" s="2"/>
    </row>
    <row r="8" spans="1:11" ht="18" customHeight="1" x14ac:dyDescent="0.25">
      <c r="A8" s="13">
        <v>4</v>
      </c>
      <c r="B8" s="14" t="s">
        <v>57</v>
      </c>
      <c r="C8" s="10" t="e">
        <f>SUM(#REF!-#REF!)</f>
        <v>#REF!</v>
      </c>
      <c r="D8" s="11" t="e">
        <f>SUM('[1]PHD(MS) F15'!Q15)</f>
        <v>#REF!</v>
      </c>
      <c r="E8" s="12" t="e">
        <f>#REF!-D8</f>
        <v>#REF!</v>
      </c>
      <c r="G8" s="2">
        <v>12</v>
      </c>
      <c r="H8" s="2">
        <v>24</v>
      </c>
      <c r="I8" s="2">
        <v>17</v>
      </c>
      <c r="J8" s="2"/>
      <c r="K8" s="2"/>
    </row>
    <row r="9" spans="1:11" ht="18" customHeight="1" x14ac:dyDescent="0.25">
      <c r="A9" s="13">
        <v>5</v>
      </c>
      <c r="B9" s="9" t="s">
        <v>53</v>
      </c>
      <c r="C9" s="10" t="e">
        <f>SUM(#REF!-#REF!)</f>
        <v>#REF!</v>
      </c>
      <c r="D9" s="11" t="e">
        <f>SUM('[1]PHD(MS) F15'!Q16)</f>
        <v>#REF!</v>
      </c>
      <c r="E9" s="12" t="e">
        <f>#REF!-D9</f>
        <v>#REF!</v>
      </c>
      <c r="G9" s="2">
        <v>10</v>
      </c>
      <c r="H9" s="2">
        <v>42</v>
      </c>
      <c r="I9" s="2">
        <v>28</v>
      </c>
      <c r="J9" s="2"/>
      <c r="K9" s="2"/>
    </row>
    <row r="10" spans="1:11" ht="18" customHeight="1" x14ac:dyDescent="0.25">
      <c r="A10" s="13">
        <v>6</v>
      </c>
      <c r="B10" s="14" t="s">
        <v>58</v>
      </c>
      <c r="C10" s="10"/>
      <c r="D10" s="11"/>
      <c r="E10" s="12"/>
      <c r="J10" s="2"/>
      <c r="K10" s="2"/>
    </row>
    <row r="11" spans="1:11" ht="18" customHeight="1" x14ac:dyDescent="0.25">
      <c r="A11" s="13">
        <v>7</v>
      </c>
      <c r="B11" s="9" t="s">
        <v>59</v>
      </c>
      <c r="C11" s="10" t="e">
        <f>SUM(#REF!-#REF!)</f>
        <v>#REF!</v>
      </c>
      <c r="D11" s="11" t="e">
        <f>SUM('[1]PHD(MS) F15'!Q17)</f>
        <v>#REF!</v>
      </c>
      <c r="E11" s="12" t="e">
        <f>#REF!-D11</f>
        <v>#REF!</v>
      </c>
      <c r="G11" s="2">
        <v>0</v>
      </c>
      <c r="H11" s="2">
        <v>4</v>
      </c>
      <c r="I11" s="2">
        <v>1</v>
      </c>
      <c r="J11" s="2"/>
      <c r="K11" s="2"/>
    </row>
    <row r="12" spans="1:11" ht="18" customHeight="1" x14ac:dyDescent="0.25">
      <c r="A12" s="13">
        <v>8</v>
      </c>
      <c r="B12" s="9" t="s">
        <v>61</v>
      </c>
      <c r="C12" s="10" t="e">
        <f>SUM(#REF!-#REF!)</f>
        <v>#REF!</v>
      </c>
      <c r="D12" s="11" t="e">
        <f>SUM('[1]PHD(MS) F15'!Q18)</f>
        <v>#REF!</v>
      </c>
      <c r="E12" s="12" t="e">
        <f>#REF!-D12</f>
        <v>#REF!</v>
      </c>
      <c r="G12" s="2">
        <v>0</v>
      </c>
      <c r="H12" s="2">
        <v>11</v>
      </c>
      <c r="I12" s="2">
        <v>0</v>
      </c>
      <c r="J12" s="2"/>
      <c r="K12" s="2"/>
    </row>
    <row r="13" spans="1:11" ht="17.25" customHeight="1" x14ac:dyDescent="0.25">
      <c r="A13" s="13">
        <v>9</v>
      </c>
      <c r="B13" s="70" t="s">
        <v>62</v>
      </c>
      <c r="C13" s="10" t="e">
        <f>SUM(#REF!-#REF!)</f>
        <v>#REF!</v>
      </c>
      <c r="D13" s="11" t="e">
        <f>SUM('[1]PHD(MS) F15'!Q23)</f>
        <v>#REF!</v>
      </c>
      <c r="E13" s="12" t="e">
        <f>#REF!-D13</f>
        <v>#REF!</v>
      </c>
      <c r="G13" s="2">
        <v>1</v>
      </c>
      <c r="H13" s="2">
        <v>17</v>
      </c>
      <c r="I13" s="2">
        <v>14</v>
      </c>
      <c r="J13" s="2"/>
      <c r="K13" s="2"/>
    </row>
    <row r="14" spans="1:11" ht="17.25" customHeight="1" x14ac:dyDescent="0.25">
      <c r="A14" s="13">
        <v>10</v>
      </c>
      <c r="B14" s="14" t="s">
        <v>63</v>
      </c>
      <c r="C14" s="10" t="e">
        <f>SUM(#REF!-#REF!)</f>
        <v>#REF!</v>
      </c>
      <c r="D14" s="11" t="e">
        <f>SUM('[1]PHD(MS) F15'!Q24)</f>
        <v>#REF!</v>
      </c>
      <c r="E14" s="12" t="e">
        <f>#REF!-D14</f>
        <v>#REF!</v>
      </c>
      <c r="G14" s="2">
        <v>2</v>
      </c>
      <c r="H14" s="2">
        <v>31</v>
      </c>
      <c r="I14" s="2">
        <v>30</v>
      </c>
      <c r="J14" s="2"/>
      <c r="K14" s="2"/>
    </row>
    <row r="15" spans="1:11" ht="17.25" customHeight="1" x14ac:dyDescent="0.25">
      <c r="A15" s="13">
        <v>11</v>
      </c>
      <c r="B15" s="9" t="s">
        <v>60</v>
      </c>
      <c r="C15" s="10" t="e">
        <f>SUM(#REF!-#REF!)</f>
        <v>#REF!</v>
      </c>
      <c r="D15" s="11" t="e">
        <f>SUM('[1]PHD(MS) F15'!Q25)</f>
        <v>#REF!</v>
      </c>
      <c r="E15" s="12" t="e">
        <f>#REF!-D15</f>
        <v>#REF!</v>
      </c>
      <c r="G15" s="2">
        <v>0</v>
      </c>
      <c r="H15" s="2">
        <v>2</v>
      </c>
      <c r="I15" s="2">
        <v>2</v>
      </c>
      <c r="J15" s="2"/>
      <c r="K15" s="2"/>
    </row>
    <row r="16" spans="1:11" ht="17.25" customHeight="1" x14ac:dyDescent="0.25">
      <c r="A16" s="13">
        <v>12</v>
      </c>
      <c r="B16" s="70" t="s">
        <v>64</v>
      </c>
      <c r="C16" s="10" t="e">
        <f>SUM(#REF!-#REF!)</f>
        <v>#REF!</v>
      </c>
      <c r="D16" s="11" t="e">
        <f>SUM('[1]PHD(MS) F15'!Q26)</f>
        <v>#REF!</v>
      </c>
      <c r="E16" s="12" t="e">
        <f>#REF!-D16</f>
        <v>#REF!</v>
      </c>
      <c r="G16" s="2">
        <v>10</v>
      </c>
      <c r="H16" s="2">
        <v>14</v>
      </c>
      <c r="I16" s="2">
        <v>12</v>
      </c>
      <c r="J16" s="2"/>
      <c r="K16" s="2"/>
    </row>
    <row r="17" spans="1:14" ht="17.25" customHeight="1" x14ac:dyDescent="0.25">
      <c r="A17" s="13">
        <v>13</v>
      </c>
      <c r="B17" s="16" t="s">
        <v>65</v>
      </c>
      <c r="C17" s="10" t="e">
        <f>SUM(#REF!-#REF!)</f>
        <v>#REF!</v>
      </c>
      <c r="D17" s="11" t="e">
        <f>SUM('[1]PHD(MS) F15'!Q27)</f>
        <v>#REF!</v>
      </c>
      <c r="E17" s="12" t="e">
        <f>#REF!-D17</f>
        <v>#REF!</v>
      </c>
      <c r="G17" s="2">
        <v>8</v>
      </c>
      <c r="H17" s="2">
        <v>17</v>
      </c>
      <c r="I17" s="2">
        <v>10</v>
      </c>
      <c r="J17" s="2"/>
      <c r="K17" s="2"/>
    </row>
    <row r="18" spans="1:14" ht="17.25" customHeight="1" x14ac:dyDescent="0.25">
      <c r="A18" s="13">
        <v>14</v>
      </c>
      <c r="B18" s="15" t="s">
        <v>66</v>
      </c>
      <c r="C18" s="10" t="e">
        <f>SUM(#REF!-#REF!)</f>
        <v>#REF!</v>
      </c>
      <c r="D18" s="11" t="e">
        <f>SUM('[1]PHD(MS) F15'!Q28)</f>
        <v>#REF!</v>
      </c>
      <c r="E18" s="12" t="e">
        <f>#REF!-D18</f>
        <v>#REF!</v>
      </c>
      <c r="G18" s="2">
        <v>1</v>
      </c>
      <c r="H18" s="2">
        <v>10</v>
      </c>
      <c r="I18" s="2">
        <v>4</v>
      </c>
      <c r="J18" s="2"/>
      <c r="K18" s="2"/>
    </row>
    <row r="19" spans="1:14" ht="17.25" customHeight="1" x14ac:dyDescent="0.25">
      <c r="A19" s="13">
        <v>15</v>
      </c>
      <c r="B19" s="25" t="s">
        <v>67</v>
      </c>
      <c r="C19" s="10" t="e">
        <f>SUM(#REF!-#REF!)</f>
        <v>#REF!</v>
      </c>
      <c r="D19" s="11" t="e">
        <f>SUM('[1]PHD(MS) F15'!Q29)</f>
        <v>#REF!</v>
      </c>
      <c r="E19" s="12" t="e">
        <f>#REF!-D19</f>
        <v>#REF!</v>
      </c>
      <c r="G19" s="2">
        <v>5</v>
      </c>
      <c r="H19" s="2">
        <v>10</v>
      </c>
      <c r="I19" s="2">
        <v>7</v>
      </c>
      <c r="J19" s="2"/>
      <c r="K19" s="2"/>
    </row>
    <row r="20" spans="1:14" ht="17.25" customHeight="1" x14ac:dyDescent="0.25">
      <c r="A20" s="13">
        <v>16</v>
      </c>
      <c r="B20" s="16" t="s">
        <v>68</v>
      </c>
      <c r="C20" s="10" t="e">
        <f>SUM(#REF!-#REF!)</f>
        <v>#REF!</v>
      </c>
      <c r="D20" s="11" t="e">
        <f>SUM('[1]PHD(MS) F15'!Q30)</f>
        <v>#REF!</v>
      </c>
      <c r="E20" s="12" t="e">
        <f>#REF!-D20</f>
        <v>#REF!</v>
      </c>
      <c r="G20" s="2">
        <v>1</v>
      </c>
      <c r="H20" s="2">
        <v>5</v>
      </c>
      <c r="I20" s="2">
        <v>4</v>
      </c>
      <c r="J20" s="2"/>
      <c r="K20" s="2"/>
    </row>
    <row r="21" spans="1:14" ht="17.25" customHeight="1" x14ac:dyDescent="0.25">
      <c r="A21" s="13">
        <v>17</v>
      </c>
      <c r="B21" s="16" t="s">
        <v>69</v>
      </c>
      <c r="C21" s="10" t="e">
        <f>SUM(#REF!-#REF!)</f>
        <v>#REF!</v>
      </c>
      <c r="D21" s="11" t="e">
        <f>SUM('[1]PHD(MS) F15'!Q31)</f>
        <v>#REF!</v>
      </c>
      <c r="E21" s="12" t="e">
        <f>#REF!-D21</f>
        <v>#REF!</v>
      </c>
      <c r="G21" s="2">
        <v>1</v>
      </c>
      <c r="H21" s="2">
        <v>2</v>
      </c>
      <c r="I21" s="2">
        <v>2</v>
      </c>
      <c r="J21" s="2"/>
      <c r="K21" s="2"/>
    </row>
    <row r="22" spans="1:14" ht="17.25" customHeight="1" x14ac:dyDescent="0.25">
      <c r="A22" s="13">
        <v>18</v>
      </c>
      <c r="B22" s="16" t="s">
        <v>70</v>
      </c>
      <c r="C22" s="10" t="e">
        <f>SUM(#REF!-#REF!)</f>
        <v>#REF!</v>
      </c>
      <c r="D22" s="11" t="e">
        <f>SUM('[1]PHD(MS) F15'!Q32)</f>
        <v>#REF!</v>
      </c>
      <c r="E22" s="12" t="e">
        <f>#REF!-D22</f>
        <v>#REF!</v>
      </c>
      <c r="G22" s="2">
        <v>1</v>
      </c>
      <c r="H22" s="2">
        <v>2</v>
      </c>
      <c r="I22" s="2">
        <v>2</v>
      </c>
      <c r="J22" s="2"/>
      <c r="K22" s="2"/>
    </row>
    <row r="23" spans="1:14" ht="17.25" customHeight="1" x14ac:dyDescent="0.25">
      <c r="A23" s="13">
        <v>19</v>
      </c>
      <c r="B23" s="15" t="s">
        <v>71</v>
      </c>
      <c r="C23" s="10" t="e">
        <f>SUM(#REF!-#REF!)</f>
        <v>#REF!</v>
      </c>
      <c r="D23" s="11" t="e">
        <f>SUM('[1]PHD(MS) F15'!Q33)</f>
        <v>#REF!</v>
      </c>
      <c r="E23" s="12" t="e">
        <f>#REF!-D23</f>
        <v>#REF!</v>
      </c>
      <c r="G23" s="2">
        <v>11</v>
      </c>
      <c r="H23" s="2">
        <v>22</v>
      </c>
      <c r="I23" s="2">
        <v>20</v>
      </c>
      <c r="J23" s="2"/>
      <c r="K23" s="2"/>
    </row>
    <row r="24" spans="1:14" ht="17.25" customHeight="1" x14ac:dyDescent="0.25">
      <c r="A24" s="13">
        <v>20</v>
      </c>
      <c r="B24" s="15" t="s">
        <v>72</v>
      </c>
      <c r="C24" s="10" t="e">
        <f>SUM(#REF!-#REF!)</f>
        <v>#REF!</v>
      </c>
      <c r="D24" s="11" t="e">
        <f>SUM('[1]PHD(MS) F15'!Q34)</f>
        <v>#REF!</v>
      </c>
      <c r="E24" s="12" t="e">
        <f>#REF!-D24</f>
        <v>#REF!</v>
      </c>
      <c r="G24" s="2">
        <v>2</v>
      </c>
      <c r="H24" s="2">
        <v>20</v>
      </c>
      <c r="I24" s="2">
        <v>10</v>
      </c>
      <c r="J24" s="2"/>
      <c r="K24" s="2"/>
    </row>
    <row r="25" spans="1:14" ht="17.25" customHeight="1" x14ac:dyDescent="0.25">
      <c r="A25" s="13">
        <v>21</v>
      </c>
      <c r="B25" s="25" t="s">
        <v>84</v>
      </c>
      <c r="C25" s="10" t="e">
        <f>SUM(#REF!-#REF!)</f>
        <v>#REF!</v>
      </c>
      <c r="D25" s="11" t="e">
        <f>SUM('[1]PHD(MS) F15'!Q35)</f>
        <v>#REF!</v>
      </c>
      <c r="E25" s="12" t="e">
        <f>#REF!-D25</f>
        <v>#REF!</v>
      </c>
      <c r="G25" s="2">
        <v>0</v>
      </c>
      <c r="H25" s="2">
        <v>8</v>
      </c>
      <c r="I25" s="2">
        <v>3</v>
      </c>
      <c r="J25" s="2"/>
      <c r="K25" s="2"/>
    </row>
    <row r="26" spans="1:14" s="19" customFormat="1" ht="20.25" customHeight="1" x14ac:dyDescent="0.25">
      <c r="A26" s="396" t="s">
        <v>51</v>
      </c>
      <c r="B26" s="396"/>
      <c r="C26" s="17" t="e">
        <f>SUM(C5:C25)</f>
        <v>#REF!</v>
      </c>
      <c r="D26" s="18" t="e">
        <f>SUM(D8:D25)</f>
        <v>#REF!</v>
      </c>
      <c r="E26" s="18" t="e">
        <f>SUM(E8:E25)</f>
        <v>#REF!</v>
      </c>
      <c r="G26" s="20"/>
      <c r="H26" s="20"/>
      <c r="I26" s="20"/>
      <c r="J26" s="20"/>
      <c r="K26" s="20"/>
    </row>
    <row r="27" spans="1:14" ht="17.25" customHeight="1" x14ac:dyDescent="0.25">
      <c r="A27" s="21">
        <v>1</v>
      </c>
      <c r="B27" s="22" t="s">
        <v>25</v>
      </c>
      <c r="C27" s="10" t="e">
        <f>SUM(#REF!-#REF!)</f>
        <v>#REF!</v>
      </c>
      <c r="D27" s="11">
        <f>SUM('[1]BBA F14'!Q215)</f>
        <v>148</v>
      </c>
      <c r="E27" s="12" t="e">
        <f>#REF!-D27</f>
        <v>#REF!</v>
      </c>
      <c r="G27" s="2">
        <v>140</v>
      </c>
      <c r="H27" s="2">
        <v>264</v>
      </c>
      <c r="I27" s="2">
        <v>186</v>
      </c>
      <c r="J27" s="2"/>
      <c r="K27" s="2"/>
    </row>
    <row r="28" spans="1:14" ht="17.25" customHeight="1" x14ac:dyDescent="0.25">
      <c r="A28" s="23">
        <v>2</v>
      </c>
      <c r="B28" s="16" t="s">
        <v>26</v>
      </c>
      <c r="C28" s="10" t="e">
        <f>SUM(#REF!-#REF!)</f>
        <v>#REF!</v>
      </c>
      <c r="D28" s="11">
        <f>SUM('[1]BBA F14'!Q254)</f>
        <v>24</v>
      </c>
      <c r="E28" s="12" t="e">
        <f>#REF!-D28</f>
        <v>#REF!</v>
      </c>
      <c r="G28" s="2">
        <v>17</v>
      </c>
      <c r="H28" s="2">
        <v>29</v>
      </c>
      <c r="I28" s="2">
        <v>19</v>
      </c>
      <c r="J28" s="2"/>
      <c r="K28" s="2"/>
      <c r="M28" s="2"/>
      <c r="N28" s="2"/>
    </row>
    <row r="29" spans="1:14" ht="17.25" customHeight="1" x14ac:dyDescent="0.25">
      <c r="A29" s="24">
        <v>3</v>
      </c>
      <c r="B29" s="25" t="s">
        <v>31</v>
      </c>
      <c r="C29" s="10" t="e">
        <f>SUM(#REF!-#REF!)</f>
        <v>#REF!</v>
      </c>
      <c r="D29" s="11" t="e">
        <f>SUM('[1]BBA F14'!Q255)</f>
        <v>#REF!</v>
      </c>
      <c r="E29" s="12" t="e">
        <f>#REF!-D29</f>
        <v>#REF!</v>
      </c>
      <c r="G29" s="2">
        <v>77</v>
      </c>
      <c r="H29" s="2">
        <v>282</v>
      </c>
      <c r="I29" s="2">
        <v>196</v>
      </c>
      <c r="J29" s="2"/>
      <c r="K29" s="2"/>
      <c r="M29" s="2"/>
      <c r="N29" s="2"/>
    </row>
    <row r="30" spans="1:14" ht="17.25" customHeight="1" x14ac:dyDescent="0.25">
      <c r="A30" s="24">
        <v>4</v>
      </c>
      <c r="B30" s="25" t="s">
        <v>30</v>
      </c>
      <c r="C30" s="10" t="e">
        <f>SUM(#REF!-#REF!)</f>
        <v>#REF!</v>
      </c>
      <c r="D30" s="11">
        <f>SUM('[1]BBA S15'!Q218)</f>
        <v>13</v>
      </c>
      <c r="E30" s="12" t="e">
        <f>#REF!-D30</f>
        <v>#REF!</v>
      </c>
      <c r="G30" s="2">
        <v>6</v>
      </c>
      <c r="H30" s="2">
        <v>46</v>
      </c>
      <c r="I30" s="2">
        <v>34</v>
      </c>
      <c r="J30" s="2"/>
      <c r="K30" s="2"/>
      <c r="M30" s="2"/>
      <c r="N30" s="2"/>
    </row>
    <row r="31" spans="1:14" ht="17.25" customHeight="1" x14ac:dyDescent="0.25">
      <c r="A31" s="24">
        <v>5</v>
      </c>
      <c r="B31" s="16" t="s">
        <v>74</v>
      </c>
      <c r="C31" s="71"/>
      <c r="D31" s="72"/>
      <c r="E31" s="73"/>
      <c r="J31" s="2"/>
      <c r="K31" s="2"/>
      <c r="M31" s="2"/>
      <c r="N31" s="2"/>
    </row>
    <row r="32" spans="1:14" ht="17.25" customHeight="1" x14ac:dyDescent="0.25">
      <c r="A32" s="24">
        <v>6</v>
      </c>
      <c r="B32" s="16" t="s">
        <v>75</v>
      </c>
      <c r="C32" s="71"/>
      <c r="D32" s="72"/>
      <c r="E32" s="73"/>
      <c r="J32" s="2"/>
      <c r="K32" s="2"/>
      <c r="M32" s="2"/>
      <c r="N32" s="2"/>
    </row>
    <row r="33" spans="1:14" ht="17.25" customHeight="1" x14ac:dyDescent="0.25">
      <c r="A33" s="24">
        <v>7</v>
      </c>
      <c r="B33" s="74" t="s">
        <v>76</v>
      </c>
      <c r="C33" s="71"/>
      <c r="D33" s="72"/>
      <c r="E33" s="73"/>
      <c r="J33" s="2"/>
      <c r="K33" s="2"/>
      <c r="M33" s="2"/>
      <c r="N33" s="2"/>
    </row>
    <row r="34" spans="1:14" ht="17.25" customHeight="1" x14ac:dyDescent="0.25">
      <c r="A34" s="24">
        <v>8</v>
      </c>
      <c r="B34" s="59" t="s">
        <v>77</v>
      </c>
      <c r="C34" s="71"/>
      <c r="D34" s="72"/>
      <c r="E34" s="73"/>
      <c r="J34" s="2"/>
      <c r="K34" s="2"/>
      <c r="M34" s="2"/>
      <c r="N34" s="2"/>
    </row>
    <row r="35" spans="1:14" s="19" customFormat="1" ht="18.75" customHeight="1" x14ac:dyDescent="0.25">
      <c r="A35" s="402" t="s">
        <v>51</v>
      </c>
      <c r="B35" s="402"/>
      <c r="C35" s="17" t="e">
        <f>SUM(C27:C30)</f>
        <v>#REF!</v>
      </c>
      <c r="D35" s="18" t="e">
        <f>SUM(D27:D30)</f>
        <v>#REF!</v>
      </c>
      <c r="E35" s="18" t="e">
        <f>SUM(E27:E30)</f>
        <v>#REF!</v>
      </c>
      <c r="G35" s="20"/>
      <c r="H35" s="20"/>
      <c r="I35" s="20"/>
      <c r="J35" s="20"/>
      <c r="K35" s="20"/>
    </row>
    <row r="36" spans="1:14" ht="4.5" customHeight="1" x14ac:dyDescent="0.25">
      <c r="A36" s="26"/>
      <c r="B36" s="26"/>
      <c r="C36" s="27"/>
      <c r="D36" s="26"/>
      <c r="E36" s="26"/>
      <c r="F36" s="19"/>
      <c r="J36" s="2"/>
      <c r="K36" s="2"/>
    </row>
    <row r="37" spans="1:14" s="31" customFormat="1" ht="18.75" customHeight="1" x14ac:dyDescent="0.25">
      <c r="A37" s="394" t="s">
        <v>52</v>
      </c>
      <c r="B37" s="394"/>
      <c r="C37" s="28" t="e">
        <f>SUM(C26,C35)</f>
        <v>#REF!</v>
      </c>
      <c r="D37" s="29" t="e">
        <f>SUM(D26,D35)</f>
        <v>#REF!</v>
      </c>
      <c r="E37" s="29" t="e">
        <f>SUM(E26,E35)</f>
        <v>#REF!</v>
      </c>
      <c r="F37" s="19"/>
      <c r="G37" s="30"/>
      <c r="H37" s="30"/>
      <c r="I37" s="30"/>
      <c r="J37" s="30"/>
      <c r="K37" s="30"/>
    </row>
    <row r="38" spans="1:14" s="31" customFormat="1" ht="3.75" customHeight="1" x14ac:dyDescent="0.25">
      <c r="A38" s="32"/>
      <c r="B38" s="33"/>
      <c r="C38" s="34"/>
      <c r="D38" s="35"/>
      <c r="E38" s="35"/>
      <c r="F38" s="19"/>
      <c r="G38" s="30"/>
      <c r="H38" s="30"/>
      <c r="I38" s="30"/>
      <c r="J38" s="30"/>
      <c r="K38" s="30"/>
    </row>
    <row r="39" spans="1:14" s="31" customFormat="1" ht="24" customHeight="1" x14ac:dyDescent="0.25">
      <c r="A39" s="3" t="s">
        <v>6</v>
      </c>
      <c r="B39" s="4"/>
      <c r="C39" s="36"/>
      <c r="D39" s="4"/>
      <c r="E39" s="5"/>
      <c r="G39" s="30"/>
      <c r="H39" s="30"/>
      <c r="I39" s="30"/>
      <c r="J39" s="30"/>
      <c r="K39" s="30"/>
    </row>
    <row r="40" spans="1:14" s="31" customFormat="1" ht="20.25" customHeight="1" x14ac:dyDescent="0.25">
      <c r="A40" s="23">
        <v>1</v>
      </c>
      <c r="B40" s="16" t="s">
        <v>32</v>
      </c>
      <c r="C40" s="10" t="e">
        <f>SUM(#REF!-#REF!)</f>
        <v>#REF!</v>
      </c>
      <c r="D40" s="37"/>
      <c r="E40" s="38"/>
      <c r="G40" s="2">
        <v>0</v>
      </c>
      <c r="H40" s="2">
        <v>2</v>
      </c>
      <c r="I40" s="2">
        <v>0</v>
      </c>
      <c r="J40" s="30"/>
      <c r="K40" s="30"/>
    </row>
    <row r="41" spans="1:14" s="31" customFormat="1" ht="20.25" customHeight="1" x14ac:dyDescent="0.25">
      <c r="A41" s="23">
        <v>2</v>
      </c>
      <c r="B41" s="16" t="s">
        <v>33</v>
      </c>
      <c r="C41" s="10" t="e">
        <f>SUM(#REF!-#REF!)</f>
        <v>#REF!</v>
      </c>
      <c r="D41" s="37"/>
      <c r="E41" s="38"/>
      <c r="G41" s="2">
        <v>0</v>
      </c>
      <c r="H41" s="2">
        <v>2</v>
      </c>
      <c r="I41" s="2">
        <v>0</v>
      </c>
      <c r="J41" s="30"/>
      <c r="K41" s="30"/>
    </row>
    <row r="42" spans="1:14" ht="17.25" customHeight="1" x14ac:dyDescent="0.25">
      <c r="A42" s="23">
        <v>3</v>
      </c>
      <c r="B42" s="16" t="s">
        <v>34</v>
      </c>
      <c r="C42" s="10" t="e">
        <f>SUM(#REF!-#REF!)</f>
        <v>#REF!</v>
      </c>
      <c r="D42" s="11">
        <f>SUM('[1]BS FALL-14'!Q139)</f>
        <v>36</v>
      </c>
      <c r="E42" s="12" t="e">
        <f>#REF!-D42</f>
        <v>#REF!</v>
      </c>
      <c r="G42" s="2">
        <v>0</v>
      </c>
      <c r="H42" s="2">
        <v>1</v>
      </c>
      <c r="I42" s="2">
        <v>0</v>
      </c>
      <c r="J42" s="2"/>
      <c r="K42" s="2"/>
    </row>
    <row r="43" spans="1:14" ht="17.25" customHeight="1" x14ac:dyDescent="0.25">
      <c r="A43" s="23">
        <v>4</v>
      </c>
      <c r="B43" s="16" t="s">
        <v>35</v>
      </c>
      <c r="C43" s="10" t="e">
        <f>SUM(#REF!-#REF!)</f>
        <v>#REF!</v>
      </c>
      <c r="D43" s="11">
        <f>SUM('[1]BS FALL-14'!Q224)</f>
        <v>52</v>
      </c>
      <c r="E43" s="12" t="e">
        <f>#REF!-D43</f>
        <v>#REF!</v>
      </c>
      <c r="G43" s="2">
        <v>0</v>
      </c>
      <c r="H43" s="2">
        <v>1</v>
      </c>
      <c r="I43" s="2">
        <v>0</v>
      </c>
      <c r="J43" s="2"/>
      <c r="K43" s="2"/>
    </row>
    <row r="44" spans="1:14" ht="17.25" customHeight="1" x14ac:dyDescent="0.25">
      <c r="A44" s="23">
        <v>5</v>
      </c>
      <c r="B44" s="16" t="s">
        <v>36</v>
      </c>
      <c r="C44" s="10" t="e">
        <f>SUM(#REF!-#REF!)</f>
        <v>#REF!</v>
      </c>
      <c r="D44" s="11">
        <f>SUM('[1]BS FALL-14'!Q37)</f>
        <v>22</v>
      </c>
      <c r="E44" s="12" t="e">
        <f>#REF!-D44</f>
        <v>#REF!</v>
      </c>
      <c r="G44" s="2">
        <v>12</v>
      </c>
      <c r="H44" s="2">
        <v>22</v>
      </c>
      <c r="I44" s="2">
        <v>15</v>
      </c>
      <c r="J44" s="2"/>
      <c r="K44" s="2"/>
    </row>
    <row r="45" spans="1:14" ht="17.25" customHeight="1" x14ac:dyDescent="0.25">
      <c r="A45" s="23">
        <v>6</v>
      </c>
      <c r="B45" s="15" t="s">
        <v>37</v>
      </c>
      <c r="C45" s="10" t="e">
        <f>SUM(#REF!-#REF!)</f>
        <v>#REF!</v>
      </c>
      <c r="D45" s="11">
        <f>SUM('[1]BS FALL-14'!Q355)</f>
        <v>58</v>
      </c>
      <c r="E45" s="12" t="e">
        <f>#REF!-D45</f>
        <v>#REF!</v>
      </c>
      <c r="G45" s="2">
        <v>9</v>
      </c>
      <c r="H45" s="2">
        <v>16</v>
      </c>
      <c r="I45" s="2">
        <v>11</v>
      </c>
      <c r="J45" s="2"/>
      <c r="K45" s="2"/>
    </row>
    <row r="46" spans="1:14" ht="17.25" customHeight="1" x14ac:dyDescent="0.25">
      <c r="A46" s="23">
        <v>7</v>
      </c>
      <c r="B46" s="15" t="s">
        <v>38</v>
      </c>
      <c r="C46" s="10" t="e">
        <f>SUM(#REF!-#REF!)</f>
        <v>#REF!</v>
      </c>
      <c r="D46" s="11">
        <f>SUM('[1]BS-S15'!Q115)</f>
        <v>56</v>
      </c>
      <c r="E46" s="12" t="e">
        <f>#REF!-D46</f>
        <v>#REF!</v>
      </c>
      <c r="G46" s="2">
        <v>7</v>
      </c>
      <c r="H46" s="2">
        <v>17</v>
      </c>
      <c r="I46" s="2">
        <v>14</v>
      </c>
      <c r="J46" s="2"/>
      <c r="K46" s="2"/>
    </row>
    <row r="47" spans="1:14" ht="17.25" customHeight="1" x14ac:dyDescent="0.25">
      <c r="A47" s="23">
        <v>8</v>
      </c>
      <c r="B47" s="16" t="s">
        <v>39</v>
      </c>
      <c r="C47" s="10" t="e">
        <f>SUM(#REF!-#REF!)</f>
        <v>#REF!</v>
      </c>
      <c r="D47" s="11">
        <f>SUM('[1]BS-S15'!Q166)</f>
        <v>30</v>
      </c>
      <c r="E47" s="12" t="e">
        <f>#REF!-D47</f>
        <v>#REF!</v>
      </c>
      <c r="G47" s="2">
        <v>0</v>
      </c>
      <c r="H47" s="2">
        <v>10</v>
      </c>
      <c r="I47" s="2">
        <v>5</v>
      </c>
      <c r="J47" s="2"/>
      <c r="K47" s="2"/>
    </row>
    <row r="48" spans="1:14" ht="18" customHeight="1" x14ac:dyDescent="0.25">
      <c r="A48" s="396" t="s">
        <v>51</v>
      </c>
      <c r="B48" s="396"/>
      <c r="C48" s="17" t="e">
        <f>SUM(C42:C47)</f>
        <v>#REF!</v>
      </c>
      <c r="D48" s="18">
        <f>SUM(D42:D47)</f>
        <v>254</v>
      </c>
      <c r="E48" s="18" t="e">
        <f>SUM(E42:E47)</f>
        <v>#REF!</v>
      </c>
      <c r="J48" s="2"/>
      <c r="K48" s="2"/>
    </row>
    <row r="49" spans="1:11" ht="17.25" customHeight="1" x14ac:dyDescent="0.25">
      <c r="A49" s="21">
        <v>1</v>
      </c>
      <c r="B49" s="25" t="s">
        <v>40</v>
      </c>
      <c r="C49" s="39" t="e">
        <f>SUM(#REF!-#REF!)</f>
        <v>#REF!</v>
      </c>
      <c r="D49" s="11">
        <f>SUM('[1]PhD(Geo) S16'!Q11)</f>
        <v>0</v>
      </c>
      <c r="E49" s="12" t="e">
        <f>#REF!-D49</f>
        <v>#REF!</v>
      </c>
      <c r="G49" s="2">
        <v>77</v>
      </c>
      <c r="H49" s="2">
        <v>129</v>
      </c>
      <c r="I49" s="2">
        <v>82</v>
      </c>
      <c r="J49" s="2"/>
      <c r="K49" s="2"/>
    </row>
    <row r="50" spans="1:11" ht="17.25" customHeight="1" x14ac:dyDescent="0.25">
      <c r="A50" s="23">
        <v>2</v>
      </c>
      <c r="B50" s="16" t="s">
        <v>41</v>
      </c>
      <c r="C50" s="40" t="e">
        <f>SUM(#REF!-#REF!)</f>
        <v>#REF!</v>
      </c>
      <c r="D50" s="11">
        <f>SUM('[1]MS - F16'!R37)</f>
        <v>1</v>
      </c>
      <c r="E50" s="12" t="e">
        <f>#REF!-D50</f>
        <v>#REF!</v>
      </c>
      <c r="G50" s="2">
        <v>53</v>
      </c>
      <c r="H50" s="2">
        <v>87</v>
      </c>
      <c r="I50" s="2">
        <v>67</v>
      </c>
      <c r="J50" s="2"/>
      <c r="K50" s="2"/>
    </row>
    <row r="51" spans="1:11" ht="17.25" customHeight="1" x14ac:dyDescent="0.25">
      <c r="A51" s="23">
        <v>3</v>
      </c>
      <c r="B51" s="16" t="s">
        <v>42</v>
      </c>
      <c r="C51" s="41" t="e">
        <f>SUM(#REF!-#REF!)</f>
        <v>#REF!</v>
      </c>
      <c r="D51" s="11">
        <f>SUM('[1]MS - S17'!R34)</f>
        <v>3</v>
      </c>
      <c r="E51" s="12" t="e">
        <f>#REF!-D51</f>
        <v>#REF!</v>
      </c>
      <c r="G51" s="2">
        <v>26</v>
      </c>
      <c r="H51" s="2">
        <v>40</v>
      </c>
      <c r="I51" s="2">
        <v>31</v>
      </c>
      <c r="J51" s="2"/>
      <c r="K51" s="2"/>
    </row>
    <row r="52" spans="1:11" ht="17.25" customHeight="1" x14ac:dyDescent="0.25">
      <c r="A52" s="23">
        <v>4</v>
      </c>
      <c r="B52" s="16" t="s">
        <v>43</v>
      </c>
      <c r="C52" s="41" t="e">
        <f>SUM(#REF!-#REF!)</f>
        <v>#REF!</v>
      </c>
      <c r="D52" s="11">
        <f>SUM('[1]MS - F16'!R21)</f>
        <v>8</v>
      </c>
      <c r="E52" s="12" t="e">
        <f>#REF!-D52</f>
        <v>#REF!</v>
      </c>
      <c r="G52" s="2">
        <v>60</v>
      </c>
      <c r="H52" s="2">
        <v>134</v>
      </c>
      <c r="I52" s="2">
        <v>86</v>
      </c>
      <c r="J52" s="2"/>
      <c r="K52" s="2"/>
    </row>
    <row r="53" spans="1:11" ht="17.25" customHeight="1" x14ac:dyDescent="0.25">
      <c r="A53" s="23">
        <v>5</v>
      </c>
      <c r="B53" s="25" t="s">
        <v>44</v>
      </c>
      <c r="C53" s="41" t="e">
        <f>SUM(#REF!-#REF!)</f>
        <v>#REF!</v>
      </c>
      <c r="D53" s="11">
        <f>SUM('[1]MS - S17'!R17)</f>
        <v>0</v>
      </c>
      <c r="E53" s="12" t="e">
        <f>#REF!-D53</f>
        <v>#REF!</v>
      </c>
      <c r="G53" s="2">
        <v>27</v>
      </c>
      <c r="H53" s="2">
        <v>47</v>
      </c>
      <c r="I53" s="2">
        <v>36</v>
      </c>
      <c r="J53" s="2"/>
      <c r="K53" s="2"/>
    </row>
    <row r="54" spans="1:11" ht="17.25" customHeight="1" x14ac:dyDescent="0.25">
      <c r="A54" s="23">
        <v>6</v>
      </c>
      <c r="B54" s="16" t="s">
        <v>45</v>
      </c>
      <c r="C54" s="41" t="e">
        <f>SUM(#REF!-#REF!)</f>
        <v>#REF!</v>
      </c>
      <c r="D54" s="11">
        <f>SUM('[1]MS - F16'!R58)</f>
        <v>3</v>
      </c>
      <c r="E54" s="12" t="e">
        <f>#REF!-D54</f>
        <v>#REF!</v>
      </c>
      <c r="G54" s="2">
        <v>20</v>
      </c>
      <c r="H54" s="2">
        <v>136</v>
      </c>
      <c r="I54" s="2">
        <v>99</v>
      </c>
      <c r="J54" s="2"/>
      <c r="K54" s="2"/>
    </row>
    <row r="55" spans="1:11" ht="17.25" customHeight="1" x14ac:dyDescent="0.25">
      <c r="A55" s="23">
        <v>7</v>
      </c>
      <c r="B55" s="25" t="s">
        <v>46</v>
      </c>
      <c r="C55" s="10" t="e">
        <f>SUM(#REF!-#REF!)</f>
        <v>#REF!</v>
      </c>
      <c r="D55" s="11">
        <f>SUM('[1]MS - S17'!R58)</f>
        <v>6</v>
      </c>
      <c r="E55" s="12" t="e">
        <f>#REF!-D55</f>
        <v>#REF!</v>
      </c>
      <c r="G55" s="2">
        <v>10</v>
      </c>
      <c r="H55" s="2">
        <v>47</v>
      </c>
      <c r="I55" s="2">
        <v>37</v>
      </c>
      <c r="J55" s="2"/>
      <c r="K55" s="2"/>
    </row>
    <row r="56" spans="1:11" ht="17.25" customHeight="1" x14ac:dyDescent="0.25">
      <c r="A56" s="23">
        <v>8</v>
      </c>
      <c r="B56" s="16" t="s">
        <v>47</v>
      </c>
      <c r="C56" s="10" t="e">
        <f>SUM(#REF!-#REF!)</f>
        <v>#REF!</v>
      </c>
      <c r="D56" s="11" t="e">
        <f>SUM('[1]MS - F16'!R60)</f>
        <v>#REF!</v>
      </c>
      <c r="E56" s="12" t="e">
        <f>#REF!-D56</f>
        <v>#REF!</v>
      </c>
      <c r="G56" s="2">
        <v>7</v>
      </c>
      <c r="H56" s="2">
        <v>15</v>
      </c>
      <c r="I56" s="2">
        <v>7</v>
      </c>
      <c r="J56" s="2"/>
      <c r="K56" s="2"/>
    </row>
    <row r="57" spans="1:11" ht="17.25" customHeight="1" x14ac:dyDescent="0.25">
      <c r="A57" s="23">
        <v>9</v>
      </c>
      <c r="B57" s="25" t="s">
        <v>48</v>
      </c>
      <c r="C57" s="10" t="e">
        <f>SUM(#REF!-#REF!)</f>
        <v>#REF!</v>
      </c>
      <c r="D57" s="11" t="e">
        <f>SUM('[1]MS - F16'!R61)</f>
        <v>#REF!</v>
      </c>
      <c r="E57" s="12" t="e">
        <f>#REF!-D57</f>
        <v>#REF!</v>
      </c>
      <c r="J57" s="2"/>
      <c r="K57" s="2"/>
    </row>
    <row r="58" spans="1:11" ht="18.75" customHeight="1" x14ac:dyDescent="0.25">
      <c r="A58" s="396" t="s">
        <v>7</v>
      </c>
      <c r="B58" s="396"/>
      <c r="C58" s="17" t="e">
        <f>SUM(C49:C57)</f>
        <v>#REF!</v>
      </c>
      <c r="D58" s="18" t="e">
        <f>SUM(D49:D57)</f>
        <v>#REF!</v>
      </c>
      <c r="E58" s="18" t="e">
        <f>SUM(E49:E57)</f>
        <v>#REF!</v>
      </c>
      <c r="J58" s="2"/>
      <c r="K58" s="2"/>
    </row>
    <row r="59" spans="1:11" ht="5.25" customHeight="1" x14ac:dyDescent="0.25">
      <c r="A59" s="42"/>
      <c r="B59" s="43"/>
      <c r="C59" s="44"/>
      <c r="D59" s="45"/>
      <c r="E59" s="46"/>
      <c r="J59" s="2"/>
      <c r="K59" s="2"/>
    </row>
    <row r="60" spans="1:11" s="19" customFormat="1" ht="19.5" customHeight="1" x14ac:dyDescent="0.25">
      <c r="A60" s="397" t="s">
        <v>8</v>
      </c>
      <c r="B60" s="397"/>
      <c r="C60" s="47" t="e">
        <f>SUM(C48,C58)</f>
        <v>#REF!</v>
      </c>
      <c r="D60" s="48" t="e">
        <f>SUM(D48,D58)</f>
        <v>#REF!</v>
      </c>
      <c r="E60" s="48" t="e">
        <f>SUM(E48,E58)</f>
        <v>#REF!</v>
      </c>
      <c r="F60" s="1"/>
      <c r="G60" s="2"/>
      <c r="H60" s="2"/>
      <c r="I60" s="2"/>
      <c r="J60" s="20"/>
      <c r="K60" s="20"/>
    </row>
    <row r="61" spans="1:11" s="54" customFormat="1" ht="6.75" customHeight="1" x14ac:dyDescent="0.25">
      <c r="A61" s="49"/>
      <c r="B61" s="49"/>
      <c r="C61" s="50"/>
      <c r="D61" s="49"/>
      <c r="E61" s="49"/>
      <c r="F61" s="51"/>
      <c r="G61" s="52"/>
      <c r="H61" s="2"/>
      <c r="I61" s="2"/>
      <c r="J61" s="53"/>
      <c r="K61" s="53"/>
    </row>
    <row r="62" spans="1:11" s="19" customFormat="1" ht="19.5" hidden="1" customHeight="1" x14ac:dyDescent="0.25">
      <c r="A62" s="392" t="s">
        <v>9</v>
      </c>
      <c r="B62" s="393"/>
      <c r="C62" s="393"/>
      <c r="D62" s="393"/>
      <c r="E62" s="398"/>
      <c r="F62" s="1"/>
      <c r="G62" s="2"/>
      <c r="H62" s="2"/>
      <c r="I62" s="2"/>
      <c r="J62" s="20"/>
      <c r="K62" s="20"/>
    </row>
    <row r="63" spans="1:11" s="19" customFormat="1" ht="19.5" hidden="1" customHeight="1" x14ac:dyDescent="0.25">
      <c r="A63" s="55">
        <v>1</v>
      </c>
      <c r="B63" s="56" t="s">
        <v>10</v>
      </c>
      <c r="C63" s="41" t="e">
        <f>SUM(#REF!-#REF!)</f>
        <v>#REF!</v>
      </c>
      <c r="D63" s="11">
        <f>SUM('[2]M.PHIL F16'!R24)</f>
        <v>0</v>
      </c>
      <c r="E63" s="12" t="e">
        <f>#REF!-D63</f>
        <v>#REF!</v>
      </c>
      <c r="F63" s="1"/>
      <c r="G63" s="2">
        <v>12</v>
      </c>
      <c r="H63" s="2">
        <v>12</v>
      </c>
      <c r="I63" s="2">
        <v>12</v>
      </c>
      <c r="J63" s="20"/>
      <c r="K63" s="20"/>
    </row>
    <row r="64" spans="1:11" s="19" customFormat="1" ht="19.5" hidden="1" customHeight="1" x14ac:dyDescent="0.25">
      <c r="A64" s="57">
        <v>2</v>
      </c>
      <c r="B64" s="25" t="s">
        <v>11</v>
      </c>
      <c r="C64" s="41" t="e">
        <f>SUM(#REF!-#REF!)</f>
        <v>#REF!</v>
      </c>
      <c r="D64" s="11">
        <f>SUM('[2]MS--F16'!S40)</f>
        <v>0</v>
      </c>
      <c r="E64" s="12" t="e">
        <f>#REF!-D64</f>
        <v>#REF!</v>
      </c>
      <c r="F64" s="1"/>
      <c r="G64" s="2">
        <v>14</v>
      </c>
      <c r="H64" s="2">
        <v>19</v>
      </c>
      <c r="I64" s="2">
        <v>14</v>
      </c>
      <c r="J64" s="20"/>
      <c r="K64" s="20"/>
    </row>
    <row r="65" spans="1:14" s="19" customFormat="1" ht="19.5" hidden="1" customHeight="1" x14ac:dyDescent="0.25">
      <c r="A65" s="57">
        <v>3</v>
      </c>
      <c r="B65" s="25" t="s">
        <v>12</v>
      </c>
      <c r="C65" s="41"/>
      <c r="D65" s="11"/>
      <c r="E65" s="12"/>
      <c r="F65" s="1"/>
      <c r="G65" s="2">
        <v>6</v>
      </c>
      <c r="H65" s="2">
        <v>19</v>
      </c>
      <c r="I65" s="2">
        <v>6</v>
      </c>
      <c r="J65" s="20"/>
      <c r="K65" s="20"/>
    </row>
    <row r="66" spans="1:14" s="19" customFormat="1" ht="19.5" hidden="1" customHeight="1" x14ac:dyDescent="0.25">
      <c r="A66" s="57">
        <v>4</v>
      </c>
      <c r="B66" s="25" t="s">
        <v>13</v>
      </c>
      <c r="C66" s="41"/>
      <c r="D66" s="11"/>
      <c r="E66" s="12"/>
      <c r="F66" s="1"/>
      <c r="G66" s="2">
        <v>7</v>
      </c>
      <c r="H66" s="2">
        <v>9</v>
      </c>
      <c r="I66" s="2">
        <v>7</v>
      </c>
      <c r="J66" s="20"/>
      <c r="K66" s="20"/>
    </row>
    <row r="67" spans="1:14" s="19" customFormat="1" ht="19.5" hidden="1" customHeight="1" x14ac:dyDescent="0.25">
      <c r="A67" s="57">
        <v>5</v>
      </c>
      <c r="B67" s="25" t="s">
        <v>14</v>
      </c>
      <c r="C67" s="41"/>
      <c r="D67" s="11"/>
      <c r="E67" s="12"/>
      <c r="F67" s="1"/>
      <c r="G67" s="2">
        <v>15</v>
      </c>
      <c r="H67" s="2">
        <v>17</v>
      </c>
      <c r="I67" s="2">
        <v>15</v>
      </c>
      <c r="J67" s="20"/>
      <c r="K67" s="20"/>
    </row>
    <row r="68" spans="1:14" s="19" customFormat="1" ht="19.5" hidden="1" customHeight="1" x14ac:dyDescent="0.25">
      <c r="A68" s="57">
        <v>6</v>
      </c>
      <c r="B68" s="25" t="s">
        <v>15</v>
      </c>
      <c r="C68" s="41"/>
      <c r="D68" s="11"/>
      <c r="E68" s="12"/>
      <c r="F68" s="1"/>
      <c r="G68" s="2">
        <v>5</v>
      </c>
      <c r="H68" s="2">
        <v>12</v>
      </c>
      <c r="I68" s="2">
        <v>5</v>
      </c>
      <c r="J68" s="20"/>
      <c r="K68" s="20"/>
    </row>
    <row r="69" spans="1:14" s="19" customFormat="1" ht="19.5" hidden="1" customHeight="1" x14ac:dyDescent="0.25">
      <c r="A69" s="57">
        <v>7</v>
      </c>
      <c r="B69" s="25" t="s">
        <v>16</v>
      </c>
      <c r="C69" s="41" t="e">
        <f>SUM(#REF!-#REF!)</f>
        <v>#REF!</v>
      </c>
      <c r="D69" s="11">
        <f>SUM('[2]BS-F14'!N70)</f>
        <v>0</v>
      </c>
      <c r="E69" s="12" t="e">
        <f>#REF!-D69</f>
        <v>#REF!</v>
      </c>
      <c r="F69" s="1"/>
      <c r="G69" s="2">
        <v>88</v>
      </c>
      <c r="H69" s="2">
        <v>97</v>
      </c>
      <c r="I69" s="2">
        <v>75</v>
      </c>
      <c r="J69" s="20"/>
      <c r="K69" s="20"/>
    </row>
    <row r="70" spans="1:14" s="19" customFormat="1" ht="19.5" hidden="1" customHeight="1" x14ac:dyDescent="0.25">
      <c r="A70" s="58">
        <v>8</v>
      </c>
      <c r="B70" s="59" t="s">
        <v>17</v>
      </c>
      <c r="C70" s="41" t="e">
        <f>SUM(#REF!-#REF!)</f>
        <v>#REF!</v>
      </c>
      <c r="D70" s="11">
        <f>SUM('[2]BS-Sp 15'!R91)</f>
        <v>0</v>
      </c>
      <c r="E70" s="12" t="e">
        <f>#REF!-D70</f>
        <v>#REF!</v>
      </c>
      <c r="F70" s="1"/>
      <c r="G70" s="2">
        <v>70</v>
      </c>
      <c r="H70" s="2">
        <v>89</v>
      </c>
      <c r="I70" s="2">
        <v>51</v>
      </c>
      <c r="J70" s="20"/>
      <c r="K70" s="20"/>
    </row>
    <row r="71" spans="1:14" s="19" customFormat="1" ht="19.5" hidden="1" customHeight="1" x14ac:dyDescent="0.25">
      <c r="A71" s="399" t="s">
        <v>18</v>
      </c>
      <c r="B71" s="399"/>
      <c r="C71" s="47" t="e">
        <f>SUM(C63:C70)</f>
        <v>#REF!</v>
      </c>
      <c r="D71" s="48">
        <f>SUM(D63:D70)</f>
        <v>0</v>
      </c>
      <c r="E71" s="48" t="e">
        <f>SUM(E63:E70)</f>
        <v>#REF!</v>
      </c>
      <c r="F71" s="1"/>
      <c r="G71" s="2"/>
      <c r="H71" s="2"/>
      <c r="I71" s="2"/>
      <c r="J71" s="20"/>
      <c r="K71" s="20"/>
    </row>
    <row r="72" spans="1:14" s="19" customFormat="1" ht="19.5" customHeight="1" x14ac:dyDescent="0.25">
      <c r="A72" s="392" t="s">
        <v>19</v>
      </c>
      <c r="B72" s="393"/>
      <c r="C72" s="60"/>
      <c r="D72" s="61"/>
      <c r="E72" s="61"/>
      <c r="F72" s="1"/>
      <c r="G72" s="2"/>
      <c r="H72" s="2"/>
      <c r="I72" s="2"/>
      <c r="J72" s="20"/>
      <c r="K72" s="20"/>
    </row>
    <row r="73" spans="1:14" ht="17.25" customHeight="1" x14ac:dyDescent="0.25">
      <c r="A73" s="24">
        <v>1</v>
      </c>
      <c r="B73" s="62" t="s">
        <v>27</v>
      </c>
      <c r="C73" s="10" t="e">
        <f>SUM(#REF!-#REF!)</f>
        <v>#REF!</v>
      </c>
      <c r="D73" s="11">
        <f>SUM('[1]BBA S15'!Q188)</f>
        <v>118</v>
      </c>
      <c r="E73" s="12" t="e">
        <f>#REF!-D73</f>
        <v>#REF!</v>
      </c>
      <c r="G73" s="2">
        <v>13</v>
      </c>
      <c r="H73" s="2">
        <v>46</v>
      </c>
      <c r="I73" s="2">
        <v>20</v>
      </c>
      <c r="J73" s="2"/>
      <c r="K73" s="2"/>
      <c r="M73" s="2"/>
      <c r="N73" s="2"/>
    </row>
    <row r="74" spans="1:14" ht="17.25" customHeight="1" x14ac:dyDescent="0.25">
      <c r="A74" s="23">
        <v>2</v>
      </c>
      <c r="B74" s="25" t="s">
        <v>28</v>
      </c>
      <c r="C74" s="10" t="e">
        <f>SUM(#REF!-#REF!)</f>
        <v>#REF!</v>
      </c>
      <c r="D74" s="11"/>
      <c r="E74" s="12" t="e">
        <f>#REF!-D74</f>
        <v>#REF!</v>
      </c>
      <c r="G74" s="2">
        <v>8</v>
      </c>
      <c r="H74" s="2">
        <v>47</v>
      </c>
      <c r="I74" s="2">
        <v>26</v>
      </c>
      <c r="J74" s="2"/>
      <c r="K74" s="2"/>
      <c r="M74" s="2"/>
      <c r="N74" s="2"/>
    </row>
    <row r="75" spans="1:14" ht="17.25" customHeight="1" x14ac:dyDescent="0.25">
      <c r="A75" s="13">
        <v>3</v>
      </c>
      <c r="B75" s="70" t="s">
        <v>29</v>
      </c>
      <c r="C75" s="10" t="e">
        <f>SUM(#REF!-#REF!)</f>
        <v>#REF!</v>
      </c>
      <c r="D75" s="11" t="e">
        <f>SUM('[1]PHD(MS) F15'!Q21)</f>
        <v>#REF!</v>
      </c>
      <c r="E75" s="12" t="e">
        <f>#REF!-D75</f>
        <v>#REF!</v>
      </c>
      <c r="G75" s="2">
        <v>6</v>
      </c>
      <c r="H75" s="2">
        <v>14</v>
      </c>
      <c r="I75" s="2">
        <v>12</v>
      </c>
      <c r="J75" s="2"/>
      <c r="K75" s="2"/>
    </row>
    <row r="76" spans="1:14" ht="17.25" customHeight="1" x14ac:dyDescent="0.25">
      <c r="A76" s="13">
        <v>4</v>
      </c>
      <c r="B76" s="70" t="s">
        <v>73</v>
      </c>
      <c r="C76" s="10"/>
      <c r="D76" s="11"/>
      <c r="E76" s="12"/>
      <c r="J76" s="2"/>
      <c r="K76" s="2"/>
    </row>
    <row r="77" spans="1:14" s="19" customFormat="1" ht="19.5" customHeight="1" x14ac:dyDescent="0.25">
      <c r="A77" s="394" t="s">
        <v>20</v>
      </c>
      <c r="B77" s="394"/>
      <c r="C77" s="60"/>
      <c r="D77" s="61"/>
      <c r="E77" s="61"/>
      <c r="F77" s="1"/>
      <c r="G77" s="2"/>
      <c r="H77" s="2"/>
      <c r="I77" s="2"/>
      <c r="J77" s="20"/>
      <c r="K77" s="20"/>
    </row>
    <row r="78" spans="1:14" s="54" customFormat="1" ht="6.75" customHeight="1" x14ac:dyDescent="0.25">
      <c r="A78" s="63"/>
      <c r="B78" s="63"/>
      <c r="C78" s="50"/>
      <c r="D78" s="49"/>
      <c r="E78" s="49"/>
      <c r="F78" s="51"/>
      <c r="G78" s="52"/>
      <c r="H78" s="52"/>
      <c r="I78" s="52"/>
      <c r="J78" s="53"/>
      <c r="K78" s="53"/>
    </row>
    <row r="79" spans="1:14" s="19" customFormat="1" ht="19.5" customHeight="1" x14ac:dyDescent="0.25">
      <c r="A79" s="392" t="s">
        <v>21</v>
      </c>
      <c r="B79" s="393"/>
      <c r="C79" s="60"/>
      <c r="D79" s="61"/>
      <c r="E79" s="61"/>
      <c r="F79" s="1"/>
      <c r="G79" s="2"/>
      <c r="H79" s="2"/>
      <c r="I79" s="2"/>
      <c r="J79" s="20"/>
      <c r="K79" s="20"/>
    </row>
    <row r="80" spans="1:14" s="19" customFormat="1" ht="17.25" customHeight="1" x14ac:dyDescent="0.25">
      <c r="A80" s="13">
        <v>1</v>
      </c>
      <c r="B80" s="16" t="s">
        <v>78</v>
      </c>
      <c r="C80" s="60"/>
      <c r="D80" s="61"/>
      <c r="E80" s="61"/>
      <c r="F80" s="1"/>
      <c r="G80" s="2"/>
      <c r="H80" s="2"/>
      <c r="I80" s="2"/>
      <c r="J80" s="20"/>
      <c r="K80" s="20"/>
    </row>
    <row r="81" spans="1:12" s="19" customFormat="1" ht="17.25" customHeight="1" x14ac:dyDescent="0.25">
      <c r="A81" s="13">
        <v>2</v>
      </c>
      <c r="B81" s="25" t="s">
        <v>79</v>
      </c>
      <c r="C81" s="60"/>
      <c r="D81" s="61"/>
      <c r="E81" s="61"/>
      <c r="F81" s="1"/>
      <c r="G81" s="2"/>
      <c r="H81" s="2"/>
      <c r="I81" s="2"/>
      <c r="J81" s="20"/>
      <c r="K81" s="20"/>
    </row>
    <row r="82" spans="1:12" s="19" customFormat="1" ht="17.25" customHeight="1" x14ac:dyDescent="0.25">
      <c r="A82" s="13">
        <v>3</v>
      </c>
      <c r="B82" s="16" t="s">
        <v>80</v>
      </c>
      <c r="C82" s="60"/>
      <c r="D82" s="61"/>
      <c r="E82" s="61"/>
      <c r="F82" s="1"/>
      <c r="G82" s="2"/>
      <c r="H82" s="2"/>
      <c r="I82" s="2"/>
      <c r="J82" s="20"/>
      <c r="K82" s="20"/>
    </row>
    <row r="83" spans="1:12" s="19" customFormat="1" ht="17.25" customHeight="1" x14ac:dyDescent="0.25">
      <c r="A83" s="13">
        <v>4</v>
      </c>
      <c r="B83" s="25" t="s">
        <v>81</v>
      </c>
      <c r="C83" s="60"/>
      <c r="D83" s="61"/>
      <c r="E83" s="61"/>
      <c r="F83" s="1"/>
      <c r="G83" s="2"/>
      <c r="H83" s="2"/>
      <c r="I83" s="2"/>
      <c r="J83" s="20"/>
      <c r="K83" s="20"/>
    </row>
    <row r="84" spans="1:12" s="19" customFormat="1" ht="17.25" customHeight="1" x14ac:dyDescent="0.25">
      <c r="A84" s="13">
        <v>5</v>
      </c>
      <c r="B84" s="16" t="s">
        <v>82</v>
      </c>
      <c r="C84" s="60"/>
      <c r="D84" s="61"/>
      <c r="E84" s="61"/>
      <c r="F84" s="1"/>
      <c r="G84" s="2"/>
      <c r="H84" s="2"/>
      <c r="I84" s="2"/>
      <c r="J84" s="20"/>
      <c r="K84" s="20"/>
    </row>
    <row r="85" spans="1:12" s="19" customFormat="1" ht="17.25" customHeight="1" x14ac:dyDescent="0.25">
      <c r="A85" s="13">
        <v>6</v>
      </c>
      <c r="B85" s="25" t="s">
        <v>83</v>
      </c>
      <c r="C85" s="60"/>
      <c r="D85" s="61"/>
      <c r="E85" s="61"/>
      <c r="F85" s="1"/>
      <c r="G85" s="2"/>
      <c r="H85" s="2"/>
      <c r="I85" s="2"/>
      <c r="J85" s="20"/>
      <c r="K85" s="20"/>
    </row>
    <row r="86" spans="1:12" s="19" customFormat="1" ht="19.5" customHeight="1" x14ac:dyDescent="0.25">
      <c r="A86" s="394" t="s">
        <v>22</v>
      </c>
      <c r="B86" s="394"/>
      <c r="C86" s="60"/>
      <c r="D86" s="61"/>
      <c r="E86" s="61"/>
      <c r="F86" s="1"/>
      <c r="G86" s="2"/>
      <c r="H86" s="2"/>
      <c r="I86" s="2"/>
      <c r="J86" s="20"/>
      <c r="K86" s="20"/>
    </row>
    <row r="87" spans="1:12" s="54" customFormat="1" ht="5.25" customHeight="1" x14ac:dyDescent="0.25">
      <c r="A87" s="26"/>
      <c r="B87" s="26"/>
      <c r="C87" s="27"/>
      <c r="D87" s="26"/>
      <c r="E87" s="26"/>
      <c r="F87" s="1"/>
      <c r="G87" s="2"/>
      <c r="H87" s="2"/>
      <c r="I87" s="2"/>
      <c r="J87" s="53"/>
      <c r="K87" s="53"/>
    </row>
    <row r="88" spans="1:12" ht="25.5" customHeight="1" x14ac:dyDescent="0.25">
      <c r="A88" s="395" t="s">
        <v>23</v>
      </c>
      <c r="B88" s="395"/>
      <c r="C88" s="64" t="e">
        <f>SUM(#REF!,#REF!,C60,C37)</f>
        <v>#REF!</v>
      </c>
      <c r="D88" s="65" t="e">
        <f>SUM(#REF!,#REF!,D60,D37)</f>
        <v>#REF!</v>
      </c>
      <c r="E88" s="66" t="e">
        <f>SUM(#REF!,#REF!,E60,E37)</f>
        <v>#REF!</v>
      </c>
      <c r="G88" s="2">
        <f>SUM(G5:G70)</f>
        <v>831</v>
      </c>
      <c r="H88" s="2">
        <f>SUM(H5:H70)</f>
        <v>1859</v>
      </c>
      <c r="I88" s="2">
        <f>SUM(I5:I70)</f>
        <v>1277</v>
      </c>
      <c r="J88" s="2"/>
    </row>
    <row r="90" spans="1:12" ht="7.5" customHeight="1" x14ac:dyDescent="0.25"/>
    <row r="91" spans="1:12" ht="36" hidden="1" customHeight="1" x14ac:dyDescent="0.25">
      <c r="B91" s="67"/>
      <c r="J91" s="68" t="s">
        <v>24</v>
      </c>
      <c r="K91" s="11" t="e">
        <f>SUM(#REF!)</f>
        <v>#REF!</v>
      </c>
      <c r="L91" s="69" t="e">
        <f>SUM(K91,D88)</f>
        <v>#REF!</v>
      </c>
    </row>
    <row r="92" spans="1:12" ht="3" customHeight="1" x14ac:dyDescent="0.25"/>
    <row r="93" spans="1:12" ht="9" customHeight="1" x14ac:dyDescent="0.25"/>
  </sheetData>
  <mergeCells count="15">
    <mergeCell ref="A48:B48"/>
    <mergeCell ref="A1:E1"/>
    <mergeCell ref="A2:E2"/>
    <mergeCell ref="A26:B26"/>
    <mergeCell ref="A35:B35"/>
    <mergeCell ref="A37:B37"/>
    <mergeCell ref="A79:B79"/>
    <mergeCell ref="A86:B86"/>
    <mergeCell ref="A88:B88"/>
    <mergeCell ref="A58:B58"/>
    <mergeCell ref="A60:B60"/>
    <mergeCell ref="A62:E62"/>
    <mergeCell ref="A71:B71"/>
    <mergeCell ref="A72:B72"/>
    <mergeCell ref="A77:B77"/>
  </mergeCells>
  <pageMargins left="1.21" right="0.26" top="0.17" bottom="0.17" header="0.17" footer="0.17"/>
  <pageSetup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4"/>
  <sheetViews>
    <sheetView zoomScaleNormal="100" workbookViewId="0">
      <selection activeCell="B8" sqref="B8"/>
    </sheetView>
  </sheetViews>
  <sheetFormatPr defaultRowHeight="12.75" x14ac:dyDescent="0.2"/>
  <cols>
    <col min="1" max="1" width="4.85546875" style="234" customWidth="1"/>
    <col min="2" max="2" width="14.7109375" style="287" customWidth="1"/>
    <col min="3" max="3" width="6" style="253" customWidth="1"/>
    <col min="4" max="4" width="23.42578125" style="253" customWidth="1"/>
    <col min="5" max="5" width="27.7109375" style="254" hidden="1" customWidth="1"/>
    <col min="6" max="6" width="2.5703125" style="255" hidden="1" customWidth="1"/>
    <col min="7" max="7" width="2.7109375" style="234" hidden="1" customWidth="1"/>
    <col min="8" max="8" width="10" style="234" bestFit="1" customWidth="1"/>
    <col min="9" max="9" width="5" style="234" hidden="1" customWidth="1"/>
    <col min="10" max="10" width="6.140625" style="256" hidden="1" customWidth="1"/>
    <col min="11" max="11" width="15.28515625" style="234" customWidth="1"/>
    <col min="12" max="12" width="11" style="234" hidden="1" customWidth="1"/>
    <col min="13" max="14" width="9.140625" style="234"/>
    <col min="15" max="15" width="9.5703125" style="234" customWidth="1"/>
    <col min="16" max="16" width="9.140625" style="257"/>
    <col min="17" max="16384" width="9.140625" style="234"/>
  </cols>
  <sheetData>
    <row r="1" spans="1:16" ht="24.75" x14ac:dyDescent="0.5">
      <c r="A1" s="417" t="s">
        <v>5752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N1" s="257"/>
      <c r="P1" s="234"/>
    </row>
    <row r="2" spans="1:16" ht="25.5" thickBot="1" x14ac:dyDescent="0.55000000000000004">
      <c r="A2" s="418" t="s">
        <v>7681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N2" s="257"/>
      <c r="P2" s="234"/>
    </row>
    <row r="3" spans="1:16" s="258" customFormat="1" ht="12.75" customHeight="1" x14ac:dyDescent="0.2">
      <c r="A3" s="419" t="s">
        <v>86</v>
      </c>
      <c r="B3" s="421" t="s">
        <v>87</v>
      </c>
      <c r="C3" s="423" t="s">
        <v>5753</v>
      </c>
      <c r="D3" s="423" t="s">
        <v>89</v>
      </c>
      <c r="E3" s="425" t="s">
        <v>90</v>
      </c>
      <c r="F3" s="235" t="s">
        <v>122</v>
      </c>
      <c r="G3" s="235"/>
      <c r="H3" s="427" t="s">
        <v>92</v>
      </c>
      <c r="I3" s="236"/>
      <c r="J3" s="170" t="s">
        <v>93</v>
      </c>
      <c r="K3" s="415" t="s">
        <v>94</v>
      </c>
      <c r="L3" s="234"/>
      <c r="N3" s="260"/>
    </row>
    <row r="4" spans="1:16" s="258" customFormat="1" ht="12.75" customHeight="1" thickBot="1" x14ac:dyDescent="0.25">
      <c r="A4" s="420"/>
      <c r="B4" s="422"/>
      <c r="C4" s="424"/>
      <c r="D4" s="424"/>
      <c r="E4" s="426"/>
      <c r="F4" s="237" t="s">
        <v>97</v>
      </c>
      <c r="G4" s="238"/>
      <c r="H4" s="428"/>
      <c r="I4" s="239"/>
      <c r="J4" s="171" t="s">
        <v>98</v>
      </c>
      <c r="K4" s="416"/>
      <c r="L4" s="234"/>
      <c r="N4" s="260"/>
    </row>
    <row r="5" spans="1:16" ht="13.5" customHeight="1" x14ac:dyDescent="0.2">
      <c r="A5" s="293">
        <v>1</v>
      </c>
      <c r="B5" s="362" t="s">
        <v>6403</v>
      </c>
      <c r="C5" s="360">
        <v>45728</v>
      </c>
      <c r="D5" s="363" t="s">
        <v>6404</v>
      </c>
      <c r="E5" s="231" t="s">
        <v>6405</v>
      </c>
      <c r="F5" s="84" t="s">
        <v>102</v>
      </c>
      <c r="G5" s="285">
        <f t="shared" ref="G5:G23" si="0">+IF(F5="M",1,IF(F5="f",2,IF(F5="Civ",3,"Error")))</f>
        <v>2</v>
      </c>
      <c r="H5" s="115" t="s">
        <v>103</v>
      </c>
      <c r="I5" s="240">
        <f t="shared" ref="I5:I23" si="1">+IF(H5="Studying",5,IF(H5="Complete",1,IF(H5="Incomplete",2,IF(H5="Left",3,IF(H5="Dropped",4,"Error")))))</f>
        <v>1</v>
      </c>
      <c r="J5" s="240" t="e">
        <f>+IF(#REF!="Issued",1,IF(#REF!="Not Issued",2,"Nil"))</f>
        <v>#REF!</v>
      </c>
      <c r="K5" s="286"/>
      <c r="L5" s="84" t="s">
        <v>6406</v>
      </c>
    </row>
    <row r="6" spans="1:16" ht="13.5" customHeight="1" x14ac:dyDescent="0.2">
      <c r="A6" s="112">
        <f t="shared" ref="A6:A23" si="2">+A5+1</f>
        <v>2</v>
      </c>
      <c r="B6" s="362" t="s">
        <v>6407</v>
      </c>
      <c r="C6" s="360">
        <v>70308</v>
      </c>
      <c r="D6" s="363" t="s">
        <v>6408</v>
      </c>
      <c r="E6" s="231" t="s">
        <v>6409</v>
      </c>
      <c r="F6" s="84" t="s">
        <v>102</v>
      </c>
      <c r="G6" s="285">
        <f t="shared" si="0"/>
        <v>2</v>
      </c>
      <c r="H6" s="115" t="s">
        <v>103</v>
      </c>
      <c r="I6" s="240">
        <f t="shared" si="1"/>
        <v>1</v>
      </c>
      <c r="J6" s="240" t="e">
        <f>+IF(#REF!="Issued",1,IF(#REF!="Not Issued",2,"Nil"))</f>
        <v>#REF!</v>
      </c>
      <c r="K6" s="286"/>
      <c r="L6" s="84" t="s">
        <v>6410</v>
      </c>
    </row>
    <row r="7" spans="1:16" ht="13.5" customHeight="1" x14ac:dyDescent="0.2">
      <c r="A7" s="112">
        <f t="shared" si="2"/>
        <v>3</v>
      </c>
      <c r="B7" s="362" t="s">
        <v>6411</v>
      </c>
      <c r="C7" s="360">
        <v>36336</v>
      </c>
      <c r="D7" s="363" t="s">
        <v>6412</v>
      </c>
      <c r="E7" s="231" t="s">
        <v>6413</v>
      </c>
      <c r="F7" s="84" t="s">
        <v>102</v>
      </c>
      <c r="G7" s="285">
        <f t="shared" si="0"/>
        <v>2</v>
      </c>
      <c r="H7" s="115" t="s">
        <v>103</v>
      </c>
      <c r="I7" s="240">
        <f t="shared" si="1"/>
        <v>1</v>
      </c>
      <c r="J7" s="240" t="e">
        <f>+IF(#REF!="Issued",1,IF(#REF!="Not Issued",2,"Nil"))</f>
        <v>#REF!</v>
      </c>
      <c r="K7" s="286"/>
      <c r="L7" s="84" t="s">
        <v>6414</v>
      </c>
    </row>
    <row r="8" spans="1:16" ht="13.5" customHeight="1" x14ac:dyDescent="0.2">
      <c r="A8" s="112">
        <f t="shared" si="2"/>
        <v>4</v>
      </c>
      <c r="B8" s="362" t="s">
        <v>6418</v>
      </c>
      <c r="C8" s="360">
        <v>45669</v>
      </c>
      <c r="D8" s="363" t="s">
        <v>6419</v>
      </c>
      <c r="E8" s="231" t="s">
        <v>903</v>
      </c>
      <c r="F8" s="84" t="s">
        <v>102</v>
      </c>
      <c r="G8" s="285">
        <f t="shared" si="0"/>
        <v>2</v>
      </c>
      <c r="H8" s="115" t="s">
        <v>103</v>
      </c>
      <c r="I8" s="240">
        <f t="shared" si="1"/>
        <v>1</v>
      </c>
      <c r="J8" s="240" t="e">
        <f>+IF(#REF!="Issued",1,IF(#REF!="Not Issued",2,"Nil"))</f>
        <v>#REF!</v>
      </c>
      <c r="K8" s="286"/>
      <c r="L8" s="84" t="s">
        <v>6417</v>
      </c>
    </row>
    <row r="9" spans="1:16" ht="13.5" customHeight="1" x14ac:dyDescent="0.2">
      <c r="A9" s="112">
        <f t="shared" si="2"/>
        <v>5</v>
      </c>
      <c r="B9" s="362" t="s">
        <v>6425</v>
      </c>
      <c r="C9" s="360">
        <v>70304</v>
      </c>
      <c r="D9" s="363" t="s">
        <v>6426</v>
      </c>
      <c r="E9" s="231" t="s">
        <v>6427</v>
      </c>
      <c r="F9" s="84" t="s">
        <v>102</v>
      </c>
      <c r="G9" s="285">
        <f t="shared" si="0"/>
        <v>2</v>
      </c>
      <c r="H9" s="115" t="s">
        <v>103</v>
      </c>
      <c r="I9" s="240">
        <f t="shared" si="1"/>
        <v>1</v>
      </c>
      <c r="J9" s="240" t="e">
        <f>+IF(#REF!="Issued",1,IF(#REF!="Not Issued",2,"Nil"))</f>
        <v>#REF!</v>
      </c>
      <c r="K9" s="286"/>
      <c r="L9" s="84" t="s">
        <v>6420</v>
      </c>
    </row>
    <row r="10" spans="1:16" ht="13.5" customHeight="1" x14ac:dyDescent="0.2">
      <c r="A10" s="112">
        <f t="shared" si="2"/>
        <v>6</v>
      </c>
      <c r="B10" s="362" t="s">
        <v>6428</v>
      </c>
      <c r="C10" s="360">
        <v>43573</v>
      </c>
      <c r="D10" s="363" t="s">
        <v>6429</v>
      </c>
      <c r="E10" s="231" t="s">
        <v>6430</v>
      </c>
      <c r="F10" s="84" t="s">
        <v>100</v>
      </c>
      <c r="G10" s="285">
        <f t="shared" si="0"/>
        <v>1</v>
      </c>
      <c r="H10" s="115" t="s">
        <v>103</v>
      </c>
      <c r="I10" s="240">
        <f t="shared" si="1"/>
        <v>1</v>
      </c>
      <c r="J10" s="240" t="e">
        <f>+IF(#REF!="Issued",1,IF(#REF!="Not Issued",2,"Nil"))</f>
        <v>#REF!</v>
      </c>
      <c r="K10" s="286"/>
      <c r="L10" s="84" t="s">
        <v>6424</v>
      </c>
    </row>
    <row r="11" spans="1:16" ht="13.5" customHeight="1" x14ac:dyDescent="0.2">
      <c r="A11" s="112">
        <f t="shared" si="2"/>
        <v>7</v>
      </c>
      <c r="B11" s="362" t="s">
        <v>6431</v>
      </c>
      <c r="C11" s="360">
        <v>45730</v>
      </c>
      <c r="D11" s="363" t="s">
        <v>6432</v>
      </c>
      <c r="E11" s="231" t="s">
        <v>6433</v>
      </c>
      <c r="F11" s="84" t="s">
        <v>102</v>
      </c>
      <c r="G11" s="285">
        <f t="shared" si="0"/>
        <v>2</v>
      </c>
      <c r="H11" s="115" t="s">
        <v>103</v>
      </c>
      <c r="I11" s="240">
        <f t="shared" si="1"/>
        <v>1</v>
      </c>
      <c r="J11" s="240" t="e">
        <f>+IF(#REF!="Issued",1,IF(#REF!="Not Issued",2,"Nil"))</f>
        <v>#REF!</v>
      </c>
      <c r="K11" s="286"/>
      <c r="L11" s="84"/>
    </row>
    <row r="12" spans="1:16" ht="13.5" customHeight="1" x14ac:dyDescent="0.2">
      <c r="A12" s="112">
        <f t="shared" si="2"/>
        <v>8</v>
      </c>
      <c r="B12" s="362" t="s">
        <v>6434</v>
      </c>
      <c r="C12" s="360">
        <v>70306</v>
      </c>
      <c r="D12" s="363" t="s">
        <v>6435</v>
      </c>
      <c r="E12" s="231" t="s">
        <v>6436</v>
      </c>
      <c r="F12" s="84" t="s">
        <v>102</v>
      </c>
      <c r="G12" s="285">
        <f t="shared" si="0"/>
        <v>2</v>
      </c>
      <c r="H12" s="115" t="s">
        <v>103</v>
      </c>
      <c r="I12" s="240">
        <f t="shared" si="1"/>
        <v>1</v>
      </c>
      <c r="J12" s="240" t="e">
        <f>+IF(#REF!="Issued",1,IF(#REF!="Not Issued",2,"Nil"))</f>
        <v>#REF!</v>
      </c>
      <c r="K12" s="286"/>
      <c r="L12" s="84"/>
    </row>
    <row r="13" spans="1:16" ht="13.5" customHeight="1" x14ac:dyDescent="0.2">
      <c r="A13" s="112">
        <f t="shared" si="2"/>
        <v>9</v>
      </c>
      <c r="B13" s="362" t="s">
        <v>6437</v>
      </c>
      <c r="C13" s="360">
        <v>41048</v>
      </c>
      <c r="D13" s="363" t="s">
        <v>6438</v>
      </c>
      <c r="E13" s="231" t="s">
        <v>6439</v>
      </c>
      <c r="F13" s="84" t="s">
        <v>100</v>
      </c>
      <c r="G13" s="285">
        <f t="shared" si="0"/>
        <v>1</v>
      </c>
      <c r="H13" s="115" t="s">
        <v>103</v>
      </c>
      <c r="I13" s="240">
        <f t="shared" si="1"/>
        <v>1</v>
      </c>
      <c r="J13" s="240" t="e">
        <f>+IF(#REF!="Issued",1,IF(#REF!="Not Issued",2,"Nil"))</f>
        <v>#REF!</v>
      </c>
      <c r="K13" s="286"/>
      <c r="L13" s="84"/>
    </row>
    <row r="14" spans="1:16" ht="13.5" customHeight="1" x14ac:dyDescent="0.2">
      <c r="A14" s="112">
        <f t="shared" si="2"/>
        <v>10</v>
      </c>
      <c r="B14" s="362" t="s">
        <v>6442</v>
      </c>
      <c r="C14" s="360">
        <v>70307</v>
      </c>
      <c r="D14" s="363" t="s">
        <v>6443</v>
      </c>
      <c r="E14" s="231" t="s">
        <v>6444</v>
      </c>
      <c r="F14" s="84" t="s">
        <v>102</v>
      </c>
      <c r="G14" s="285">
        <f t="shared" si="0"/>
        <v>2</v>
      </c>
      <c r="H14" s="115" t="s">
        <v>103</v>
      </c>
      <c r="I14" s="240">
        <f t="shared" si="1"/>
        <v>1</v>
      </c>
      <c r="J14" s="240" t="e">
        <f>+IF(#REF!="Issued",1,IF(#REF!="Not Issued",2,"Nil"))</f>
        <v>#REF!</v>
      </c>
      <c r="K14" s="286"/>
      <c r="L14" s="84"/>
    </row>
    <row r="15" spans="1:16" ht="13.5" customHeight="1" x14ac:dyDescent="0.2">
      <c r="A15" s="112">
        <f t="shared" si="2"/>
        <v>11</v>
      </c>
      <c r="B15" s="362" t="s">
        <v>6448</v>
      </c>
      <c r="C15" s="360">
        <v>45677</v>
      </c>
      <c r="D15" s="363" t="s">
        <v>6449</v>
      </c>
      <c r="E15" s="231" t="s">
        <v>4520</v>
      </c>
      <c r="F15" s="84" t="s">
        <v>102</v>
      </c>
      <c r="G15" s="285">
        <f t="shared" si="0"/>
        <v>2</v>
      </c>
      <c r="H15" s="115" t="s">
        <v>103</v>
      </c>
      <c r="I15" s="240">
        <f t="shared" si="1"/>
        <v>1</v>
      </c>
      <c r="J15" s="240" t="e">
        <f>+IF(#REF!="Issued",1,IF(#REF!="Not Issued",2,"Nil"))</f>
        <v>#REF!</v>
      </c>
      <c r="K15" s="286"/>
      <c r="L15" s="84"/>
    </row>
    <row r="16" spans="1:16" ht="13.5" customHeight="1" x14ac:dyDescent="0.2">
      <c r="A16" s="112">
        <f t="shared" si="2"/>
        <v>12</v>
      </c>
      <c r="B16" s="362" t="s">
        <v>6450</v>
      </c>
      <c r="C16" s="360">
        <v>45686</v>
      </c>
      <c r="D16" s="363" t="s">
        <v>6451</v>
      </c>
      <c r="E16" s="231" t="s">
        <v>3518</v>
      </c>
      <c r="F16" s="84" t="s">
        <v>102</v>
      </c>
      <c r="G16" s="285">
        <f t="shared" si="0"/>
        <v>2</v>
      </c>
      <c r="H16" s="115" t="s">
        <v>103</v>
      </c>
      <c r="I16" s="240">
        <f t="shared" si="1"/>
        <v>1</v>
      </c>
      <c r="J16" s="240" t="e">
        <f>+IF(#REF!="Issued",1,IF(#REF!="Not Issued",2,"Nil"))</f>
        <v>#REF!</v>
      </c>
      <c r="K16" s="286"/>
      <c r="L16" s="84"/>
    </row>
    <row r="17" spans="1:12" ht="13.5" customHeight="1" x14ac:dyDescent="0.2">
      <c r="A17" s="112">
        <f t="shared" si="2"/>
        <v>13</v>
      </c>
      <c r="B17" s="362" t="s">
        <v>6452</v>
      </c>
      <c r="C17" s="360">
        <v>45784</v>
      </c>
      <c r="D17" s="363" t="s">
        <v>6453</v>
      </c>
      <c r="E17" s="231" t="s">
        <v>4087</v>
      </c>
      <c r="F17" s="84" t="s">
        <v>100</v>
      </c>
      <c r="G17" s="285">
        <f t="shared" si="0"/>
        <v>1</v>
      </c>
      <c r="H17" s="115" t="s">
        <v>103</v>
      </c>
      <c r="I17" s="240">
        <f t="shared" si="1"/>
        <v>1</v>
      </c>
      <c r="J17" s="240" t="e">
        <f>+IF(#REF!="Issued",1,IF(#REF!="Not Issued",2,"Nil"))</f>
        <v>#REF!</v>
      </c>
      <c r="K17" s="286"/>
      <c r="L17" s="84"/>
    </row>
    <row r="18" spans="1:12" ht="13.5" customHeight="1" x14ac:dyDescent="0.2">
      <c r="A18" s="112">
        <f t="shared" si="2"/>
        <v>14</v>
      </c>
      <c r="B18" s="362" t="s">
        <v>6454</v>
      </c>
      <c r="C18" s="360">
        <v>45692</v>
      </c>
      <c r="D18" s="363" t="s">
        <v>107</v>
      </c>
      <c r="E18" s="231" t="s">
        <v>5354</v>
      </c>
      <c r="F18" s="84" t="s">
        <v>102</v>
      </c>
      <c r="G18" s="285">
        <f t="shared" si="0"/>
        <v>2</v>
      </c>
      <c r="H18" s="115" t="s">
        <v>103</v>
      </c>
      <c r="I18" s="240">
        <f t="shared" si="1"/>
        <v>1</v>
      </c>
      <c r="J18" s="240" t="e">
        <f>+IF(#REF!="Issued",1,IF(#REF!="Not Issued",2,"Nil"))</f>
        <v>#REF!</v>
      </c>
      <c r="K18" s="286"/>
      <c r="L18" s="84"/>
    </row>
    <row r="19" spans="1:12" ht="13.5" customHeight="1" x14ac:dyDescent="0.2">
      <c r="A19" s="112">
        <f t="shared" si="2"/>
        <v>15</v>
      </c>
      <c r="B19" s="362" t="s">
        <v>6455</v>
      </c>
      <c r="C19" s="360">
        <v>45829</v>
      </c>
      <c r="D19" s="363" t="s">
        <v>6456</v>
      </c>
      <c r="E19" s="231" t="s">
        <v>6457</v>
      </c>
      <c r="F19" s="84" t="s">
        <v>102</v>
      </c>
      <c r="G19" s="285">
        <f t="shared" si="0"/>
        <v>2</v>
      </c>
      <c r="H19" s="115" t="s">
        <v>103</v>
      </c>
      <c r="I19" s="240">
        <f t="shared" si="1"/>
        <v>1</v>
      </c>
      <c r="J19" s="240" t="e">
        <f>+IF(#REF!="Issued",1,IF(#REF!="Not Issued",2,"Nil"))</f>
        <v>#REF!</v>
      </c>
      <c r="K19" s="286"/>
      <c r="L19" s="84"/>
    </row>
    <row r="20" spans="1:12" ht="13.5" customHeight="1" x14ac:dyDescent="0.2">
      <c r="A20" s="112">
        <f t="shared" si="2"/>
        <v>16</v>
      </c>
      <c r="B20" s="362" t="s">
        <v>6415</v>
      </c>
      <c r="C20" s="360">
        <v>70305</v>
      </c>
      <c r="D20" s="363" t="s">
        <v>6416</v>
      </c>
      <c r="E20" s="231" t="s">
        <v>1257</v>
      </c>
      <c r="F20" s="84" t="s">
        <v>100</v>
      </c>
      <c r="G20" s="285">
        <f t="shared" si="0"/>
        <v>1</v>
      </c>
      <c r="H20" s="115" t="s">
        <v>3</v>
      </c>
      <c r="I20" s="240">
        <f t="shared" si="1"/>
        <v>2</v>
      </c>
      <c r="J20" s="240" t="e">
        <f>+IF(#REF!="Issued",1,IF(#REF!="Not Issued",2,"Nil"))</f>
        <v>#REF!</v>
      </c>
      <c r="K20" s="286"/>
      <c r="L20" s="84"/>
    </row>
    <row r="21" spans="1:12" ht="13.5" customHeight="1" x14ac:dyDescent="0.2">
      <c r="A21" s="112">
        <f t="shared" si="2"/>
        <v>17</v>
      </c>
      <c r="B21" s="362" t="s">
        <v>6421</v>
      </c>
      <c r="C21" s="360">
        <v>71271</v>
      </c>
      <c r="D21" s="363" t="s">
        <v>6422</v>
      </c>
      <c r="E21" s="231" t="s">
        <v>6423</v>
      </c>
      <c r="F21" s="84" t="s">
        <v>102</v>
      </c>
      <c r="G21" s="285">
        <f t="shared" si="0"/>
        <v>2</v>
      </c>
      <c r="H21" s="115" t="s">
        <v>3</v>
      </c>
      <c r="I21" s="240">
        <f t="shared" si="1"/>
        <v>2</v>
      </c>
      <c r="J21" s="240" t="e">
        <f>+IF(#REF!="Issued",1,IF(#REF!="Not Issued",2,"Nil"))</f>
        <v>#REF!</v>
      </c>
      <c r="K21" s="286"/>
      <c r="L21" s="84"/>
    </row>
    <row r="22" spans="1:12" ht="13.5" customHeight="1" x14ac:dyDescent="0.2">
      <c r="A22" s="112">
        <f t="shared" si="2"/>
        <v>18</v>
      </c>
      <c r="B22" s="362" t="s">
        <v>6440</v>
      </c>
      <c r="C22" s="360">
        <v>45781</v>
      </c>
      <c r="D22" s="363" t="s">
        <v>2084</v>
      </c>
      <c r="E22" s="231" t="s">
        <v>6441</v>
      </c>
      <c r="F22" s="84" t="s">
        <v>100</v>
      </c>
      <c r="G22" s="285">
        <f t="shared" si="0"/>
        <v>1</v>
      </c>
      <c r="H22" s="115" t="s">
        <v>3</v>
      </c>
      <c r="I22" s="240">
        <f t="shared" si="1"/>
        <v>2</v>
      </c>
      <c r="J22" s="240" t="e">
        <f>+IF(#REF!="Issued",1,IF(#REF!="Not Issued",2,"Nil"))</f>
        <v>#REF!</v>
      </c>
      <c r="K22" s="286"/>
      <c r="L22" s="84"/>
    </row>
    <row r="23" spans="1:12" ht="13.5" customHeight="1" x14ac:dyDescent="0.2">
      <c r="A23" s="112">
        <f t="shared" si="2"/>
        <v>19</v>
      </c>
      <c r="B23" s="362" t="s">
        <v>6445</v>
      </c>
      <c r="C23" s="360">
        <v>45828</v>
      </c>
      <c r="D23" s="363" t="s">
        <v>6446</v>
      </c>
      <c r="E23" s="231" t="s">
        <v>6447</v>
      </c>
      <c r="F23" s="84" t="s">
        <v>102</v>
      </c>
      <c r="G23" s="285">
        <f t="shared" si="0"/>
        <v>2</v>
      </c>
      <c r="H23" s="115" t="s">
        <v>3</v>
      </c>
      <c r="I23" s="240">
        <f t="shared" si="1"/>
        <v>2</v>
      </c>
      <c r="J23" s="240" t="e">
        <f>+IF(#REF!="Issued",1,IF(#REF!="Not Issued",2,"Nil"))</f>
        <v>#REF!</v>
      </c>
      <c r="K23" s="286"/>
      <c r="L23" s="84" t="s">
        <v>6458</v>
      </c>
    </row>
    <row r="24" spans="1:12" ht="10.5" customHeight="1" x14ac:dyDescent="0.2">
      <c r="A24" s="270"/>
      <c r="B24" s="288"/>
      <c r="C24" s="289"/>
      <c r="D24" s="289"/>
      <c r="E24" s="294"/>
      <c r="F24" s="268"/>
      <c r="G24" s="270"/>
      <c r="H24" s="270"/>
      <c r="I24" s="270"/>
      <c r="J24" s="269"/>
      <c r="K24" s="270"/>
      <c r="L24" s="270"/>
    </row>
  </sheetData>
  <sortState ref="B5:K23">
    <sortCondition ref="H5:H23"/>
  </sortState>
  <mergeCells count="9">
    <mergeCell ref="A1:K1"/>
    <mergeCell ref="K3:K4"/>
    <mergeCell ref="A2:K2"/>
    <mergeCell ref="A3:A4"/>
    <mergeCell ref="B3:B4"/>
    <mergeCell ref="C3:C4"/>
    <mergeCell ref="D3:D4"/>
    <mergeCell ref="E3:E4"/>
    <mergeCell ref="H3:H4"/>
  </mergeCells>
  <conditionalFormatting sqref="H5 H7:H23">
    <cfRule type="cellIs" dxfId="337" priority="7" stopIfTrue="1" operator="equal">
      <formula>"Dropped"</formula>
    </cfRule>
    <cfRule type="cellIs" dxfId="336" priority="8" stopIfTrue="1" operator="equal">
      <formula>"Left"</formula>
    </cfRule>
    <cfRule type="cellIs" dxfId="335" priority="9" stopIfTrue="1" operator="equal">
      <formula>"Incomplete"</formula>
    </cfRule>
    <cfRule type="cellIs" dxfId="334" priority="10" stopIfTrue="1" operator="equal">
      <formula>"Complete"</formula>
    </cfRule>
  </conditionalFormatting>
  <conditionalFormatting sqref="H6">
    <cfRule type="cellIs" dxfId="333" priority="1" stopIfTrue="1" operator="equal">
      <formula>"Dropped"</formula>
    </cfRule>
    <cfRule type="cellIs" dxfId="332" priority="2" stopIfTrue="1" operator="equal">
      <formula>"Left"</formula>
    </cfRule>
    <cfRule type="cellIs" dxfId="331" priority="3" stopIfTrue="1" operator="equal">
      <formula>"Incomplete"</formula>
    </cfRule>
    <cfRule type="cellIs" dxfId="330" priority="4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3"/>
  <sheetViews>
    <sheetView zoomScaleNormal="100" workbookViewId="0">
      <selection activeCell="C9" sqref="C9"/>
    </sheetView>
  </sheetViews>
  <sheetFormatPr defaultRowHeight="12.75" x14ac:dyDescent="0.2"/>
  <cols>
    <col min="1" max="1" width="5.85546875" style="234" customWidth="1"/>
    <col min="2" max="2" width="14.5703125" style="252" bestFit="1" customWidth="1"/>
    <col min="3" max="3" width="7.42578125" style="253" bestFit="1" customWidth="1"/>
    <col min="4" max="4" width="34.7109375" style="253" customWidth="1"/>
    <col min="5" max="5" width="31.5703125" style="254" hidden="1" customWidth="1"/>
    <col min="6" max="6" width="2.5703125" style="255" hidden="1" customWidth="1"/>
    <col min="7" max="7" width="5" style="234" hidden="1" customWidth="1"/>
    <col min="8" max="8" width="9.7109375" style="234" customWidth="1"/>
    <col min="9" max="9" width="5" style="234" hidden="1" customWidth="1"/>
    <col min="10" max="10" width="6.140625" style="234" hidden="1" customWidth="1"/>
    <col min="11" max="11" width="12.5703125" style="234" hidden="1" customWidth="1"/>
    <col min="12" max="12" width="13.85546875" style="234" customWidth="1"/>
    <col min="13" max="13" width="11" style="234" hidden="1" customWidth="1"/>
    <col min="14" max="14" width="15.140625" style="234" bestFit="1" customWidth="1"/>
    <col min="15" max="15" width="8.5703125" style="257" customWidth="1"/>
    <col min="16" max="16" width="38.28515625" style="234" bestFit="1" customWidth="1"/>
    <col min="17" max="16384" width="9.140625" style="234"/>
  </cols>
  <sheetData>
    <row r="1" spans="1:16" ht="23.25" customHeight="1" x14ac:dyDescent="0.5">
      <c r="A1" s="417" t="s">
        <v>5752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</row>
    <row r="2" spans="1:16" ht="20.25" customHeight="1" thickBot="1" x14ac:dyDescent="0.45">
      <c r="A2" s="432" t="s">
        <v>7674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</row>
    <row r="3" spans="1:16" s="258" customFormat="1" ht="15" customHeight="1" x14ac:dyDescent="0.2">
      <c r="A3" s="419" t="s">
        <v>86</v>
      </c>
      <c r="B3" s="433" t="s">
        <v>87</v>
      </c>
      <c r="C3" s="423" t="s">
        <v>5753</v>
      </c>
      <c r="D3" s="423" t="s">
        <v>89</v>
      </c>
      <c r="E3" s="433" t="s">
        <v>90</v>
      </c>
      <c r="F3" s="273" t="s">
        <v>122</v>
      </c>
      <c r="G3" s="235"/>
      <c r="H3" s="427" t="s">
        <v>92</v>
      </c>
      <c r="I3" s="236"/>
      <c r="J3" s="170" t="s">
        <v>93</v>
      </c>
      <c r="K3" s="170"/>
      <c r="L3" s="415" t="s">
        <v>94</v>
      </c>
      <c r="M3" s="253"/>
    </row>
    <row r="4" spans="1:16" s="258" customFormat="1" ht="13.5" thickBot="1" x14ac:dyDescent="0.25">
      <c r="A4" s="420"/>
      <c r="B4" s="434"/>
      <c r="C4" s="424"/>
      <c r="D4" s="424"/>
      <c r="E4" s="434"/>
      <c r="F4" s="237" t="s">
        <v>97</v>
      </c>
      <c r="G4" s="238"/>
      <c r="H4" s="428"/>
      <c r="I4" s="239"/>
      <c r="J4" s="171" t="s">
        <v>98</v>
      </c>
      <c r="K4" s="171"/>
      <c r="L4" s="416"/>
      <c r="M4" s="253"/>
    </row>
    <row r="5" spans="1:16" ht="17.25" customHeight="1" x14ac:dyDescent="0.2">
      <c r="A5" s="112">
        <v>1</v>
      </c>
      <c r="B5" s="359" t="s">
        <v>6377</v>
      </c>
      <c r="C5" s="360">
        <v>54651</v>
      </c>
      <c r="D5" s="361" t="s">
        <v>6378</v>
      </c>
      <c r="E5" s="284" t="s">
        <v>892</v>
      </c>
      <c r="F5" s="84" t="s">
        <v>100</v>
      </c>
      <c r="G5" s="240">
        <f t="shared" ref="G5:G12" si="0">+IF(F5="M",1,IF(F5="f",2,IF(F5="Civ",3,"Error")))</f>
        <v>1</v>
      </c>
      <c r="H5" s="99" t="s">
        <v>103</v>
      </c>
      <c r="I5" s="240">
        <f t="shared" ref="I5:I12" si="1">+IF(H5="Studying",5,IF(H5="Complete",1,IF(H5="Incomplete",2,IF(H5="Left",3,IF(H5="Dropped",4,"Error")))))</f>
        <v>1</v>
      </c>
      <c r="J5" s="240" t="e">
        <f>+IF(#REF!="Issued",1,IF(#REF!="Not Issued",2,"Nil"))</f>
        <v>#REF!</v>
      </c>
      <c r="K5" s="241" t="s">
        <v>5961</v>
      </c>
      <c r="L5" s="119"/>
      <c r="M5" s="84" t="s">
        <v>6340</v>
      </c>
      <c r="O5" s="260"/>
      <c r="P5" s="261"/>
    </row>
    <row r="6" spans="1:16" ht="17.25" customHeight="1" x14ac:dyDescent="0.2">
      <c r="A6" s="112">
        <f t="shared" ref="A6:A12" si="2">+A5+1</f>
        <v>2</v>
      </c>
      <c r="B6" s="359" t="s">
        <v>6386</v>
      </c>
      <c r="C6" s="360">
        <v>54655</v>
      </c>
      <c r="D6" s="361" t="s">
        <v>6387</v>
      </c>
      <c r="E6" s="284" t="s">
        <v>6388</v>
      </c>
      <c r="F6" s="84" t="s">
        <v>100</v>
      </c>
      <c r="G6" s="240">
        <f t="shared" si="0"/>
        <v>1</v>
      </c>
      <c r="H6" s="99" t="s">
        <v>103</v>
      </c>
      <c r="I6" s="240">
        <f t="shared" si="1"/>
        <v>1</v>
      </c>
      <c r="J6" s="240" t="e">
        <f>+IF(#REF!="Issued",1,IF(#REF!="Not Issued",2,"Nil"))</f>
        <v>#REF!</v>
      </c>
      <c r="K6" s="241" t="s">
        <v>5964</v>
      </c>
      <c r="L6" s="119"/>
      <c r="M6" s="84" t="s">
        <v>6344</v>
      </c>
      <c r="O6" s="260"/>
      <c r="P6" s="261"/>
    </row>
    <row r="7" spans="1:16" ht="17.25" customHeight="1" x14ac:dyDescent="0.2">
      <c r="A7" s="112">
        <f t="shared" si="2"/>
        <v>3</v>
      </c>
      <c r="B7" s="359" t="s">
        <v>6389</v>
      </c>
      <c r="C7" s="360">
        <v>54656</v>
      </c>
      <c r="D7" s="361" t="s">
        <v>6390</v>
      </c>
      <c r="E7" s="284" t="s">
        <v>6391</v>
      </c>
      <c r="F7" s="84" t="s">
        <v>100</v>
      </c>
      <c r="G7" s="240">
        <f t="shared" si="0"/>
        <v>1</v>
      </c>
      <c r="H7" s="99" t="s">
        <v>103</v>
      </c>
      <c r="I7" s="240">
        <f t="shared" si="1"/>
        <v>1</v>
      </c>
      <c r="J7" s="240" t="e">
        <f>+IF(#REF!="Issued",1,IF(#REF!="Not Issued",2,"Nil"))</f>
        <v>#REF!</v>
      </c>
      <c r="K7" s="241" t="s">
        <v>5965</v>
      </c>
      <c r="L7" s="119"/>
      <c r="M7" s="84" t="s">
        <v>6347</v>
      </c>
      <c r="O7" s="260"/>
      <c r="P7" s="261"/>
    </row>
    <row r="8" spans="1:16" ht="17.25" customHeight="1" x14ac:dyDescent="0.2">
      <c r="A8" s="112">
        <f t="shared" si="2"/>
        <v>4</v>
      </c>
      <c r="B8" s="359" t="s">
        <v>6392</v>
      </c>
      <c r="C8" s="360">
        <v>54657</v>
      </c>
      <c r="D8" s="361" t="s">
        <v>6393</v>
      </c>
      <c r="E8" s="284" t="s">
        <v>6394</v>
      </c>
      <c r="F8" s="84" t="s">
        <v>100</v>
      </c>
      <c r="G8" s="240">
        <f t="shared" si="0"/>
        <v>1</v>
      </c>
      <c r="H8" s="99" t="s">
        <v>103</v>
      </c>
      <c r="I8" s="240">
        <f t="shared" si="1"/>
        <v>1</v>
      </c>
      <c r="J8" s="240" t="e">
        <f>+IF(#REF!="Issued",1,IF(#REF!="Not Issued",2,"Nil"))</f>
        <v>#REF!</v>
      </c>
      <c r="K8" s="241" t="s">
        <v>5966</v>
      </c>
      <c r="L8" s="119"/>
      <c r="M8" s="84" t="s">
        <v>6351</v>
      </c>
      <c r="O8" s="260"/>
      <c r="P8" s="261"/>
    </row>
    <row r="9" spans="1:16" ht="17.25" customHeight="1" x14ac:dyDescent="0.2">
      <c r="A9" s="112">
        <f t="shared" si="2"/>
        <v>5</v>
      </c>
      <c r="B9" s="359" t="s">
        <v>6379</v>
      </c>
      <c r="C9" s="360">
        <v>54652</v>
      </c>
      <c r="D9" s="361" t="s">
        <v>6380</v>
      </c>
      <c r="E9" s="284" t="s">
        <v>1717</v>
      </c>
      <c r="F9" s="84" t="s">
        <v>100</v>
      </c>
      <c r="G9" s="240">
        <f t="shared" si="0"/>
        <v>1</v>
      </c>
      <c r="H9" s="99" t="s">
        <v>3</v>
      </c>
      <c r="I9" s="240">
        <f t="shared" si="1"/>
        <v>2</v>
      </c>
      <c r="J9" s="240" t="e">
        <f>+IF(#REF!="Issued",1,IF(#REF!="Not Issued",2,"Nil"))</f>
        <v>#REF!</v>
      </c>
      <c r="K9" s="241" t="s">
        <v>5962</v>
      </c>
      <c r="L9" s="119"/>
      <c r="M9" s="84"/>
      <c r="O9" s="260"/>
      <c r="P9" s="261"/>
    </row>
    <row r="10" spans="1:16" ht="17.25" customHeight="1" x14ac:dyDescent="0.2">
      <c r="A10" s="112">
        <f t="shared" si="2"/>
        <v>6</v>
      </c>
      <c r="B10" s="359" t="s">
        <v>6381</v>
      </c>
      <c r="C10" s="360">
        <v>54653</v>
      </c>
      <c r="D10" s="361" t="s">
        <v>4559</v>
      </c>
      <c r="E10" s="284" t="s">
        <v>6382</v>
      </c>
      <c r="F10" s="84" t="s">
        <v>100</v>
      </c>
      <c r="G10" s="240">
        <f t="shared" si="0"/>
        <v>1</v>
      </c>
      <c r="H10" s="99" t="s">
        <v>3</v>
      </c>
      <c r="I10" s="240">
        <f t="shared" si="1"/>
        <v>2</v>
      </c>
      <c r="J10" s="240" t="e">
        <f>+IF(#REF!="Issued",1,IF(#REF!="Not Issued",2,"Nil"))</f>
        <v>#REF!</v>
      </c>
      <c r="K10" s="241" t="s">
        <v>6169</v>
      </c>
      <c r="L10" s="119"/>
      <c r="M10" s="84"/>
      <c r="O10" s="260"/>
      <c r="P10" s="261"/>
    </row>
    <row r="11" spans="1:16" ht="17.25" customHeight="1" x14ac:dyDescent="0.2">
      <c r="A11" s="112">
        <f t="shared" si="2"/>
        <v>7</v>
      </c>
      <c r="B11" s="359" t="s">
        <v>6383</v>
      </c>
      <c r="C11" s="360">
        <v>54654</v>
      </c>
      <c r="D11" s="361" t="s">
        <v>6384</v>
      </c>
      <c r="E11" s="284" t="s">
        <v>6385</v>
      </c>
      <c r="F11" s="84" t="s">
        <v>100</v>
      </c>
      <c r="G11" s="240">
        <f t="shared" si="0"/>
        <v>1</v>
      </c>
      <c r="H11" s="99" t="s">
        <v>3</v>
      </c>
      <c r="I11" s="240">
        <f t="shared" si="1"/>
        <v>2</v>
      </c>
      <c r="J11" s="240" t="e">
        <f>+IF(#REF!="Issued",1,IF(#REF!="Not Issued",2,"Nil"))</f>
        <v>#REF!</v>
      </c>
      <c r="K11" s="241" t="s">
        <v>5963</v>
      </c>
      <c r="L11" s="119"/>
      <c r="M11" s="84"/>
      <c r="O11" s="260"/>
      <c r="P11" s="261"/>
    </row>
    <row r="12" spans="1:16" ht="17.25" customHeight="1" x14ac:dyDescent="0.2">
      <c r="A12" s="112">
        <f t="shared" si="2"/>
        <v>8</v>
      </c>
      <c r="B12" s="359" t="s">
        <v>6395</v>
      </c>
      <c r="C12" s="360">
        <v>54658</v>
      </c>
      <c r="D12" s="361" t="s">
        <v>6396</v>
      </c>
      <c r="E12" s="284" t="s">
        <v>6397</v>
      </c>
      <c r="F12" s="84" t="s">
        <v>100</v>
      </c>
      <c r="G12" s="240">
        <f t="shared" si="0"/>
        <v>1</v>
      </c>
      <c r="H12" s="99" t="s">
        <v>3</v>
      </c>
      <c r="I12" s="240">
        <f t="shared" si="1"/>
        <v>2</v>
      </c>
      <c r="J12" s="240" t="e">
        <f>+IF(#REF!="Issued",1,IF(#REF!="Not Issued",2,"Nil"))</f>
        <v>#REF!</v>
      </c>
      <c r="K12" s="241" t="s">
        <v>5967</v>
      </c>
      <c r="L12" s="119"/>
      <c r="M12" s="84" t="s">
        <v>5961</v>
      </c>
      <c r="O12" s="260"/>
      <c r="P12" s="261"/>
    </row>
    <row r="13" spans="1:16" ht="17.25" customHeight="1" x14ac:dyDescent="0.2">
      <c r="A13" s="151"/>
      <c r="B13" s="159"/>
      <c r="C13" s="160"/>
      <c r="D13" s="276"/>
      <c r="E13" s="277"/>
      <c r="F13" s="172"/>
      <c r="G13" s="268"/>
      <c r="H13" s="163"/>
      <c r="I13" s="268"/>
      <c r="J13" s="248"/>
      <c r="K13" s="248"/>
      <c r="L13" s="250"/>
      <c r="O13" s="260"/>
      <c r="P13" s="261"/>
    </row>
  </sheetData>
  <sortState ref="B5:L12">
    <sortCondition ref="H5:H12"/>
  </sortState>
  <mergeCells count="9">
    <mergeCell ref="A1:L1"/>
    <mergeCell ref="L3:L4"/>
    <mergeCell ref="A2:L2"/>
    <mergeCell ref="A3:A4"/>
    <mergeCell ref="B3:B4"/>
    <mergeCell ref="C3:C4"/>
    <mergeCell ref="D3:D4"/>
    <mergeCell ref="E3:E4"/>
    <mergeCell ref="H3:H4"/>
  </mergeCells>
  <conditionalFormatting sqref="H5:H9 H11:H13">
    <cfRule type="cellIs" dxfId="329" priority="35" stopIfTrue="1" operator="equal">
      <formula>"Dropped"</formula>
    </cfRule>
    <cfRule type="cellIs" dxfId="328" priority="36" stopIfTrue="1" operator="equal">
      <formula>"Left"</formula>
    </cfRule>
    <cfRule type="cellIs" dxfId="327" priority="37" stopIfTrue="1" operator="equal">
      <formula>"Incomplete"</formula>
    </cfRule>
    <cfRule type="cellIs" dxfId="326" priority="38" stopIfTrue="1" operator="equal">
      <formula>"Complete"</formula>
    </cfRule>
  </conditionalFormatting>
  <conditionalFormatting sqref="H10">
    <cfRule type="cellIs" dxfId="325" priority="3" stopIfTrue="1" operator="equal">
      <formula>"Dropped"</formula>
    </cfRule>
    <cfRule type="cellIs" dxfId="324" priority="4" stopIfTrue="1" operator="equal">
      <formula>"Left"</formula>
    </cfRule>
    <cfRule type="cellIs" dxfId="323" priority="5" stopIfTrue="1" operator="equal">
      <formula>"Incomplete"</formula>
    </cfRule>
    <cfRule type="cellIs" dxfId="322" priority="6" stopIfTrue="1" operator="equal">
      <formula>"Complete"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1"/>
  <sheetViews>
    <sheetView workbookViewId="0">
      <selection activeCell="C10" sqref="C10"/>
    </sheetView>
  </sheetViews>
  <sheetFormatPr defaultRowHeight="12.75" x14ac:dyDescent="0.2"/>
  <cols>
    <col min="1" max="1" width="5.85546875" style="234" customWidth="1"/>
    <col min="2" max="2" width="14.5703125" style="252" bestFit="1" customWidth="1"/>
    <col min="3" max="3" width="7.42578125" style="253" bestFit="1" customWidth="1"/>
    <col min="4" max="4" width="33.5703125" style="253" customWidth="1"/>
    <col min="5" max="5" width="31.5703125" style="254" hidden="1" customWidth="1"/>
    <col min="6" max="6" width="2.5703125" style="255" hidden="1" customWidth="1"/>
    <col min="7" max="7" width="5" style="234" hidden="1" customWidth="1"/>
    <col min="8" max="8" width="9.7109375" style="234" customWidth="1"/>
    <col min="9" max="9" width="5" style="234" hidden="1" customWidth="1"/>
    <col min="10" max="10" width="6.140625" style="234" hidden="1" customWidth="1"/>
    <col min="11" max="11" width="12.5703125" style="234" hidden="1" customWidth="1"/>
    <col min="12" max="12" width="8.140625" style="256" hidden="1" customWidth="1"/>
    <col min="13" max="13" width="15.85546875" style="234" bestFit="1" customWidth="1"/>
    <col min="14" max="14" width="11" style="234" hidden="1" customWidth="1"/>
    <col min="15" max="15" width="15.140625" style="234" bestFit="1" customWidth="1"/>
    <col min="16" max="16" width="8.5703125" style="257" customWidth="1"/>
    <col min="17" max="17" width="38.28515625" style="234" bestFit="1" customWidth="1"/>
    <col min="18" max="16384" width="9.140625" style="234"/>
  </cols>
  <sheetData>
    <row r="1" spans="1:17" ht="23.25" customHeight="1" x14ac:dyDescent="0.5">
      <c r="A1" s="417" t="s">
        <v>5752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</row>
    <row r="2" spans="1:17" s="270" customFormat="1" x14ac:dyDescent="0.2">
      <c r="A2" s="151"/>
      <c r="B2" s="263"/>
      <c r="C2" s="264"/>
      <c r="D2" s="265"/>
      <c r="E2" s="266"/>
      <c r="F2" s="267"/>
      <c r="G2" s="268"/>
      <c r="H2" s="163"/>
      <c r="I2" s="268"/>
      <c r="J2" s="268"/>
      <c r="K2" s="268"/>
      <c r="L2" s="269"/>
      <c r="P2" s="271"/>
      <c r="Q2" s="272"/>
    </row>
    <row r="3" spans="1:17" ht="20.25" customHeight="1" thickBot="1" x14ac:dyDescent="0.45">
      <c r="A3" s="366" t="s">
        <v>6336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5"/>
    </row>
    <row r="4" spans="1:17" s="258" customFormat="1" ht="15" customHeight="1" x14ac:dyDescent="0.2">
      <c r="A4" s="419" t="s">
        <v>86</v>
      </c>
      <c r="B4" s="433" t="s">
        <v>87</v>
      </c>
      <c r="C4" s="423" t="s">
        <v>5753</v>
      </c>
      <c r="D4" s="423" t="s">
        <v>89</v>
      </c>
      <c r="E4" s="433" t="s">
        <v>90</v>
      </c>
      <c r="F4" s="273" t="s">
        <v>122</v>
      </c>
      <c r="G4" s="235"/>
      <c r="H4" s="427" t="s">
        <v>92</v>
      </c>
      <c r="I4" s="236"/>
      <c r="J4" s="170" t="s">
        <v>93</v>
      </c>
      <c r="K4" s="170"/>
      <c r="L4" s="170"/>
      <c r="M4" s="415" t="s">
        <v>94</v>
      </c>
      <c r="N4" s="253"/>
    </row>
    <row r="5" spans="1:17" s="258" customFormat="1" ht="13.5" thickBot="1" x14ac:dyDescent="0.25">
      <c r="A5" s="420"/>
      <c r="B5" s="434"/>
      <c r="C5" s="424"/>
      <c r="D5" s="424"/>
      <c r="E5" s="434"/>
      <c r="F5" s="237" t="s">
        <v>97</v>
      </c>
      <c r="G5" s="238"/>
      <c r="H5" s="428"/>
      <c r="I5" s="239"/>
      <c r="J5" s="171" t="s">
        <v>98</v>
      </c>
      <c r="K5" s="171"/>
      <c r="L5" s="171"/>
      <c r="M5" s="416"/>
      <c r="N5" s="253"/>
    </row>
    <row r="6" spans="1:17" ht="17.25" customHeight="1" x14ac:dyDescent="0.2">
      <c r="A6" s="112">
        <v>1</v>
      </c>
      <c r="B6" s="359" t="s">
        <v>6337</v>
      </c>
      <c r="C6" s="360">
        <v>57544</v>
      </c>
      <c r="D6" s="361" t="s">
        <v>6338</v>
      </c>
      <c r="E6" s="119" t="s">
        <v>6339</v>
      </c>
      <c r="F6" s="84" t="s">
        <v>100</v>
      </c>
      <c r="G6" s="240">
        <f t="shared" ref="G6:G16" si="0">+IF(F6="M",1,IF(F6="f",2,IF(F6="Civ",3,"Error")))</f>
        <v>1</v>
      </c>
      <c r="H6" s="99" t="s">
        <v>103</v>
      </c>
      <c r="I6" s="240">
        <f t="shared" ref="I6:I16" si="1">+IF(H6="Studying",5,IF(H6="Complete",1,IF(H6="Incomplete",2,IF(H6="Left",3,IF(H6="Dropped",4,"Error")))))</f>
        <v>1</v>
      </c>
      <c r="J6" s="240" t="e">
        <f>+IF(#REF!="Issued",1,IF(#REF!="Not Issued",2,"Nil"))</f>
        <v>#REF!</v>
      </c>
      <c r="K6" s="241" t="s">
        <v>5961</v>
      </c>
      <c r="L6" s="259"/>
      <c r="M6" s="119"/>
      <c r="N6" s="84" t="s">
        <v>6340</v>
      </c>
      <c r="P6" s="260"/>
      <c r="Q6" s="261"/>
    </row>
    <row r="7" spans="1:17" ht="17.25" customHeight="1" x14ac:dyDescent="0.2">
      <c r="A7" s="112">
        <f t="shared" ref="A7:A16" si="2">+A6+1</f>
        <v>2</v>
      </c>
      <c r="B7" s="359" t="s">
        <v>6341</v>
      </c>
      <c r="C7" s="360">
        <v>57561</v>
      </c>
      <c r="D7" s="361" t="s">
        <v>6342</v>
      </c>
      <c r="E7" s="119" t="s">
        <v>6343</v>
      </c>
      <c r="F7" s="84" t="s">
        <v>100</v>
      </c>
      <c r="G7" s="240">
        <f t="shared" si="0"/>
        <v>1</v>
      </c>
      <c r="H7" s="99" t="s">
        <v>103</v>
      </c>
      <c r="I7" s="240">
        <f t="shared" si="1"/>
        <v>1</v>
      </c>
      <c r="J7" s="240" t="e">
        <f>+IF(#REF!="Issued",1,IF(#REF!="Not Issued",2,"Nil"))</f>
        <v>#REF!</v>
      </c>
      <c r="K7" s="241" t="s">
        <v>5962</v>
      </c>
      <c r="L7" s="259"/>
      <c r="M7" s="119"/>
      <c r="N7" s="84" t="s">
        <v>6344</v>
      </c>
      <c r="P7" s="260"/>
      <c r="Q7" s="261"/>
    </row>
    <row r="8" spans="1:17" ht="17.25" customHeight="1" x14ac:dyDescent="0.2">
      <c r="A8" s="112">
        <f t="shared" si="2"/>
        <v>3</v>
      </c>
      <c r="B8" s="359" t="s">
        <v>6348</v>
      </c>
      <c r="C8" s="360">
        <v>57546</v>
      </c>
      <c r="D8" s="361" t="s">
        <v>6349</v>
      </c>
      <c r="E8" s="119" t="s">
        <v>6350</v>
      </c>
      <c r="F8" s="84" t="s">
        <v>102</v>
      </c>
      <c r="G8" s="240">
        <f t="shared" si="0"/>
        <v>2</v>
      </c>
      <c r="H8" s="99" t="s">
        <v>103</v>
      </c>
      <c r="I8" s="240">
        <f t="shared" si="1"/>
        <v>1</v>
      </c>
      <c r="J8" s="240" t="e">
        <f>+IF(#REF!="Issued",1,IF(#REF!="Not Issued",2,"Nil"))</f>
        <v>#REF!</v>
      </c>
      <c r="K8" s="241" t="s">
        <v>5963</v>
      </c>
      <c r="L8" s="259"/>
      <c r="M8" s="119"/>
      <c r="N8" s="84" t="s">
        <v>6347</v>
      </c>
      <c r="P8" s="260"/>
      <c r="Q8" s="261"/>
    </row>
    <row r="9" spans="1:17" ht="17.25" customHeight="1" x14ac:dyDescent="0.2">
      <c r="A9" s="112">
        <f t="shared" si="2"/>
        <v>4</v>
      </c>
      <c r="B9" s="359" t="s">
        <v>6352</v>
      </c>
      <c r="C9" s="360">
        <v>57547</v>
      </c>
      <c r="D9" s="361" t="s">
        <v>6353</v>
      </c>
      <c r="E9" s="119" t="s">
        <v>6354</v>
      </c>
      <c r="F9" s="84" t="s">
        <v>100</v>
      </c>
      <c r="G9" s="240">
        <f t="shared" si="0"/>
        <v>1</v>
      </c>
      <c r="H9" s="99" t="s">
        <v>103</v>
      </c>
      <c r="I9" s="240">
        <f t="shared" si="1"/>
        <v>1</v>
      </c>
      <c r="J9" s="240" t="e">
        <f>+IF(#REF!="Issued",1,IF(#REF!="Not Issued",2,"Nil"))</f>
        <v>#REF!</v>
      </c>
      <c r="K9" s="241" t="s">
        <v>5964</v>
      </c>
      <c r="L9" s="259"/>
      <c r="M9" s="119"/>
      <c r="N9" s="84" t="s">
        <v>6351</v>
      </c>
      <c r="P9" s="260"/>
      <c r="Q9" s="261"/>
    </row>
    <row r="10" spans="1:17" ht="17.25" customHeight="1" x14ac:dyDescent="0.2">
      <c r="A10" s="112">
        <f t="shared" si="2"/>
        <v>5</v>
      </c>
      <c r="B10" s="359" t="s">
        <v>6355</v>
      </c>
      <c r="C10" s="360">
        <v>57548</v>
      </c>
      <c r="D10" s="361" t="s">
        <v>6356</v>
      </c>
      <c r="E10" s="119" t="s">
        <v>6357</v>
      </c>
      <c r="F10" s="84" t="s">
        <v>102</v>
      </c>
      <c r="G10" s="240">
        <f t="shared" si="0"/>
        <v>2</v>
      </c>
      <c r="H10" s="99" t="s">
        <v>103</v>
      </c>
      <c r="I10" s="240">
        <f t="shared" si="1"/>
        <v>1</v>
      </c>
      <c r="J10" s="240" t="e">
        <f>+IF(#REF!="Issued",1,IF(#REF!="Not Issued",2,"Nil"))</f>
        <v>#REF!</v>
      </c>
      <c r="K10" s="241" t="s">
        <v>5965</v>
      </c>
      <c r="L10" s="259"/>
      <c r="M10" s="119"/>
      <c r="N10" s="84"/>
      <c r="P10" s="260"/>
      <c r="Q10" s="261"/>
    </row>
    <row r="11" spans="1:17" ht="17.25" customHeight="1" x14ac:dyDescent="0.2">
      <c r="A11" s="112">
        <f t="shared" si="2"/>
        <v>6</v>
      </c>
      <c r="B11" s="359" t="s">
        <v>6358</v>
      </c>
      <c r="C11" s="360">
        <v>57549</v>
      </c>
      <c r="D11" s="361" t="s">
        <v>6359</v>
      </c>
      <c r="E11" s="119" t="s">
        <v>6360</v>
      </c>
      <c r="F11" s="84" t="s">
        <v>102</v>
      </c>
      <c r="G11" s="240">
        <f t="shared" si="0"/>
        <v>2</v>
      </c>
      <c r="H11" s="99" t="s">
        <v>103</v>
      </c>
      <c r="I11" s="240">
        <f t="shared" si="1"/>
        <v>1</v>
      </c>
      <c r="J11" s="240" t="e">
        <f>+IF(#REF!="Issued",1,IF(#REF!="Not Issued",2,"Nil"))</f>
        <v>#REF!</v>
      </c>
      <c r="K11" s="241" t="s">
        <v>5966</v>
      </c>
      <c r="L11" s="259"/>
      <c r="M11" s="119"/>
      <c r="N11" s="84"/>
      <c r="P11" s="260"/>
      <c r="Q11" s="261"/>
    </row>
    <row r="12" spans="1:17" ht="17.25" customHeight="1" x14ac:dyDescent="0.2">
      <c r="A12" s="112">
        <f t="shared" si="2"/>
        <v>7</v>
      </c>
      <c r="B12" s="359" t="s">
        <v>6366</v>
      </c>
      <c r="C12" s="360">
        <v>57564</v>
      </c>
      <c r="D12" s="361" t="s">
        <v>6367</v>
      </c>
      <c r="E12" s="119" t="s">
        <v>6368</v>
      </c>
      <c r="F12" s="84" t="s">
        <v>100</v>
      </c>
      <c r="G12" s="240">
        <f t="shared" si="0"/>
        <v>1</v>
      </c>
      <c r="H12" s="99" t="s">
        <v>103</v>
      </c>
      <c r="I12" s="240">
        <f t="shared" si="1"/>
        <v>1</v>
      </c>
      <c r="J12" s="240" t="e">
        <f>+IF(#REF!="Issued",1,IF(#REF!="Not Issued",2,"Nil"))</f>
        <v>#REF!</v>
      </c>
      <c r="K12" s="241" t="s">
        <v>5968</v>
      </c>
      <c r="L12" s="259"/>
      <c r="M12" s="119"/>
      <c r="N12" s="84"/>
      <c r="P12" s="260"/>
      <c r="Q12" s="261"/>
    </row>
    <row r="13" spans="1:17" ht="17.25" customHeight="1" x14ac:dyDescent="0.2">
      <c r="A13" s="112">
        <f t="shared" si="2"/>
        <v>8</v>
      </c>
      <c r="B13" s="359" t="s">
        <v>6345</v>
      </c>
      <c r="C13" s="360">
        <v>57545</v>
      </c>
      <c r="D13" s="361" t="s">
        <v>6346</v>
      </c>
      <c r="E13" s="119" t="s">
        <v>1180</v>
      </c>
      <c r="F13" s="84" t="s">
        <v>100</v>
      </c>
      <c r="G13" s="240">
        <f t="shared" si="0"/>
        <v>1</v>
      </c>
      <c r="H13" s="99" t="s">
        <v>3</v>
      </c>
      <c r="I13" s="240">
        <f t="shared" si="1"/>
        <v>2</v>
      </c>
      <c r="J13" s="240" t="e">
        <f>+IF(#REF!="Issued",1,IF(#REF!="Not Issued",2,"Nil"))</f>
        <v>#REF!</v>
      </c>
      <c r="K13" s="241" t="s">
        <v>6169</v>
      </c>
      <c r="L13" s="259"/>
      <c r="M13" s="119"/>
      <c r="N13" s="84"/>
      <c r="P13" s="260"/>
      <c r="Q13" s="261"/>
    </row>
    <row r="14" spans="1:17" ht="17.25" customHeight="1" x14ac:dyDescent="0.2">
      <c r="A14" s="112">
        <f t="shared" si="2"/>
        <v>9</v>
      </c>
      <c r="B14" s="359" t="s">
        <v>6361</v>
      </c>
      <c r="C14" s="360">
        <v>57562</v>
      </c>
      <c r="D14" s="361" t="s">
        <v>2597</v>
      </c>
      <c r="E14" s="119" t="s">
        <v>6362</v>
      </c>
      <c r="F14" s="84" t="s">
        <v>100</v>
      </c>
      <c r="G14" s="240">
        <f t="shared" si="0"/>
        <v>1</v>
      </c>
      <c r="H14" s="99" t="s">
        <v>3</v>
      </c>
      <c r="I14" s="240">
        <f t="shared" si="1"/>
        <v>2</v>
      </c>
      <c r="J14" s="240" t="e">
        <f>+IF(#REF!="Issued",1,IF(#REF!="Not Issued",2,"Nil"))</f>
        <v>#REF!</v>
      </c>
      <c r="K14" s="241" t="s">
        <v>5967</v>
      </c>
      <c r="L14" s="259"/>
      <c r="M14" s="119"/>
      <c r="N14" s="84"/>
      <c r="P14" s="260"/>
      <c r="Q14" s="261"/>
    </row>
    <row r="15" spans="1:17" ht="17.25" customHeight="1" x14ac:dyDescent="0.2">
      <c r="A15" s="112">
        <f t="shared" si="2"/>
        <v>10</v>
      </c>
      <c r="B15" s="359" t="s">
        <v>6363</v>
      </c>
      <c r="C15" s="360">
        <v>57563</v>
      </c>
      <c r="D15" s="361" t="s">
        <v>6364</v>
      </c>
      <c r="E15" s="119" t="s">
        <v>6365</v>
      </c>
      <c r="F15" s="84" t="s">
        <v>100</v>
      </c>
      <c r="G15" s="240">
        <f t="shared" si="0"/>
        <v>1</v>
      </c>
      <c r="H15" s="99" t="s">
        <v>3</v>
      </c>
      <c r="I15" s="240">
        <f t="shared" si="1"/>
        <v>2</v>
      </c>
      <c r="J15" s="240" t="e">
        <f>+IF(#REF!="Issued",1,IF(#REF!="Not Issued",2,"Nil"))</f>
        <v>#REF!</v>
      </c>
      <c r="K15" s="241" t="s">
        <v>6307</v>
      </c>
      <c r="L15" s="259"/>
      <c r="M15" s="119"/>
      <c r="N15" s="84"/>
      <c r="P15" s="260"/>
      <c r="Q15" s="261"/>
    </row>
    <row r="16" spans="1:17" ht="17.25" customHeight="1" x14ac:dyDescent="0.2">
      <c r="A16" s="112">
        <f t="shared" si="2"/>
        <v>11</v>
      </c>
      <c r="B16" s="359" t="s">
        <v>6369</v>
      </c>
      <c r="C16" s="360">
        <v>57565</v>
      </c>
      <c r="D16" s="361" t="s">
        <v>6370</v>
      </c>
      <c r="E16" s="119" t="s">
        <v>6371</v>
      </c>
      <c r="F16" s="84" t="s">
        <v>102</v>
      </c>
      <c r="G16" s="240">
        <f t="shared" si="0"/>
        <v>2</v>
      </c>
      <c r="H16" s="99" t="s">
        <v>3</v>
      </c>
      <c r="I16" s="240">
        <f t="shared" si="1"/>
        <v>2</v>
      </c>
      <c r="J16" s="240" t="e">
        <f>+IF(#REF!="Issued",1,IF(#REF!="Not Issued",2,"Nil"))</f>
        <v>#REF!</v>
      </c>
      <c r="K16" s="241" t="s">
        <v>5969</v>
      </c>
      <c r="L16" s="259"/>
      <c r="M16" s="119"/>
      <c r="N16" s="84" t="s">
        <v>5961</v>
      </c>
      <c r="P16" s="260"/>
      <c r="Q16" s="261"/>
    </row>
    <row r="17" spans="1:17" ht="17.25" customHeight="1" x14ac:dyDescent="0.2">
      <c r="A17" s="151"/>
      <c r="B17" s="159"/>
      <c r="C17" s="160"/>
      <c r="D17" s="276"/>
      <c r="E17" s="277"/>
      <c r="F17" s="172"/>
      <c r="G17" s="268"/>
      <c r="H17" s="163"/>
      <c r="I17" s="268"/>
      <c r="J17" s="248"/>
      <c r="K17" s="248"/>
      <c r="L17" s="249"/>
      <c r="M17" s="250"/>
      <c r="P17" s="260"/>
      <c r="Q17" s="261"/>
    </row>
    <row r="18" spans="1:17" s="278" customFormat="1" ht="20.25" thickBot="1" x14ac:dyDescent="0.45">
      <c r="A18" s="366" t="s">
        <v>6372</v>
      </c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</row>
    <row r="19" spans="1:17" s="278" customFormat="1" ht="18" customHeight="1" x14ac:dyDescent="0.25">
      <c r="A19" s="280">
        <v>1</v>
      </c>
      <c r="B19" s="359" t="s">
        <v>6373</v>
      </c>
      <c r="C19" s="360">
        <v>57512</v>
      </c>
      <c r="D19" s="361" t="s">
        <v>6374</v>
      </c>
      <c r="E19" s="119" t="s">
        <v>3221</v>
      </c>
      <c r="F19" s="84" t="s">
        <v>100</v>
      </c>
      <c r="G19" s="240">
        <f t="shared" ref="G19:G20" si="3">+IF(F19="M",1,IF(F19="f",2,IF(F19="Civ",3,"Error")))</f>
        <v>1</v>
      </c>
      <c r="H19" s="99" t="s">
        <v>103</v>
      </c>
      <c r="I19" s="240">
        <f t="shared" ref="I19:I20" si="4">+IF(H19="Studying",5,IF(H19="Complete",1,IF(H19="Incomplete",2,IF(H19="Left",3,IF(H19="Dropped",4,"Error")))))</f>
        <v>1</v>
      </c>
      <c r="J19" s="240" t="e">
        <f>+IF(#REF!="Issued",1,IF(#REF!="Not Issued",2,"Nil"))</f>
        <v>#REF!</v>
      </c>
      <c r="K19" s="241"/>
      <c r="L19" s="242"/>
      <c r="M19" s="243"/>
    </row>
    <row r="20" spans="1:17" s="278" customFormat="1" ht="18" customHeight="1" x14ac:dyDescent="0.25">
      <c r="A20" s="280">
        <v>2</v>
      </c>
      <c r="B20" s="359" t="s">
        <v>6375</v>
      </c>
      <c r="C20" s="360">
        <v>57513</v>
      </c>
      <c r="D20" s="361" t="s">
        <v>6376</v>
      </c>
      <c r="E20" s="119" t="s">
        <v>3541</v>
      </c>
      <c r="F20" s="84" t="s">
        <v>100</v>
      </c>
      <c r="G20" s="240">
        <f t="shared" si="3"/>
        <v>1</v>
      </c>
      <c r="H20" s="99" t="s">
        <v>3</v>
      </c>
      <c r="I20" s="240">
        <f t="shared" si="4"/>
        <v>2</v>
      </c>
      <c r="J20" s="240" t="e">
        <f>+IF(#REF!="Issued",1,IF(#REF!="Not Issued",2,"Nil"))</f>
        <v>#REF!</v>
      </c>
      <c r="K20" s="241"/>
      <c r="L20" s="242"/>
      <c r="M20" s="243"/>
    </row>
    <row r="21" spans="1:17" s="278" customFormat="1" ht="18" customHeight="1" x14ac:dyDescent="0.25">
      <c r="A21" s="281"/>
      <c r="B21" s="281"/>
      <c r="C21" s="281"/>
      <c r="D21" s="282"/>
      <c r="E21" s="282"/>
      <c r="F21" s="283"/>
      <c r="G21" s="268"/>
      <c r="H21" s="163"/>
      <c r="I21" s="268"/>
      <c r="J21" s="268"/>
      <c r="K21" s="277"/>
      <c r="L21" s="242"/>
      <c r="M21" s="270"/>
    </row>
  </sheetData>
  <sortState ref="B6:M16">
    <sortCondition ref="H6:H16"/>
  </sortState>
  <mergeCells count="8">
    <mergeCell ref="A1:M1"/>
    <mergeCell ref="A4:A5"/>
    <mergeCell ref="B4:B5"/>
    <mergeCell ref="C4:C5"/>
    <mergeCell ref="D4:D5"/>
    <mergeCell ref="E4:E5"/>
    <mergeCell ref="H4:H5"/>
    <mergeCell ref="M4:M5"/>
  </mergeCells>
  <conditionalFormatting sqref="H20:H21 H6:H8 H10:H17 H2">
    <cfRule type="cellIs" dxfId="321" priority="77" stopIfTrue="1" operator="equal">
      <formula>"Dropped"</formula>
    </cfRule>
    <cfRule type="cellIs" dxfId="320" priority="78" stopIfTrue="1" operator="equal">
      <formula>"Left"</formula>
    </cfRule>
    <cfRule type="cellIs" dxfId="319" priority="79" stopIfTrue="1" operator="equal">
      <formula>"Incomplete"</formula>
    </cfRule>
    <cfRule type="cellIs" dxfId="318" priority="80" stopIfTrue="1" operator="equal">
      <formula>"Complete"</formula>
    </cfRule>
  </conditionalFormatting>
  <conditionalFormatting sqref="H19">
    <cfRule type="cellIs" dxfId="317" priority="21" stopIfTrue="1" operator="equal">
      <formula>"Dropped"</formula>
    </cfRule>
    <cfRule type="cellIs" dxfId="316" priority="22" stopIfTrue="1" operator="equal">
      <formula>"Left"</formula>
    </cfRule>
    <cfRule type="cellIs" dxfId="315" priority="23" stopIfTrue="1" operator="equal">
      <formula>"Incomplete"</formula>
    </cfRule>
    <cfRule type="cellIs" dxfId="314" priority="24" stopIfTrue="1" operator="equal">
      <formula>"Complete"</formula>
    </cfRule>
  </conditionalFormatting>
  <conditionalFormatting sqref="H9">
    <cfRule type="cellIs" dxfId="313" priority="15" stopIfTrue="1" operator="equal">
      <formula>"Dropped"</formula>
    </cfRule>
    <cfRule type="cellIs" dxfId="312" priority="16" stopIfTrue="1" operator="equal">
      <formula>"Left"</formula>
    </cfRule>
    <cfRule type="cellIs" dxfId="311" priority="17" stopIfTrue="1" operator="equal">
      <formula>"Incomplete"</formula>
    </cfRule>
    <cfRule type="cellIs" dxfId="310" priority="18" stopIfTrue="1" operator="equal">
      <formula>"Complete"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85"/>
  <sheetViews>
    <sheetView workbookViewId="0">
      <selection activeCell="D53" sqref="D53"/>
    </sheetView>
  </sheetViews>
  <sheetFormatPr defaultRowHeight="12.75" x14ac:dyDescent="0.2"/>
  <cols>
    <col min="1" max="1" width="5.85546875" style="234" customWidth="1"/>
    <col min="2" max="2" width="14.5703125" style="252" bestFit="1" customWidth="1"/>
    <col min="3" max="3" width="7.42578125" style="256" bestFit="1" customWidth="1"/>
    <col min="4" max="4" width="33.5703125" style="253" customWidth="1"/>
    <col min="5" max="5" width="31.5703125" style="254" hidden="1" customWidth="1"/>
    <col min="6" max="6" width="2.5703125" style="255" hidden="1" customWidth="1"/>
    <col min="7" max="7" width="5" style="234" hidden="1" customWidth="1"/>
    <col min="8" max="8" width="9.7109375" style="234" customWidth="1"/>
    <col min="9" max="9" width="5" style="234" hidden="1" customWidth="1"/>
    <col min="10" max="10" width="6.140625" style="234" hidden="1" customWidth="1"/>
    <col min="11" max="11" width="12.5703125" style="234" hidden="1" customWidth="1"/>
    <col min="12" max="12" width="10.5703125" style="256" hidden="1" customWidth="1"/>
    <col min="13" max="13" width="15.85546875" style="234" bestFit="1" customWidth="1"/>
    <col min="14" max="14" width="11" style="234" hidden="1" customWidth="1"/>
    <col min="15" max="15" width="15.140625" style="234" bestFit="1" customWidth="1"/>
    <col min="16" max="16" width="8.5703125" style="257" customWidth="1"/>
    <col min="17" max="17" width="38.28515625" style="234" bestFit="1" customWidth="1"/>
    <col min="18" max="16384" width="9.140625" style="234"/>
  </cols>
  <sheetData>
    <row r="1" spans="1:17" ht="23.25" customHeight="1" x14ac:dyDescent="0.5">
      <c r="A1" s="417" t="s">
        <v>5752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</row>
    <row r="2" spans="1:17" ht="20.25" customHeight="1" thickBot="1" x14ac:dyDescent="0.45">
      <c r="A2" s="366" t="s">
        <v>6182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3" spans="1:17" s="258" customFormat="1" ht="15" customHeight="1" x14ac:dyDescent="0.2">
      <c r="A3" s="419" t="s">
        <v>86</v>
      </c>
      <c r="B3" s="433" t="s">
        <v>87</v>
      </c>
      <c r="C3" s="423" t="s">
        <v>5753</v>
      </c>
      <c r="D3" s="423" t="s">
        <v>89</v>
      </c>
      <c r="E3" s="433" t="s">
        <v>90</v>
      </c>
      <c r="F3" s="235" t="s">
        <v>122</v>
      </c>
      <c r="G3" s="235"/>
      <c r="H3" s="427" t="s">
        <v>92</v>
      </c>
      <c r="I3" s="236"/>
      <c r="J3" s="170" t="s">
        <v>93</v>
      </c>
      <c r="K3" s="170"/>
      <c r="L3" s="170"/>
      <c r="M3" s="415" t="s">
        <v>94</v>
      </c>
      <c r="N3" s="253"/>
    </row>
    <row r="4" spans="1:17" s="258" customFormat="1" ht="13.5" thickBot="1" x14ac:dyDescent="0.25">
      <c r="A4" s="420"/>
      <c r="B4" s="434"/>
      <c r="C4" s="424"/>
      <c r="D4" s="424"/>
      <c r="E4" s="434"/>
      <c r="F4" s="237" t="s">
        <v>97</v>
      </c>
      <c r="G4" s="238"/>
      <c r="H4" s="428"/>
      <c r="I4" s="239"/>
      <c r="J4" s="171" t="s">
        <v>98</v>
      </c>
      <c r="K4" s="171"/>
      <c r="L4" s="171"/>
      <c r="M4" s="416"/>
      <c r="N4" s="253"/>
    </row>
    <row r="5" spans="1:17" ht="16.5" customHeight="1" x14ac:dyDescent="0.2">
      <c r="A5" s="112">
        <v>1</v>
      </c>
      <c r="B5" s="359" t="s">
        <v>6183</v>
      </c>
      <c r="C5" s="360">
        <v>64600</v>
      </c>
      <c r="D5" s="361" t="s">
        <v>6184</v>
      </c>
      <c r="E5" s="84" t="s">
        <v>2183</v>
      </c>
      <c r="F5" s="84" t="s">
        <v>100</v>
      </c>
      <c r="G5" s="240">
        <f t="shared" ref="G5:G40" si="0">+IF(F5="M",1,IF(F5="f",2,IF(F5="Civ",3,"Error")))</f>
        <v>1</v>
      </c>
      <c r="H5" s="99" t="s">
        <v>103</v>
      </c>
      <c r="I5" s="240">
        <f t="shared" ref="I5:I40" si="1">+IF(H5="Studying",5,IF(H5="Complete",1,IF(H5="Incomplete",2,IF(H5="Left",3,IF(H5="Dropped",4,"Error")))))</f>
        <v>1</v>
      </c>
      <c r="J5" s="240" t="e">
        <f>+IF(#REF!="Issued",1,IF(#REF!="Not Issued",2,"Nil"))</f>
        <v>#REF!</v>
      </c>
      <c r="K5" s="241" t="s">
        <v>5923</v>
      </c>
      <c r="L5" s="259"/>
      <c r="M5" s="119"/>
      <c r="N5" s="84" t="s">
        <v>5924</v>
      </c>
      <c r="P5" s="260"/>
      <c r="Q5" s="261"/>
    </row>
    <row r="6" spans="1:17" ht="16.5" customHeight="1" x14ac:dyDescent="0.2">
      <c r="A6" s="112">
        <v>2</v>
      </c>
      <c r="B6" s="359" t="s">
        <v>6185</v>
      </c>
      <c r="C6" s="360">
        <v>65650</v>
      </c>
      <c r="D6" s="361" t="s">
        <v>6186</v>
      </c>
      <c r="E6" s="84" t="s">
        <v>6187</v>
      </c>
      <c r="F6" s="84" t="s">
        <v>102</v>
      </c>
      <c r="G6" s="240">
        <f t="shared" si="0"/>
        <v>2</v>
      </c>
      <c r="H6" s="99" t="s">
        <v>103</v>
      </c>
      <c r="I6" s="240">
        <f t="shared" si="1"/>
        <v>1</v>
      </c>
      <c r="J6" s="240" t="e">
        <f>+IF(#REF!="Issued",1,IF(#REF!="Not Issued",2,"Nil"))</f>
        <v>#REF!</v>
      </c>
      <c r="K6" s="241" t="s">
        <v>5927</v>
      </c>
      <c r="L6" s="259"/>
      <c r="M6" s="119"/>
      <c r="N6" s="84" t="s">
        <v>5928</v>
      </c>
      <c r="P6" s="260"/>
      <c r="Q6" s="261"/>
    </row>
    <row r="7" spans="1:17" ht="16.5" customHeight="1" x14ac:dyDescent="0.2">
      <c r="A7" s="112">
        <v>2</v>
      </c>
      <c r="B7" s="359" t="s">
        <v>6190</v>
      </c>
      <c r="C7" s="360">
        <v>65652</v>
      </c>
      <c r="D7" s="361" t="s">
        <v>6191</v>
      </c>
      <c r="E7" s="84" t="s">
        <v>6192</v>
      </c>
      <c r="F7" s="84" t="s">
        <v>102</v>
      </c>
      <c r="G7" s="240">
        <f t="shared" si="0"/>
        <v>2</v>
      </c>
      <c r="H7" s="99" t="s">
        <v>103</v>
      </c>
      <c r="I7" s="240">
        <f t="shared" si="1"/>
        <v>1</v>
      </c>
      <c r="J7" s="240" t="e">
        <f>+IF(#REF!="Issued",1,IF(#REF!="Not Issued",2,"Nil"))</f>
        <v>#REF!</v>
      </c>
      <c r="K7" s="241" t="s">
        <v>5930</v>
      </c>
      <c r="L7" s="259"/>
      <c r="M7" s="119"/>
      <c r="N7" s="84"/>
      <c r="P7" s="260"/>
      <c r="Q7" s="261"/>
    </row>
    <row r="8" spans="1:17" ht="16.5" customHeight="1" x14ac:dyDescent="0.2">
      <c r="A8" s="112">
        <f t="shared" ref="A8:A40" si="2">+A7+1</f>
        <v>3</v>
      </c>
      <c r="B8" s="359" t="s">
        <v>6197</v>
      </c>
      <c r="C8" s="360">
        <v>65654</v>
      </c>
      <c r="D8" s="361" t="s">
        <v>6198</v>
      </c>
      <c r="E8" s="84" t="s">
        <v>6199</v>
      </c>
      <c r="F8" s="84" t="s">
        <v>102</v>
      </c>
      <c r="G8" s="240">
        <f t="shared" si="0"/>
        <v>2</v>
      </c>
      <c r="H8" s="99" t="s">
        <v>103</v>
      </c>
      <c r="I8" s="240">
        <f t="shared" si="1"/>
        <v>1</v>
      </c>
      <c r="J8" s="240" t="e">
        <f>+IF(#REF!="Issued",1,IF(#REF!="Not Issued",2,"Nil"))</f>
        <v>#REF!</v>
      </c>
      <c r="K8" s="241" t="s">
        <v>5932</v>
      </c>
      <c r="L8" s="259"/>
      <c r="M8" s="119"/>
      <c r="N8" s="84"/>
      <c r="P8" s="260"/>
      <c r="Q8" s="261"/>
    </row>
    <row r="9" spans="1:17" ht="16.5" customHeight="1" x14ac:dyDescent="0.2">
      <c r="A9" s="112">
        <f t="shared" si="2"/>
        <v>4</v>
      </c>
      <c r="B9" s="359" t="s">
        <v>6200</v>
      </c>
      <c r="C9" s="360">
        <v>65655</v>
      </c>
      <c r="D9" s="361" t="s">
        <v>6201</v>
      </c>
      <c r="E9" s="84" t="s">
        <v>6202</v>
      </c>
      <c r="F9" s="84" t="s">
        <v>100</v>
      </c>
      <c r="G9" s="240">
        <f t="shared" si="0"/>
        <v>1</v>
      </c>
      <c r="H9" s="99" t="s">
        <v>103</v>
      </c>
      <c r="I9" s="240">
        <f t="shared" si="1"/>
        <v>1</v>
      </c>
      <c r="J9" s="240" t="e">
        <f>+IF(#REF!="Issued",1,IF(#REF!="Not Issued",2,"Nil"))</f>
        <v>#REF!</v>
      </c>
      <c r="K9" s="241" t="s">
        <v>5933</v>
      </c>
      <c r="L9" s="259"/>
      <c r="M9" s="119"/>
      <c r="N9" s="84"/>
      <c r="P9" s="260"/>
      <c r="Q9" s="261"/>
    </row>
    <row r="10" spans="1:17" ht="16.5" customHeight="1" x14ac:dyDescent="0.2">
      <c r="A10" s="112">
        <f t="shared" si="2"/>
        <v>5</v>
      </c>
      <c r="B10" s="359" t="s">
        <v>6203</v>
      </c>
      <c r="C10" s="360">
        <v>65656</v>
      </c>
      <c r="D10" s="361" t="s">
        <v>6204</v>
      </c>
      <c r="E10" s="84" t="s">
        <v>5315</v>
      </c>
      <c r="F10" s="84" t="s">
        <v>100</v>
      </c>
      <c r="G10" s="240">
        <f t="shared" si="0"/>
        <v>1</v>
      </c>
      <c r="H10" s="99" t="s">
        <v>103</v>
      </c>
      <c r="I10" s="240">
        <f t="shared" si="1"/>
        <v>1</v>
      </c>
      <c r="J10" s="240" t="e">
        <f>+IF(#REF!="Issued",1,IF(#REF!="Not Issued",2,"Nil"))</f>
        <v>#REF!</v>
      </c>
      <c r="K10" s="241" t="s">
        <v>5934</v>
      </c>
      <c r="L10" s="259"/>
      <c r="M10" s="119"/>
      <c r="N10" s="84"/>
      <c r="P10" s="260"/>
      <c r="Q10" s="261"/>
    </row>
    <row r="11" spans="1:17" ht="16.5" customHeight="1" x14ac:dyDescent="0.2">
      <c r="A11" s="112">
        <f t="shared" si="2"/>
        <v>6</v>
      </c>
      <c r="B11" s="359" t="s">
        <v>6205</v>
      </c>
      <c r="C11" s="360">
        <v>27264</v>
      </c>
      <c r="D11" s="361" t="s">
        <v>6206</v>
      </c>
      <c r="E11" s="84" t="s">
        <v>6207</v>
      </c>
      <c r="F11" s="84" t="s">
        <v>102</v>
      </c>
      <c r="G11" s="240">
        <f t="shared" si="0"/>
        <v>2</v>
      </c>
      <c r="H11" s="99" t="s">
        <v>103</v>
      </c>
      <c r="I11" s="240">
        <f t="shared" si="1"/>
        <v>1</v>
      </c>
      <c r="J11" s="240" t="e">
        <f>+IF(#REF!="Issued",1,IF(#REF!="Not Issued",2,"Nil"))</f>
        <v>#REF!</v>
      </c>
      <c r="K11" s="241" t="s">
        <v>5935</v>
      </c>
      <c r="L11" s="259"/>
      <c r="M11" s="119"/>
      <c r="N11" s="84"/>
      <c r="P11" s="260"/>
      <c r="Q11" s="261"/>
    </row>
    <row r="12" spans="1:17" ht="16.5" customHeight="1" x14ac:dyDescent="0.2">
      <c r="A12" s="112">
        <f t="shared" si="2"/>
        <v>7</v>
      </c>
      <c r="B12" s="359" t="s">
        <v>6208</v>
      </c>
      <c r="C12" s="360">
        <v>64566</v>
      </c>
      <c r="D12" s="361" t="s">
        <v>6209</v>
      </c>
      <c r="E12" s="84" t="s">
        <v>6210</v>
      </c>
      <c r="F12" s="84" t="s">
        <v>102</v>
      </c>
      <c r="G12" s="240">
        <f t="shared" si="0"/>
        <v>2</v>
      </c>
      <c r="H12" s="99" t="s">
        <v>103</v>
      </c>
      <c r="I12" s="240">
        <f t="shared" si="1"/>
        <v>1</v>
      </c>
      <c r="J12" s="240" t="e">
        <f>+IF(#REF!="Issued",1,IF(#REF!="Not Issued",2,"Nil"))</f>
        <v>#REF!</v>
      </c>
      <c r="K12" s="241" t="s">
        <v>5937</v>
      </c>
      <c r="L12" s="259"/>
      <c r="M12" s="119"/>
      <c r="N12" s="84"/>
      <c r="P12" s="260"/>
      <c r="Q12" s="261"/>
    </row>
    <row r="13" spans="1:17" ht="16.5" customHeight="1" x14ac:dyDescent="0.2">
      <c r="A13" s="112">
        <f t="shared" si="2"/>
        <v>8</v>
      </c>
      <c r="B13" s="359" t="s">
        <v>6214</v>
      </c>
      <c r="C13" s="360">
        <v>27125</v>
      </c>
      <c r="D13" s="361" t="s">
        <v>6215</v>
      </c>
      <c r="E13" s="84" t="s">
        <v>6216</v>
      </c>
      <c r="F13" s="84" t="s">
        <v>102</v>
      </c>
      <c r="G13" s="240">
        <f t="shared" si="0"/>
        <v>2</v>
      </c>
      <c r="H13" s="99" t="s">
        <v>103</v>
      </c>
      <c r="I13" s="240">
        <f t="shared" si="1"/>
        <v>1</v>
      </c>
      <c r="J13" s="240" t="e">
        <f>+IF(#REF!="Issued",1,IF(#REF!="Not Issued",2,"Nil"))</f>
        <v>#REF!</v>
      </c>
      <c r="K13" s="241" t="s">
        <v>5939</v>
      </c>
      <c r="L13" s="259"/>
      <c r="M13" s="119"/>
      <c r="N13" s="84"/>
      <c r="P13" s="260"/>
      <c r="Q13" s="261"/>
    </row>
    <row r="14" spans="1:17" ht="16.5" customHeight="1" x14ac:dyDescent="0.2">
      <c r="A14" s="112">
        <f t="shared" si="2"/>
        <v>9</v>
      </c>
      <c r="B14" s="359" t="s">
        <v>6217</v>
      </c>
      <c r="C14" s="360">
        <v>36594</v>
      </c>
      <c r="D14" s="361" t="s">
        <v>6218</v>
      </c>
      <c r="E14" s="84" t="s">
        <v>6216</v>
      </c>
      <c r="F14" s="84" t="s">
        <v>102</v>
      </c>
      <c r="G14" s="240">
        <f t="shared" si="0"/>
        <v>2</v>
      </c>
      <c r="H14" s="99" t="s">
        <v>103</v>
      </c>
      <c r="I14" s="240">
        <f t="shared" si="1"/>
        <v>1</v>
      </c>
      <c r="J14" s="240" t="e">
        <f>+IF(#REF!="Issued",1,IF(#REF!="Not Issued",2,"Nil"))</f>
        <v>#REF!</v>
      </c>
      <c r="K14" s="241" t="s">
        <v>6124</v>
      </c>
      <c r="L14" s="259"/>
      <c r="M14" s="119"/>
      <c r="N14" s="84"/>
      <c r="P14" s="260"/>
      <c r="Q14" s="261"/>
    </row>
    <row r="15" spans="1:17" ht="16.5" customHeight="1" x14ac:dyDescent="0.2">
      <c r="A15" s="112">
        <f t="shared" si="2"/>
        <v>10</v>
      </c>
      <c r="B15" s="359" t="s">
        <v>6219</v>
      </c>
      <c r="C15" s="360">
        <v>64568</v>
      </c>
      <c r="D15" s="361" t="s">
        <v>6220</v>
      </c>
      <c r="E15" s="84" t="s">
        <v>6221</v>
      </c>
      <c r="F15" s="84" t="s">
        <v>100</v>
      </c>
      <c r="G15" s="240">
        <f t="shared" si="0"/>
        <v>1</v>
      </c>
      <c r="H15" s="99" t="s">
        <v>103</v>
      </c>
      <c r="I15" s="240">
        <f t="shared" si="1"/>
        <v>1</v>
      </c>
      <c r="J15" s="240" t="e">
        <f>+IF(#REF!="Issued",1,IF(#REF!="Not Issued",2,"Nil"))</f>
        <v>#REF!</v>
      </c>
      <c r="K15" s="241" t="s">
        <v>5940</v>
      </c>
      <c r="L15" s="259"/>
      <c r="M15" s="119"/>
      <c r="N15" s="84"/>
      <c r="P15" s="260"/>
      <c r="Q15" s="261"/>
    </row>
    <row r="16" spans="1:17" ht="16.5" customHeight="1" x14ac:dyDescent="0.2">
      <c r="A16" s="112">
        <f t="shared" si="2"/>
        <v>11</v>
      </c>
      <c r="B16" s="359" t="s">
        <v>6225</v>
      </c>
      <c r="C16" s="360">
        <v>65657</v>
      </c>
      <c r="D16" s="361" t="s">
        <v>6226</v>
      </c>
      <c r="E16" s="84" t="s">
        <v>6227</v>
      </c>
      <c r="F16" s="84" t="s">
        <v>100</v>
      </c>
      <c r="G16" s="240">
        <f t="shared" si="0"/>
        <v>1</v>
      </c>
      <c r="H16" s="99" t="s">
        <v>103</v>
      </c>
      <c r="I16" s="240">
        <f t="shared" si="1"/>
        <v>1</v>
      </c>
      <c r="J16" s="240" t="e">
        <f>+IF(#REF!="Issued",1,IF(#REF!="Not Issued",2,"Nil"))</f>
        <v>#REF!</v>
      </c>
      <c r="K16" s="241" t="s">
        <v>5941</v>
      </c>
      <c r="L16" s="259"/>
      <c r="M16" s="119"/>
      <c r="N16" s="84"/>
      <c r="P16" s="260"/>
      <c r="Q16" s="261"/>
    </row>
    <row r="17" spans="1:17" ht="16.5" customHeight="1" x14ac:dyDescent="0.2">
      <c r="A17" s="112">
        <f t="shared" si="2"/>
        <v>12</v>
      </c>
      <c r="B17" s="359" t="s">
        <v>6228</v>
      </c>
      <c r="C17" s="360">
        <v>36622</v>
      </c>
      <c r="D17" s="361" t="s">
        <v>6229</v>
      </c>
      <c r="E17" s="84" t="s">
        <v>6230</v>
      </c>
      <c r="F17" s="84" t="s">
        <v>102</v>
      </c>
      <c r="G17" s="240">
        <f t="shared" si="0"/>
        <v>2</v>
      </c>
      <c r="H17" s="99" t="s">
        <v>103</v>
      </c>
      <c r="I17" s="240">
        <f t="shared" si="1"/>
        <v>1</v>
      </c>
      <c r="J17" s="240" t="e">
        <f>+IF(#REF!="Issued",1,IF(#REF!="Not Issued",2,"Nil"))</f>
        <v>#REF!</v>
      </c>
      <c r="K17" s="241" t="s">
        <v>5942</v>
      </c>
      <c r="L17" s="259"/>
      <c r="M17" s="119"/>
      <c r="N17" s="84"/>
      <c r="P17" s="260"/>
      <c r="Q17" s="261"/>
    </row>
    <row r="18" spans="1:17" ht="16.5" customHeight="1" x14ac:dyDescent="0.2">
      <c r="A18" s="112">
        <f t="shared" si="2"/>
        <v>13</v>
      </c>
      <c r="B18" s="359" t="s">
        <v>6231</v>
      </c>
      <c r="C18" s="360">
        <v>34942</v>
      </c>
      <c r="D18" s="361" t="s">
        <v>6232</v>
      </c>
      <c r="E18" s="84" t="s">
        <v>6233</v>
      </c>
      <c r="F18" s="84" t="s">
        <v>100</v>
      </c>
      <c r="G18" s="240">
        <f t="shared" si="0"/>
        <v>1</v>
      </c>
      <c r="H18" s="99" t="s">
        <v>103</v>
      </c>
      <c r="I18" s="240">
        <f t="shared" si="1"/>
        <v>1</v>
      </c>
      <c r="J18" s="240" t="e">
        <f>+IF(#REF!="Issued",1,IF(#REF!="Not Issued",2,"Nil"))</f>
        <v>#REF!</v>
      </c>
      <c r="K18" s="241" t="s">
        <v>5943</v>
      </c>
      <c r="L18" s="259"/>
      <c r="M18" s="119"/>
      <c r="N18" s="84"/>
      <c r="P18" s="260"/>
      <c r="Q18" s="261"/>
    </row>
    <row r="19" spans="1:17" ht="16.5" customHeight="1" x14ac:dyDescent="0.2">
      <c r="A19" s="112">
        <f t="shared" si="2"/>
        <v>14</v>
      </c>
      <c r="B19" s="359" t="s">
        <v>6234</v>
      </c>
      <c r="C19" s="360">
        <v>41595</v>
      </c>
      <c r="D19" s="361" t="s">
        <v>6235</v>
      </c>
      <c r="E19" s="84" t="s">
        <v>6236</v>
      </c>
      <c r="F19" s="84" t="s">
        <v>102</v>
      </c>
      <c r="G19" s="240">
        <f t="shared" si="0"/>
        <v>2</v>
      </c>
      <c r="H19" s="99" t="s">
        <v>103</v>
      </c>
      <c r="I19" s="240">
        <f t="shared" si="1"/>
        <v>1</v>
      </c>
      <c r="J19" s="240" t="e">
        <f>+IF(#REF!="Issued",1,IF(#REF!="Not Issued",2,"Nil"))</f>
        <v>#REF!</v>
      </c>
      <c r="K19" s="241" t="s">
        <v>6142</v>
      </c>
      <c r="L19" s="259"/>
      <c r="M19" s="119"/>
      <c r="N19" s="84"/>
      <c r="P19" s="260"/>
      <c r="Q19" s="261"/>
    </row>
    <row r="20" spans="1:17" ht="16.5" customHeight="1" x14ac:dyDescent="0.2">
      <c r="A20" s="112">
        <f t="shared" si="2"/>
        <v>15</v>
      </c>
      <c r="B20" s="359" t="s">
        <v>6240</v>
      </c>
      <c r="C20" s="360">
        <v>65658</v>
      </c>
      <c r="D20" s="361" t="s">
        <v>6241</v>
      </c>
      <c r="E20" s="84" t="s">
        <v>6242</v>
      </c>
      <c r="F20" s="84" t="s">
        <v>100</v>
      </c>
      <c r="G20" s="240">
        <f t="shared" si="0"/>
        <v>1</v>
      </c>
      <c r="H20" s="99" t="s">
        <v>103</v>
      </c>
      <c r="I20" s="240">
        <f t="shared" si="1"/>
        <v>1</v>
      </c>
      <c r="J20" s="240" t="e">
        <f>+IF(#REF!="Issued",1,IF(#REF!="Not Issued",2,"Nil"))</f>
        <v>#REF!</v>
      </c>
      <c r="K20" s="241" t="s">
        <v>5945</v>
      </c>
      <c r="L20" s="259"/>
      <c r="M20" s="119"/>
      <c r="N20" s="84"/>
      <c r="P20" s="260"/>
      <c r="Q20" s="261"/>
    </row>
    <row r="21" spans="1:17" ht="16.5" customHeight="1" x14ac:dyDescent="0.2">
      <c r="A21" s="112">
        <f t="shared" si="2"/>
        <v>16</v>
      </c>
      <c r="B21" s="359" t="s">
        <v>6243</v>
      </c>
      <c r="C21" s="360">
        <v>64602</v>
      </c>
      <c r="D21" s="361" t="s">
        <v>6244</v>
      </c>
      <c r="E21" s="84" t="s">
        <v>6245</v>
      </c>
      <c r="F21" s="84" t="s">
        <v>102</v>
      </c>
      <c r="G21" s="240">
        <f t="shared" si="0"/>
        <v>2</v>
      </c>
      <c r="H21" s="99" t="s">
        <v>103</v>
      </c>
      <c r="I21" s="240">
        <f t="shared" si="1"/>
        <v>1</v>
      </c>
      <c r="J21" s="240" t="e">
        <f>+IF(#REF!="Issued",1,IF(#REF!="Not Issued",2,"Nil"))</f>
        <v>#REF!</v>
      </c>
      <c r="K21" s="241" t="s">
        <v>5946</v>
      </c>
      <c r="L21" s="259"/>
      <c r="M21" s="119"/>
      <c r="N21" s="84"/>
      <c r="P21" s="260"/>
      <c r="Q21" s="261"/>
    </row>
    <row r="22" spans="1:17" ht="16.5" customHeight="1" x14ac:dyDescent="0.2">
      <c r="A22" s="112">
        <f t="shared" si="2"/>
        <v>17</v>
      </c>
      <c r="B22" s="359" t="s">
        <v>6246</v>
      </c>
      <c r="C22" s="360">
        <v>41524</v>
      </c>
      <c r="D22" s="361" t="s">
        <v>6247</v>
      </c>
      <c r="E22" s="84" t="s">
        <v>6248</v>
      </c>
      <c r="F22" s="84" t="s">
        <v>102</v>
      </c>
      <c r="G22" s="240">
        <f t="shared" si="0"/>
        <v>2</v>
      </c>
      <c r="H22" s="99" t="s">
        <v>103</v>
      </c>
      <c r="I22" s="240">
        <f t="shared" si="1"/>
        <v>1</v>
      </c>
      <c r="J22" s="240" t="e">
        <f>+IF(#REF!="Issued",1,IF(#REF!="Not Issued",2,"Nil"))</f>
        <v>#REF!</v>
      </c>
      <c r="K22" s="241" t="s">
        <v>6153</v>
      </c>
      <c r="L22" s="259"/>
      <c r="M22" s="119"/>
      <c r="N22" s="84"/>
      <c r="P22" s="260"/>
      <c r="Q22" s="261"/>
    </row>
    <row r="23" spans="1:17" ht="16.5" customHeight="1" x14ac:dyDescent="0.2">
      <c r="A23" s="112">
        <f t="shared" si="2"/>
        <v>18</v>
      </c>
      <c r="B23" s="359" t="s">
        <v>6255</v>
      </c>
      <c r="C23" s="360">
        <v>29024</v>
      </c>
      <c r="D23" s="361" t="s">
        <v>6256</v>
      </c>
      <c r="E23" s="84" t="s">
        <v>1057</v>
      </c>
      <c r="F23" s="84" t="s">
        <v>102</v>
      </c>
      <c r="G23" s="240">
        <f t="shared" si="0"/>
        <v>2</v>
      </c>
      <c r="H23" s="99" t="s">
        <v>103</v>
      </c>
      <c r="I23" s="240">
        <f t="shared" si="1"/>
        <v>1</v>
      </c>
      <c r="J23" s="240" t="e">
        <f>+IF(#REF!="Issued",1,IF(#REF!="Not Issued",2,"Nil"))</f>
        <v>#REF!</v>
      </c>
      <c r="K23" s="241" t="s">
        <v>5949</v>
      </c>
      <c r="L23" s="259"/>
      <c r="M23" s="119"/>
      <c r="N23" s="84"/>
      <c r="P23" s="260"/>
      <c r="Q23" s="261"/>
    </row>
    <row r="24" spans="1:17" ht="16.5" customHeight="1" x14ac:dyDescent="0.2">
      <c r="A24" s="112">
        <f t="shared" si="2"/>
        <v>19</v>
      </c>
      <c r="B24" s="359" t="s">
        <v>6259</v>
      </c>
      <c r="C24" s="360">
        <v>64603</v>
      </c>
      <c r="D24" s="361" t="s">
        <v>6260</v>
      </c>
      <c r="E24" s="84" t="s">
        <v>439</v>
      </c>
      <c r="F24" s="84" t="s">
        <v>102</v>
      </c>
      <c r="G24" s="240">
        <f t="shared" si="0"/>
        <v>2</v>
      </c>
      <c r="H24" s="99" t="s">
        <v>103</v>
      </c>
      <c r="I24" s="240">
        <f t="shared" si="1"/>
        <v>1</v>
      </c>
      <c r="J24" s="240" t="e">
        <f>+IF(#REF!="Issued",1,IF(#REF!="Not Issued",2,"Nil"))</f>
        <v>#REF!</v>
      </c>
      <c r="K24" s="241" t="s">
        <v>5951</v>
      </c>
      <c r="L24" s="259"/>
      <c r="M24" s="119"/>
      <c r="N24" s="84"/>
      <c r="P24" s="260"/>
      <c r="Q24" s="261"/>
    </row>
    <row r="25" spans="1:17" ht="16.5" customHeight="1" x14ac:dyDescent="0.2">
      <c r="A25" s="112">
        <f t="shared" si="2"/>
        <v>20</v>
      </c>
      <c r="B25" s="359" t="s">
        <v>6261</v>
      </c>
      <c r="C25" s="360">
        <v>25373</v>
      </c>
      <c r="D25" s="361" t="s">
        <v>6262</v>
      </c>
      <c r="E25" s="84" t="s">
        <v>6263</v>
      </c>
      <c r="F25" s="84" t="s">
        <v>100</v>
      </c>
      <c r="G25" s="240">
        <f t="shared" si="0"/>
        <v>1</v>
      </c>
      <c r="H25" s="99" t="s">
        <v>103</v>
      </c>
      <c r="I25" s="240">
        <f t="shared" si="1"/>
        <v>1</v>
      </c>
      <c r="J25" s="240" t="e">
        <f>+IF(#REF!="Issued",1,IF(#REF!="Not Issued",2,"Nil"))</f>
        <v>#REF!</v>
      </c>
      <c r="K25" s="241" t="s">
        <v>5952</v>
      </c>
      <c r="L25" s="259"/>
      <c r="M25" s="119"/>
      <c r="N25" s="84"/>
      <c r="P25" s="260"/>
      <c r="Q25" s="261"/>
    </row>
    <row r="26" spans="1:17" ht="16.5" customHeight="1" x14ac:dyDescent="0.2">
      <c r="A26" s="112">
        <f t="shared" si="2"/>
        <v>21</v>
      </c>
      <c r="B26" s="359" t="s">
        <v>6264</v>
      </c>
      <c r="C26" s="360">
        <v>65661</v>
      </c>
      <c r="D26" s="361" t="s">
        <v>6265</v>
      </c>
      <c r="E26" s="84" t="s">
        <v>6266</v>
      </c>
      <c r="F26" s="84" t="s">
        <v>102</v>
      </c>
      <c r="G26" s="240">
        <f t="shared" si="0"/>
        <v>2</v>
      </c>
      <c r="H26" s="99" t="s">
        <v>103</v>
      </c>
      <c r="I26" s="240">
        <f t="shared" si="1"/>
        <v>1</v>
      </c>
      <c r="J26" s="240" t="e">
        <f>+IF(#REF!="Issued",1,IF(#REF!="Not Issued",2,"Nil"))</f>
        <v>#REF!</v>
      </c>
      <c r="K26" s="241" t="s">
        <v>5953</v>
      </c>
      <c r="L26" s="259"/>
      <c r="M26" s="119"/>
      <c r="N26" s="84"/>
      <c r="P26" s="260"/>
      <c r="Q26" s="261"/>
    </row>
    <row r="27" spans="1:17" ht="16.5" customHeight="1" x14ac:dyDescent="0.2">
      <c r="A27" s="112">
        <f t="shared" si="2"/>
        <v>22</v>
      </c>
      <c r="B27" s="359" t="s">
        <v>6267</v>
      </c>
      <c r="C27" s="360">
        <v>65662</v>
      </c>
      <c r="D27" s="361" t="s">
        <v>6268</v>
      </c>
      <c r="E27" s="84" t="s">
        <v>6269</v>
      </c>
      <c r="F27" s="84" t="s">
        <v>100</v>
      </c>
      <c r="G27" s="240">
        <f t="shared" si="0"/>
        <v>1</v>
      </c>
      <c r="H27" s="99" t="s">
        <v>103</v>
      </c>
      <c r="I27" s="240">
        <f t="shared" si="1"/>
        <v>1</v>
      </c>
      <c r="J27" s="240" t="e">
        <f>+IF(#REF!="Issued",1,IF(#REF!="Not Issued",2,"Nil"))</f>
        <v>#REF!</v>
      </c>
      <c r="K27" s="241" t="s">
        <v>5954</v>
      </c>
      <c r="L27" s="259"/>
      <c r="M27" s="119"/>
      <c r="N27" s="84"/>
      <c r="P27" s="260"/>
      <c r="Q27" s="261"/>
    </row>
    <row r="28" spans="1:17" ht="16.5" customHeight="1" x14ac:dyDescent="0.2">
      <c r="A28" s="112">
        <f t="shared" si="2"/>
        <v>23</v>
      </c>
      <c r="B28" s="359" t="s">
        <v>6270</v>
      </c>
      <c r="C28" s="360">
        <v>26325</v>
      </c>
      <c r="D28" s="361" t="s">
        <v>6271</v>
      </c>
      <c r="E28" s="84" t="s">
        <v>6272</v>
      </c>
      <c r="F28" s="84" t="s">
        <v>100</v>
      </c>
      <c r="G28" s="240">
        <f t="shared" si="0"/>
        <v>1</v>
      </c>
      <c r="H28" s="99" t="s">
        <v>103</v>
      </c>
      <c r="I28" s="240">
        <f t="shared" si="1"/>
        <v>1</v>
      </c>
      <c r="J28" s="240" t="e">
        <f>+IF(#REF!="Issued",1,IF(#REF!="Not Issued",2,"Nil"))</f>
        <v>#REF!</v>
      </c>
      <c r="K28" s="241" t="s">
        <v>5955</v>
      </c>
      <c r="L28" s="259"/>
      <c r="M28" s="119"/>
      <c r="N28" s="84"/>
      <c r="P28" s="260"/>
      <c r="Q28" s="261"/>
    </row>
    <row r="29" spans="1:17" ht="16.5" customHeight="1" x14ac:dyDescent="0.2">
      <c r="A29" s="112">
        <f t="shared" si="2"/>
        <v>24</v>
      </c>
      <c r="B29" s="359" t="s">
        <v>6273</v>
      </c>
      <c r="C29" s="360">
        <v>65663</v>
      </c>
      <c r="D29" s="361" t="s">
        <v>6274</v>
      </c>
      <c r="E29" s="84" t="s">
        <v>6275</v>
      </c>
      <c r="F29" s="84" t="s">
        <v>102</v>
      </c>
      <c r="G29" s="240">
        <f t="shared" si="0"/>
        <v>2</v>
      </c>
      <c r="H29" s="99" t="s">
        <v>103</v>
      </c>
      <c r="I29" s="240">
        <f t="shared" si="1"/>
        <v>1</v>
      </c>
      <c r="J29" s="240" t="e">
        <f>+IF(#REF!="Issued",1,IF(#REF!="Not Issued",2,"Nil"))</f>
        <v>#REF!</v>
      </c>
      <c r="K29" s="241" t="s">
        <v>5956</v>
      </c>
      <c r="L29" s="259"/>
      <c r="M29" s="119"/>
      <c r="N29" s="84"/>
      <c r="P29" s="260"/>
      <c r="Q29" s="261"/>
    </row>
    <row r="30" spans="1:17" ht="16.5" customHeight="1" x14ac:dyDescent="0.2">
      <c r="A30" s="112">
        <f t="shared" si="2"/>
        <v>25</v>
      </c>
      <c r="B30" s="359" t="s">
        <v>6276</v>
      </c>
      <c r="C30" s="360">
        <v>32868</v>
      </c>
      <c r="D30" s="361" t="s">
        <v>6277</v>
      </c>
      <c r="E30" s="84" t="s">
        <v>2577</v>
      </c>
      <c r="F30" s="84" t="s">
        <v>100</v>
      </c>
      <c r="G30" s="240">
        <f t="shared" si="0"/>
        <v>1</v>
      </c>
      <c r="H30" s="99" t="s">
        <v>103</v>
      </c>
      <c r="I30" s="240">
        <f t="shared" si="1"/>
        <v>1</v>
      </c>
      <c r="J30" s="240" t="e">
        <f>+IF(#REF!="Issued",1,IF(#REF!="Not Issued",2,"Nil"))</f>
        <v>#REF!</v>
      </c>
      <c r="K30" s="241" t="s">
        <v>5957</v>
      </c>
      <c r="L30" s="259"/>
      <c r="M30" s="119"/>
      <c r="N30" s="84"/>
      <c r="P30" s="260"/>
      <c r="Q30" s="261"/>
    </row>
    <row r="31" spans="1:17" ht="16.5" customHeight="1" x14ac:dyDescent="0.2">
      <c r="A31" s="112">
        <f t="shared" si="2"/>
        <v>26</v>
      </c>
      <c r="B31" s="359" t="s">
        <v>6278</v>
      </c>
      <c r="C31" s="360">
        <v>25386</v>
      </c>
      <c r="D31" s="361" t="s">
        <v>6279</v>
      </c>
      <c r="E31" s="84" t="s">
        <v>6280</v>
      </c>
      <c r="F31" s="84" t="s">
        <v>100</v>
      </c>
      <c r="G31" s="240">
        <f t="shared" si="0"/>
        <v>1</v>
      </c>
      <c r="H31" s="99" t="s">
        <v>103</v>
      </c>
      <c r="I31" s="240">
        <f t="shared" si="1"/>
        <v>1</v>
      </c>
      <c r="J31" s="240" t="e">
        <f>+IF(#REF!="Issued",1,IF(#REF!="Not Issued",2,"Nil"))</f>
        <v>#REF!</v>
      </c>
      <c r="K31" s="241" t="s">
        <v>5958</v>
      </c>
      <c r="L31" s="259"/>
      <c r="M31" s="119"/>
      <c r="N31" s="84"/>
      <c r="P31" s="260"/>
      <c r="Q31" s="261"/>
    </row>
    <row r="32" spans="1:17" ht="16.5" customHeight="1" x14ac:dyDescent="0.2">
      <c r="A32" s="112">
        <f t="shared" si="2"/>
        <v>27</v>
      </c>
      <c r="B32" s="359" t="s">
        <v>6281</v>
      </c>
      <c r="C32" s="360">
        <v>29907</v>
      </c>
      <c r="D32" s="361" t="s">
        <v>6282</v>
      </c>
      <c r="E32" s="84" t="s">
        <v>4872</v>
      </c>
      <c r="F32" s="84" t="s">
        <v>100</v>
      </c>
      <c r="G32" s="240">
        <f t="shared" si="0"/>
        <v>1</v>
      </c>
      <c r="H32" s="99" t="s">
        <v>103</v>
      </c>
      <c r="I32" s="240">
        <f t="shared" si="1"/>
        <v>1</v>
      </c>
      <c r="J32" s="240" t="e">
        <f>+IF(#REF!="Issued",1,IF(#REF!="Not Issued",2,"Nil"))</f>
        <v>#REF!</v>
      </c>
      <c r="K32" s="241" t="s">
        <v>5959</v>
      </c>
      <c r="L32" s="259"/>
      <c r="M32" s="119"/>
      <c r="N32" s="84"/>
      <c r="P32" s="260"/>
      <c r="Q32" s="261"/>
    </row>
    <row r="33" spans="1:17" ht="16.5" customHeight="1" x14ac:dyDescent="0.2">
      <c r="A33" s="112">
        <f t="shared" si="2"/>
        <v>28</v>
      </c>
      <c r="B33" s="359" t="s">
        <v>6188</v>
      </c>
      <c r="C33" s="360">
        <v>65651</v>
      </c>
      <c r="D33" s="361" t="s">
        <v>5837</v>
      </c>
      <c r="E33" s="84" t="s">
        <v>6189</v>
      </c>
      <c r="F33" s="84" t="s">
        <v>100</v>
      </c>
      <c r="G33" s="240">
        <f t="shared" si="0"/>
        <v>1</v>
      </c>
      <c r="H33" s="99" t="s">
        <v>3</v>
      </c>
      <c r="I33" s="240">
        <f t="shared" si="1"/>
        <v>2</v>
      </c>
      <c r="J33" s="240" t="e">
        <f>+IF(#REF!="Issued",1,IF(#REF!="Not Issued",2,"Nil"))</f>
        <v>#REF!</v>
      </c>
      <c r="K33" s="241" t="s">
        <v>5929</v>
      </c>
      <c r="L33" s="259"/>
      <c r="M33" s="119"/>
      <c r="N33" s="84"/>
      <c r="P33" s="260"/>
      <c r="Q33" s="261"/>
    </row>
    <row r="34" spans="1:17" ht="16.5" customHeight="1" x14ac:dyDescent="0.2">
      <c r="A34" s="112">
        <f t="shared" si="2"/>
        <v>29</v>
      </c>
      <c r="B34" s="359" t="s">
        <v>6193</v>
      </c>
      <c r="C34" s="360">
        <v>65653</v>
      </c>
      <c r="D34" s="361" t="s">
        <v>6194</v>
      </c>
      <c r="E34" s="84" t="s">
        <v>6195</v>
      </c>
      <c r="F34" s="84" t="s">
        <v>102</v>
      </c>
      <c r="G34" s="240">
        <f t="shared" si="0"/>
        <v>2</v>
      </c>
      <c r="H34" s="99" t="s">
        <v>3</v>
      </c>
      <c r="I34" s="240">
        <f t="shared" si="1"/>
        <v>2</v>
      </c>
      <c r="J34" s="240" t="e">
        <f>+IF(#REF!="Issued",1,IF(#REF!="Not Issued",2,"Nil"))</f>
        <v>#REF!</v>
      </c>
      <c r="K34" s="241" t="s">
        <v>6196</v>
      </c>
      <c r="L34" s="259"/>
      <c r="M34" s="119"/>
      <c r="N34" s="84"/>
      <c r="P34" s="260"/>
      <c r="Q34" s="261"/>
    </row>
    <row r="35" spans="1:17" ht="16.5" customHeight="1" x14ac:dyDescent="0.2">
      <c r="A35" s="112">
        <f t="shared" si="2"/>
        <v>30</v>
      </c>
      <c r="B35" s="359" t="s">
        <v>6211</v>
      </c>
      <c r="C35" s="360">
        <v>64567</v>
      </c>
      <c r="D35" s="361" t="s">
        <v>6212</v>
      </c>
      <c r="E35" s="84" t="s">
        <v>6213</v>
      </c>
      <c r="F35" s="84" t="s">
        <v>102</v>
      </c>
      <c r="G35" s="240">
        <f t="shared" si="0"/>
        <v>2</v>
      </c>
      <c r="H35" s="99" t="s">
        <v>3</v>
      </c>
      <c r="I35" s="240">
        <f t="shared" si="1"/>
        <v>2</v>
      </c>
      <c r="J35" s="240" t="e">
        <f>+IF(#REF!="Issued",1,IF(#REF!="Not Issued",2,"Nil"))</f>
        <v>#REF!</v>
      </c>
      <c r="K35" s="241" t="s">
        <v>5938</v>
      </c>
      <c r="L35" s="259"/>
      <c r="M35" s="119"/>
      <c r="N35" s="84"/>
      <c r="P35" s="260"/>
      <c r="Q35" s="261"/>
    </row>
    <row r="36" spans="1:17" ht="16.5" customHeight="1" x14ac:dyDescent="0.2">
      <c r="A36" s="112">
        <f t="shared" si="2"/>
        <v>31</v>
      </c>
      <c r="B36" s="359" t="s">
        <v>6222</v>
      </c>
      <c r="C36" s="360">
        <v>64569</v>
      </c>
      <c r="D36" s="361" t="s">
        <v>6223</v>
      </c>
      <c r="E36" s="84" t="s">
        <v>6224</v>
      </c>
      <c r="F36" s="84" t="s">
        <v>102</v>
      </c>
      <c r="G36" s="240">
        <f t="shared" si="0"/>
        <v>2</v>
      </c>
      <c r="H36" s="99" t="s">
        <v>3</v>
      </c>
      <c r="I36" s="240">
        <f t="shared" si="1"/>
        <v>2</v>
      </c>
      <c r="J36" s="240" t="e">
        <f>+IF(#REF!="Issued",1,IF(#REF!="Not Issued",2,"Nil"))</f>
        <v>#REF!</v>
      </c>
      <c r="K36" s="241" t="s">
        <v>6130</v>
      </c>
      <c r="L36" s="259"/>
      <c r="M36" s="119"/>
      <c r="N36" s="84"/>
      <c r="P36" s="260"/>
      <c r="Q36" s="261"/>
    </row>
    <row r="37" spans="1:17" ht="16.5" customHeight="1" x14ac:dyDescent="0.2">
      <c r="A37" s="112">
        <f t="shared" si="2"/>
        <v>32</v>
      </c>
      <c r="B37" s="359" t="s">
        <v>6237</v>
      </c>
      <c r="C37" s="360">
        <v>39312</v>
      </c>
      <c r="D37" s="361" t="s">
        <v>6238</v>
      </c>
      <c r="E37" s="84" t="s">
        <v>6239</v>
      </c>
      <c r="F37" s="84" t="s">
        <v>102</v>
      </c>
      <c r="G37" s="240">
        <f t="shared" si="0"/>
        <v>2</v>
      </c>
      <c r="H37" s="99" t="s">
        <v>3</v>
      </c>
      <c r="I37" s="240">
        <f t="shared" si="1"/>
        <v>2</v>
      </c>
      <c r="J37" s="240" t="e">
        <f>+IF(#REF!="Issued",1,IF(#REF!="Not Issued",2,"Nil"))</f>
        <v>#REF!</v>
      </c>
      <c r="K37" s="241" t="s">
        <v>5944</v>
      </c>
      <c r="L37" s="259"/>
      <c r="M37" s="119"/>
      <c r="N37" s="84"/>
      <c r="P37" s="260"/>
      <c r="Q37" s="261"/>
    </row>
    <row r="38" spans="1:17" ht="16.5" customHeight="1" x14ac:dyDescent="0.2">
      <c r="A38" s="112">
        <f t="shared" si="2"/>
        <v>33</v>
      </c>
      <c r="B38" s="359" t="s">
        <v>6249</v>
      </c>
      <c r="C38" s="360">
        <v>64570</v>
      </c>
      <c r="D38" s="361" t="s">
        <v>6250</v>
      </c>
      <c r="E38" s="84" t="s">
        <v>6251</v>
      </c>
      <c r="F38" s="84" t="s">
        <v>100</v>
      </c>
      <c r="G38" s="240">
        <f t="shared" si="0"/>
        <v>1</v>
      </c>
      <c r="H38" s="99" t="s">
        <v>3</v>
      </c>
      <c r="I38" s="240">
        <f t="shared" si="1"/>
        <v>2</v>
      </c>
      <c r="J38" s="240" t="e">
        <f>+IF(#REF!="Issued",1,IF(#REF!="Not Issued",2,"Nil"))</f>
        <v>#REF!</v>
      </c>
      <c r="K38" s="241" t="s">
        <v>5947</v>
      </c>
      <c r="L38" s="259"/>
      <c r="M38" s="119"/>
      <c r="N38" s="84"/>
      <c r="P38" s="260"/>
      <c r="Q38" s="261"/>
    </row>
    <row r="39" spans="1:17" ht="16.5" customHeight="1" x14ac:dyDescent="0.2">
      <c r="A39" s="112">
        <f t="shared" si="2"/>
        <v>34</v>
      </c>
      <c r="B39" s="359" t="s">
        <v>6252</v>
      </c>
      <c r="C39" s="360">
        <v>65659</v>
      </c>
      <c r="D39" s="361" t="s">
        <v>6253</v>
      </c>
      <c r="E39" s="84" t="s">
        <v>6254</v>
      </c>
      <c r="F39" s="84" t="s">
        <v>102</v>
      </c>
      <c r="G39" s="240">
        <f t="shared" si="0"/>
        <v>2</v>
      </c>
      <c r="H39" s="99" t="s">
        <v>3</v>
      </c>
      <c r="I39" s="240">
        <f t="shared" si="1"/>
        <v>2</v>
      </c>
      <c r="J39" s="240" t="e">
        <f>+IF(#REF!="Issued",1,IF(#REF!="Not Issued",2,"Nil"))</f>
        <v>#REF!</v>
      </c>
      <c r="K39" s="241" t="s">
        <v>5948</v>
      </c>
      <c r="L39" s="259"/>
      <c r="M39" s="119"/>
      <c r="N39" s="84"/>
      <c r="P39" s="260"/>
      <c r="Q39" s="261"/>
    </row>
    <row r="40" spans="1:17" ht="16.5" customHeight="1" x14ac:dyDescent="0.2">
      <c r="A40" s="112">
        <f t="shared" si="2"/>
        <v>35</v>
      </c>
      <c r="B40" s="359" t="s">
        <v>6257</v>
      </c>
      <c r="C40" s="360">
        <v>32844</v>
      </c>
      <c r="D40" s="361" t="s">
        <v>6258</v>
      </c>
      <c r="E40" s="84" t="s">
        <v>6027</v>
      </c>
      <c r="F40" s="84" t="s">
        <v>102</v>
      </c>
      <c r="G40" s="240">
        <f t="shared" si="0"/>
        <v>2</v>
      </c>
      <c r="H40" s="99" t="s">
        <v>3</v>
      </c>
      <c r="I40" s="240">
        <f t="shared" si="1"/>
        <v>2</v>
      </c>
      <c r="J40" s="240" t="e">
        <f>+IF(#REF!="Issued",1,IF(#REF!="Not Issued",2,"Nil"))</f>
        <v>#REF!</v>
      </c>
      <c r="K40" s="241" t="s">
        <v>5950</v>
      </c>
      <c r="L40" s="259"/>
      <c r="M40" s="119"/>
      <c r="N40" s="84" t="s">
        <v>5960</v>
      </c>
      <c r="P40" s="260"/>
      <c r="Q40" s="261"/>
    </row>
    <row r="42" spans="1:17" ht="20.25" thickBot="1" x14ac:dyDescent="0.45">
      <c r="A42" s="366" t="s">
        <v>7675</v>
      </c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</row>
    <row r="43" spans="1:17" x14ac:dyDescent="0.2">
      <c r="A43" s="419" t="s">
        <v>86</v>
      </c>
      <c r="B43" s="433" t="s">
        <v>87</v>
      </c>
      <c r="C43" s="423" t="s">
        <v>5753</v>
      </c>
      <c r="D43" s="423" t="s">
        <v>89</v>
      </c>
      <c r="E43" s="433" t="s">
        <v>90</v>
      </c>
      <c r="F43" s="273" t="s">
        <v>122</v>
      </c>
      <c r="G43" s="235"/>
      <c r="H43" s="427" t="s">
        <v>92</v>
      </c>
      <c r="I43" s="236"/>
      <c r="J43" s="170" t="s">
        <v>93</v>
      </c>
      <c r="K43" s="170"/>
      <c r="L43" s="170"/>
      <c r="M43" s="415" t="s">
        <v>94</v>
      </c>
    </row>
    <row r="44" spans="1:17" ht="13.5" thickBot="1" x14ac:dyDescent="0.25">
      <c r="A44" s="420"/>
      <c r="B44" s="434"/>
      <c r="C44" s="424"/>
      <c r="D44" s="424"/>
      <c r="E44" s="434"/>
      <c r="F44" s="237" t="s">
        <v>97</v>
      </c>
      <c r="G44" s="238"/>
      <c r="H44" s="428"/>
      <c r="I44" s="239"/>
      <c r="J44" s="171" t="s">
        <v>98</v>
      </c>
      <c r="K44" s="171"/>
      <c r="L44" s="171"/>
      <c r="M44" s="416"/>
    </row>
    <row r="45" spans="1:17" ht="16.5" customHeight="1" x14ac:dyDescent="0.2">
      <c r="A45" s="112">
        <v>1</v>
      </c>
      <c r="B45" s="359" t="s">
        <v>6283</v>
      </c>
      <c r="C45" s="360">
        <v>65665</v>
      </c>
      <c r="D45" s="361" t="s">
        <v>6284</v>
      </c>
      <c r="E45" s="84" t="s">
        <v>2102</v>
      </c>
      <c r="F45" s="84" t="s">
        <v>102</v>
      </c>
      <c r="G45" s="240">
        <f t="shared" ref="G45:G61" si="3">+IF(F45="M",1,IF(F45="f",2,IF(F45="Civ",3,"Error")))</f>
        <v>2</v>
      </c>
      <c r="H45" s="99" t="s">
        <v>103</v>
      </c>
      <c r="I45" s="240">
        <f t="shared" ref="I45:I61" si="4">+IF(H45="Studying",5,IF(H45="Complete",1,IF(H45="Incomplete",2,IF(H45="Left",3,IF(H45="Dropped",4,"Error")))))</f>
        <v>1</v>
      </c>
      <c r="J45" s="240" t="e">
        <f>+IF(#REF!="Issued",1,IF(#REF!="Not Issued",2,"Nil"))</f>
        <v>#REF!</v>
      </c>
      <c r="K45" s="241" t="s">
        <v>5961</v>
      </c>
      <c r="L45" s="259"/>
      <c r="M45" s="119"/>
    </row>
    <row r="46" spans="1:17" ht="16.5" customHeight="1" x14ac:dyDescent="0.2">
      <c r="A46" s="112">
        <f t="shared" ref="A46:A61" si="5">+A45+1</f>
        <v>2</v>
      </c>
      <c r="B46" s="359" t="s">
        <v>6288</v>
      </c>
      <c r="C46" s="360">
        <v>65666</v>
      </c>
      <c r="D46" s="361" t="s">
        <v>5241</v>
      </c>
      <c r="E46" s="84" t="s">
        <v>120</v>
      </c>
      <c r="F46" s="84" t="s">
        <v>100</v>
      </c>
      <c r="G46" s="240">
        <f t="shared" si="3"/>
        <v>1</v>
      </c>
      <c r="H46" s="99" t="s">
        <v>103</v>
      </c>
      <c r="I46" s="240">
        <f t="shared" si="4"/>
        <v>1</v>
      </c>
      <c r="J46" s="240" t="e">
        <f>+IF(#REF!="Issued",1,IF(#REF!="Not Issued",2,"Nil"))</f>
        <v>#REF!</v>
      </c>
      <c r="K46" s="241" t="s">
        <v>6169</v>
      </c>
      <c r="L46" s="259"/>
      <c r="M46" s="119"/>
    </row>
    <row r="47" spans="1:17" ht="16.5" customHeight="1" x14ac:dyDescent="0.2">
      <c r="A47" s="112">
        <f t="shared" si="5"/>
        <v>3</v>
      </c>
      <c r="B47" s="359" t="s">
        <v>6289</v>
      </c>
      <c r="C47" s="360">
        <v>64596</v>
      </c>
      <c r="D47" s="361" t="s">
        <v>6290</v>
      </c>
      <c r="E47" s="84" t="s">
        <v>6291</v>
      </c>
      <c r="F47" s="84" t="s">
        <v>102</v>
      </c>
      <c r="G47" s="240">
        <f t="shared" si="3"/>
        <v>2</v>
      </c>
      <c r="H47" s="99" t="s">
        <v>103</v>
      </c>
      <c r="I47" s="240">
        <f t="shared" si="4"/>
        <v>1</v>
      </c>
      <c r="J47" s="240" t="e">
        <f>+IF(#REF!="Issued",1,IF(#REF!="Not Issued",2,"Nil"))</f>
        <v>#REF!</v>
      </c>
      <c r="K47" s="241" t="s">
        <v>5963</v>
      </c>
      <c r="L47" s="259"/>
      <c r="M47" s="119"/>
    </row>
    <row r="48" spans="1:17" ht="16.5" customHeight="1" x14ac:dyDescent="0.2">
      <c r="A48" s="112">
        <f t="shared" si="5"/>
        <v>4</v>
      </c>
      <c r="B48" s="359" t="s">
        <v>6292</v>
      </c>
      <c r="C48" s="360">
        <v>64534</v>
      </c>
      <c r="D48" s="361" t="s">
        <v>6293</v>
      </c>
      <c r="E48" s="84" t="s">
        <v>6294</v>
      </c>
      <c r="F48" s="84" t="s">
        <v>102</v>
      </c>
      <c r="G48" s="240">
        <f t="shared" si="3"/>
        <v>2</v>
      </c>
      <c r="H48" s="99" t="s">
        <v>103</v>
      </c>
      <c r="I48" s="240">
        <f t="shared" si="4"/>
        <v>1</v>
      </c>
      <c r="J48" s="240" t="e">
        <f>+IF(#REF!="Issued",1,IF(#REF!="Not Issued",2,"Nil"))</f>
        <v>#REF!</v>
      </c>
      <c r="K48" s="241" t="s">
        <v>5964</v>
      </c>
      <c r="L48" s="259"/>
      <c r="M48" s="119"/>
    </row>
    <row r="49" spans="1:17" ht="16.5" customHeight="1" x14ac:dyDescent="0.2">
      <c r="A49" s="112">
        <f t="shared" si="5"/>
        <v>5</v>
      </c>
      <c r="B49" s="359" t="s">
        <v>6298</v>
      </c>
      <c r="C49" s="360">
        <v>65668</v>
      </c>
      <c r="D49" s="361" t="s">
        <v>6299</v>
      </c>
      <c r="E49" s="84" t="s">
        <v>6300</v>
      </c>
      <c r="F49" s="84" t="s">
        <v>102</v>
      </c>
      <c r="G49" s="240">
        <f t="shared" si="3"/>
        <v>2</v>
      </c>
      <c r="H49" s="99" t="s">
        <v>103</v>
      </c>
      <c r="I49" s="240">
        <f t="shared" si="4"/>
        <v>1</v>
      </c>
      <c r="J49" s="240" t="e">
        <f>+IF(#REF!="Issued",1,IF(#REF!="Not Issued",2,"Nil"))</f>
        <v>#REF!</v>
      </c>
      <c r="K49" s="241" t="s">
        <v>5966</v>
      </c>
      <c r="L49" s="259"/>
      <c r="M49" s="119"/>
    </row>
    <row r="50" spans="1:17" ht="16.5" customHeight="1" x14ac:dyDescent="0.2">
      <c r="A50" s="112">
        <f t="shared" si="5"/>
        <v>6</v>
      </c>
      <c r="B50" s="359" t="s">
        <v>6301</v>
      </c>
      <c r="C50" s="360">
        <v>65669</v>
      </c>
      <c r="D50" s="361" t="s">
        <v>6302</v>
      </c>
      <c r="E50" s="84" t="s">
        <v>6303</v>
      </c>
      <c r="F50" s="84" t="s">
        <v>102</v>
      </c>
      <c r="G50" s="240">
        <f t="shared" si="3"/>
        <v>2</v>
      </c>
      <c r="H50" s="99" t="s">
        <v>103</v>
      </c>
      <c r="I50" s="240">
        <f t="shared" si="4"/>
        <v>1</v>
      </c>
      <c r="J50" s="240" t="e">
        <f>+IF(#REF!="Issued",1,IF(#REF!="Not Issued",2,"Nil"))</f>
        <v>#REF!</v>
      </c>
      <c r="K50" s="241" t="s">
        <v>5967</v>
      </c>
      <c r="L50" s="259"/>
      <c r="M50" s="119"/>
    </row>
    <row r="51" spans="1:17" ht="16.5" customHeight="1" x14ac:dyDescent="0.2">
      <c r="A51" s="112">
        <f t="shared" si="5"/>
        <v>7</v>
      </c>
      <c r="B51" s="359" t="s">
        <v>6308</v>
      </c>
      <c r="C51" s="360">
        <v>65670</v>
      </c>
      <c r="D51" s="361" t="s">
        <v>6309</v>
      </c>
      <c r="E51" s="84" t="s">
        <v>6310</v>
      </c>
      <c r="F51" s="84" t="s">
        <v>102</v>
      </c>
      <c r="G51" s="240">
        <f t="shared" si="3"/>
        <v>2</v>
      </c>
      <c r="H51" s="99" t="s">
        <v>103</v>
      </c>
      <c r="I51" s="240">
        <f t="shared" si="4"/>
        <v>1</v>
      </c>
      <c r="J51" s="240" t="e">
        <f>+IF(#REF!="Issued",1,IF(#REF!="Not Issued",2,"Nil"))</f>
        <v>#REF!</v>
      </c>
      <c r="K51" s="241" t="s">
        <v>5968</v>
      </c>
      <c r="L51" s="259"/>
      <c r="M51" s="119"/>
    </row>
    <row r="52" spans="1:17" ht="16.5" customHeight="1" x14ac:dyDescent="0.2">
      <c r="A52" s="112">
        <f t="shared" si="5"/>
        <v>8</v>
      </c>
      <c r="B52" s="359" t="s">
        <v>6311</v>
      </c>
      <c r="C52" s="360">
        <v>65671</v>
      </c>
      <c r="D52" s="361" t="s">
        <v>6312</v>
      </c>
      <c r="E52" s="84" t="s">
        <v>6313</v>
      </c>
      <c r="F52" s="84" t="s">
        <v>102</v>
      </c>
      <c r="G52" s="240">
        <f t="shared" si="3"/>
        <v>2</v>
      </c>
      <c r="H52" s="99" t="s">
        <v>103</v>
      </c>
      <c r="I52" s="240">
        <f t="shared" si="4"/>
        <v>1</v>
      </c>
      <c r="J52" s="240" t="e">
        <f>+IF(#REF!="Issued",1,IF(#REF!="Not Issued",2,"Nil"))</f>
        <v>#REF!</v>
      </c>
      <c r="K52" s="241" t="s">
        <v>5969</v>
      </c>
      <c r="L52" s="259"/>
      <c r="M52" s="119"/>
    </row>
    <row r="53" spans="1:17" ht="16.5" customHeight="1" x14ac:dyDescent="0.2">
      <c r="A53" s="112">
        <f t="shared" si="5"/>
        <v>9</v>
      </c>
      <c r="B53" s="359" t="s">
        <v>6324</v>
      </c>
      <c r="C53" s="360">
        <v>64598</v>
      </c>
      <c r="D53" s="361" t="s">
        <v>6325</v>
      </c>
      <c r="E53" s="84" t="s">
        <v>6326</v>
      </c>
      <c r="F53" s="84" t="s">
        <v>102</v>
      </c>
      <c r="G53" s="240">
        <f t="shared" si="3"/>
        <v>2</v>
      </c>
      <c r="H53" s="99" t="s">
        <v>103</v>
      </c>
      <c r="I53" s="240">
        <f t="shared" si="4"/>
        <v>1</v>
      </c>
      <c r="J53" s="240" t="e">
        <f>+IF(#REF!="Issued",1,IF(#REF!="Not Issued",2,"Nil"))</f>
        <v>#REF!</v>
      </c>
      <c r="K53" s="241" t="s">
        <v>6327</v>
      </c>
      <c r="L53" s="259"/>
      <c r="M53" s="119"/>
    </row>
    <row r="54" spans="1:17" ht="16.5" customHeight="1" x14ac:dyDescent="0.2">
      <c r="A54" s="112">
        <f t="shared" si="5"/>
        <v>10</v>
      </c>
      <c r="B54" s="359" t="s">
        <v>6328</v>
      </c>
      <c r="C54" s="360">
        <v>20947</v>
      </c>
      <c r="D54" s="361" t="s">
        <v>6329</v>
      </c>
      <c r="E54" s="84" t="s">
        <v>6330</v>
      </c>
      <c r="F54" s="84" t="s">
        <v>102</v>
      </c>
      <c r="G54" s="240">
        <f t="shared" si="3"/>
        <v>2</v>
      </c>
      <c r="H54" s="99" t="s">
        <v>103</v>
      </c>
      <c r="I54" s="240">
        <f t="shared" si="4"/>
        <v>1</v>
      </c>
      <c r="J54" s="240" t="e">
        <f>+IF(#REF!="Issued",1,IF(#REF!="Not Issued",2,"Nil"))</f>
        <v>#REF!</v>
      </c>
      <c r="K54" s="241" t="s">
        <v>6331</v>
      </c>
      <c r="L54" s="259"/>
      <c r="M54" s="119"/>
    </row>
    <row r="55" spans="1:17" ht="16.5" customHeight="1" x14ac:dyDescent="0.2">
      <c r="A55" s="112">
        <f t="shared" si="5"/>
        <v>11</v>
      </c>
      <c r="B55" s="359" t="s">
        <v>6332</v>
      </c>
      <c r="C55" s="360">
        <v>64538</v>
      </c>
      <c r="D55" s="361" t="s">
        <v>6333</v>
      </c>
      <c r="E55" s="84" t="s">
        <v>6334</v>
      </c>
      <c r="F55" s="84" t="s">
        <v>102</v>
      </c>
      <c r="G55" s="240">
        <f t="shared" si="3"/>
        <v>2</v>
      </c>
      <c r="H55" s="99" t="s">
        <v>103</v>
      </c>
      <c r="I55" s="240">
        <f t="shared" si="4"/>
        <v>1</v>
      </c>
      <c r="J55" s="240" t="e">
        <f>+IF(#REF!="Issued",1,IF(#REF!="Not Issued",2,"Nil"))</f>
        <v>#REF!</v>
      </c>
      <c r="K55" s="241" t="s">
        <v>5972</v>
      </c>
      <c r="L55" s="259"/>
      <c r="M55" s="119"/>
    </row>
    <row r="56" spans="1:17" ht="16.5" customHeight="1" x14ac:dyDescent="0.2">
      <c r="A56" s="112">
        <f t="shared" si="5"/>
        <v>12</v>
      </c>
      <c r="B56" s="359" t="s">
        <v>6285</v>
      </c>
      <c r="C56" s="360">
        <v>33185</v>
      </c>
      <c r="D56" s="361" t="s">
        <v>6286</v>
      </c>
      <c r="E56" s="84" t="s">
        <v>6287</v>
      </c>
      <c r="F56" s="84" t="s">
        <v>102</v>
      </c>
      <c r="G56" s="240">
        <f t="shared" si="3"/>
        <v>2</v>
      </c>
      <c r="H56" s="99" t="s">
        <v>3</v>
      </c>
      <c r="I56" s="240">
        <f t="shared" si="4"/>
        <v>2</v>
      </c>
      <c r="J56" s="240" t="e">
        <f>+IF(#REF!="Issued",1,IF(#REF!="Not Issued",2,"Nil"))</f>
        <v>#REF!</v>
      </c>
      <c r="K56" s="241" t="s">
        <v>5962</v>
      </c>
      <c r="L56" s="259"/>
      <c r="M56" s="119"/>
    </row>
    <row r="57" spans="1:17" ht="16.5" customHeight="1" x14ac:dyDescent="0.2">
      <c r="A57" s="112">
        <f t="shared" si="5"/>
        <v>13</v>
      </c>
      <c r="B57" s="359" t="s">
        <v>6295</v>
      </c>
      <c r="C57" s="360">
        <v>65667</v>
      </c>
      <c r="D57" s="361" t="s">
        <v>6296</v>
      </c>
      <c r="E57" s="84" t="s">
        <v>6297</v>
      </c>
      <c r="F57" s="84" t="s">
        <v>102</v>
      </c>
      <c r="G57" s="240">
        <f t="shared" si="3"/>
        <v>2</v>
      </c>
      <c r="H57" s="99" t="s">
        <v>3</v>
      </c>
      <c r="I57" s="240">
        <f t="shared" si="4"/>
        <v>2</v>
      </c>
      <c r="J57" s="240" t="e">
        <f>+IF(#REF!="Issued",1,IF(#REF!="Not Issued",2,"Nil"))</f>
        <v>#REF!</v>
      </c>
      <c r="K57" s="241" t="s">
        <v>5965</v>
      </c>
      <c r="L57" s="259"/>
      <c r="M57" s="119"/>
    </row>
    <row r="58" spans="1:17" ht="16.5" customHeight="1" x14ac:dyDescent="0.2">
      <c r="A58" s="112">
        <f t="shared" si="5"/>
        <v>14</v>
      </c>
      <c r="B58" s="359" t="s">
        <v>6304</v>
      </c>
      <c r="C58" s="360">
        <v>64597</v>
      </c>
      <c r="D58" s="361" t="s">
        <v>6305</v>
      </c>
      <c r="E58" s="84" t="s">
        <v>6306</v>
      </c>
      <c r="F58" s="84" t="s">
        <v>102</v>
      </c>
      <c r="G58" s="240">
        <f t="shared" si="3"/>
        <v>2</v>
      </c>
      <c r="H58" s="99" t="s">
        <v>3</v>
      </c>
      <c r="I58" s="240">
        <f t="shared" si="4"/>
        <v>2</v>
      </c>
      <c r="J58" s="240" t="e">
        <f>+IF(#REF!="Issued",1,IF(#REF!="Not Issued",2,"Nil"))</f>
        <v>#REF!</v>
      </c>
      <c r="K58" s="241" t="s">
        <v>6307</v>
      </c>
      <c r="L58" s="259"/>
      <c r="M58" s="119"/>
    </row>
    <row r="59" spans="1:17" ht="16.5" customHeight="1" x14ac:dyDescent="0.2">
      <c r="A59" s="112">
        <f t="shared" si="5"/>
        <v>15</v>
      </c>
      <c r="B59" s="359" t="s">
        <v>6314</v>
      </c>
      <c r="C59" s="360">
        <v>64535</v>
      </c>
      <c r="D59" s="361" t="s">
        <v>6315</v>
      </c>
      <c r="E59" s="84" t="s">
        <v>6316</v>
      </c>
      <c r="F59" s="84" t="s">
        <v>100</v>
      </c>
      <c r="G59" s="240">
        <f t="shared" si="3"/>
        <v>1</v>
      </c>
      <c r="H59" s="99" t="s">
        <v>3</v>
      </c>
      <c r="I59" s="240">
        <f t="shared" si="4"/>
        <v>2</v>
      </c>
      <c r="J59" s="240" t="e">
        <f>+IF(#REF!="Issued",1,IF(#REF!="Not Issued",2,"Nil"))</f>
        <v>#REF!</v>
      </c>
      <c r="K59" s="241" t="s">
        <v>5970</v>
      </c>
      <c r="L59" s="259"/>
      <c r="M59" s="119"/>
    </row>
    <row r="60" spans="1:17" ht="16.5" customHeight="1" x14ac:dyDescent="0.2">
      <c r="A60" s="112">
        <f t="shared" si="5"/>
        <v>16</v>
      </c>
      <c r="B60" s="359" t="s">
        <v>6317</v>
      </c>
      <c r="C60" s="360">
        <v>64536</v>
      </c>
      <c r="D60" s="361" t="s">
        <v>6318</v>
      </c>
      <c r="E60" s="84" t="s">
        <v>6319</v>
      </c>
      <c r="F60" s="84" t="s">
        <v>100</v>
      </c>
      <c r="G60" s="240">
        <f t="shared" si="3"/>
        <v>1</v>
      </c>
      <c r="H60" s="99" t="s">
        <v>3</v>
      </c>
      <c r="I60" s="240">
        <f t="shared" si="4"/>
        <v>2</v>
      </c>
      <c r="J60" s="240" t="e">
        <f>+IF(#REF!="Issued",1,IF(#REF!="Not Issued",2,"Nil"))</f>
        <v>#REF!</v>
      </c>
      <c r="K60" s="241" t="s">
        <v>6320</v>
      </c>
      <c r="L60" s="259"/>
      <c r="M60" s="119"/>
    </row>
    <row r="61" spans="1:17" ht="16.5" customHeight="1" x14ac:dyDescent="0.2">
      <c r="A61" s="112">
        <f t="shared" si="5"/>
        <v>17</v>
      </c>
      <c r="B61" s="359" t="s">
        <v>6321</v>
      </c>
      <c r="C61" s="360">
        <v>64537</v>
      </c>
      <c r="D61" s="361" t="s">
        <v>6322</v>
      </c>
      <c r="E61" s="84" t="s">
        <v>6323</v>
      </c>
      <c r="F61" s="84" t="s">
        <v>102</v>
      </c>
      <c r="G61" s="240">
        <f t="shared" si="3"/>
        <v>2</v>
      </c>
      <c r="H61" s="99" t="s">
        <v>3</v>
      </c>
      <c r="I61" s="240">
        <f t="shared" si="4"/>
        <v>2</v>
      </c>
      <c r="J61" s="240" t="e">
        <f>+IF(#REF!="Issued",1,IF(#REF!="Not Issued",2,"Nil"))</f>
        <v>#REF!</v>
      </c>
      <c r="K61" s="241" t="s">
        <v>5971</v>
      </c>
      <c r="L61" s="259"/>
      <c r="M61" s="119"/>
    </row>
    <row r="62" spans="1:17" x14ac:dyDescent="0.2">
      <c r="C62" s="275"/>
    </row>
    <row r="63" spans="1:17" s="253" customFormat="1" x14ac:dyDescent="0.2">
      <c r="A63" s="234"/>
      <c r="B63" s="252"/>
      <c r="C63" s="275"/>
      <c r="E63" s="254"/>
      <c r="F63" s="255"/>
      <c r="G63" s="234"/>
      <c r="H63" s="234"/>
      <c r="I63" s="234"/>
      <c r="J63" s="234"/>
      <c r="K63" s="234"/>
      <c r="L63" s="256"/>
      <c r="M63" s="234"/>
      <c r="N63" s="234"/>
      <c r="O63" s="234"/>
      <c r="P63" s="257"/>
      <c r="Q63" s="234"/>
    </row>
    <row r="64" spans="1:17" s="253" customFormat="1" x14ac:dyDescent="0.2">
      <c r="N64" s="234"/>
      <c r="O64" s="234"/>
      <c r="P64" s="257"/>
      <c r="Q64" s="234"/>
    </row>
    <row r="65" spans="1:17" s="253" customFormat="1" x14ac:dyDescent="0.2">
      <c r="N65" s="234"/>
      <c r="O65" s="234"/>
      <c r="P65" s="257"/>
      <c r="Q65" s="234"/>
    </row>
    <row r="66" spans="1:17" s="253" customFormat="1" x14ac:dyDescent="0.2">
      <c r="N66" s="234"/>
      <c r="O66" s="234"/>
      <c r="P66" s="257"/>
      <c r="Q66" s="234"/>
    </row>
    <row r="67" spans="1:17" s="253" customFormat="1" x14ac:dyDescent="0.2">
      <c r="N67" s="234"/>
      <c r="O67" s="234"/>
      <c r="P67" s="257"/>
      <c r="Q67" s="234"/>
    </row>
    <row r="68" spans="1:17" s="253" customFormat="1" x14ac:dyDescent="0.2">
      <c r="N68" s="234"/>
      <c r="O68" s="234"/>
      <c r="P68" s="257"/>
      <c r="Q68" s="234"/>
    </row>
    <row r="69" spans="1:17" s="253" customFormat="1" x14ac:dyDescent="0.2">
      <c r="N69" s="234"/>
      <c r="O69" s="234"/>
      <c r="P69" s="257"/>
      <c r="Q69" s="234"/>
    </row>
    <row r="70" spans="1:17" s="253" customFormat="1" x14ac:dyDescent="0.2">
      <c r="N70" s="234"/>
      <c r="O70" s="234"/>
      <c r="P70" s="257"/>
      <c r="Q70" s="234"/>
    </row>
    <row r="71" spans="1:17" s="253" customFormat="1" x14ac:dyDescent="0.2">
      <c r="N71" s="234"/>
      <c r="O71" s="234"/>
      <c r="P71" s="257"/>
      <c r="Q71" s="234"/>
    </row>
    <row r="72" spans="1:17" s="253" customFormat="1" x14ac:dyDescent="0.2">
      <c r="A72" s="234"/>
      <c r="B72" s="252"/>
      <c r="C72" s="275"/>
      <c r="E72" s="254"/>
      <c r="F72" s="255"/>
      <c r="G72" s="234"/>
      <c r="H72" s="234"/>
      <c r="I72" s="234"/>
      <c r="J72" s="234"/>
      <c r="K72" s="234"/>
      <c r="L72" s="256"/>
      <c r="M72" s="234"/>
      <c r="N72" s="234"/>
      <c r="O72" s="234"/>
      <c r="P72" s="257"/>
      <c r="Q72" s="234"/>
    </row>
    <row r="73" spans="1:17" s="253" customFormat="1" x14ac:dyDescent="0.2">
      <c r="A73" s="234"/>
      <c r="B73" s="252"/>
      <c r="C73" s="275"/>
      <c r="E73" s="254"/>
      <c r="F73" s="255"/>
      <c r="G73" s="234"/>
      <c r="H73" s="234"/>
      <c r="I73" s="234"/>
      <c r="J73" s="234"/>
      <c r="K73" s="234"/>
      <c r="L73" s="256"/>
      <c r="M73" s="234"/>
      <c r="N73" s="234"/>
      <c r="O73" s="234"/>
      <c r="P73" s="257"/>
      <c r="Q73" s="234"/>
    </row>
    <row r="74" spans="1:17" s="253" customFormat="1" x14ac:dyDescent="0.2">
      <c r="A74" s="234"/>
      <c r="B74" s="252"/>
      <c r="C74" s="275"/>
      <c r="E74" s="254"/>
      <c r="F74" s="255"/>
      <c r="G74" s="234"/>
      <c r="H74" s="234"/>
      <c r="I74" s="234"/>
      <c r="J74" s="234"/>
      <c r="K74" s="234"/>
      <c r="L74" s="256"/>
      <c r="M74" s="234"/>
      <c r="N74" s="234"/>
      <c r="O74" s="234"/>
      <c r="P74" s="257"/>
      <c r="Q74" s="234"/>
    </row>
    <row r="75" spans="1:17" s="253" customFormat="1" x14ac:dyDescent="0.2">
      <c r="A75" s="234"/>
      <c r="B75" s="252"/>
      <c r="C75" s="275"/>
      <c r="E75" s="254"/>
      <c r="F75" s="255"/>
      <c r="G75" s="234"/>
      <c r="H75" s="234"/>
      <c r="I75" s="234"/>
      <c r="J75" s="234"/>
      <c r="K75" s="234"/>
      <c r="L75" s="256"/>
      <c r="M75" s="234"/>
      <c r="N75" s="234"/>
      <c r="O75" s="234"/>
      <c r="P75" s="257"/>
      <c r="Q75" s="234"/>
    </row>
    <row r="76" spans="1:17" s="253" customFormat="1" x14ac:dyDescent="0.2">
      <c r="A76" s="234"/>
      <c r="B76" s="252"/>
      <c r="C76" s="275"/>
      <c r="E76" s="254"/>
      <c r="F76" s="255"/>
      <c r="G76" s="234"/>
      <c r="H76" s="234"/>
      <c r="I76" s="234"/>
      <c r="J76" s="234"/>
      <c r="K76" s="234"/>
      <c r="L76" s="256"/>
      <c r="M76" s="234"/>
      <c r="N76" s="234"/>
      <c r="O76" s="234"/>
      <c r="P76" s="257"/>
      <c r="Q76" s="234"/>
    </row>
    <row r="77" spans="1:17" s="253" customFormat="1" x14ac:dyDescent="0.2">
      <c r="A77" s="234"/>
      <c r="B77" s="252"/>
      <c r="C77" s="275"/>
      <c r="E77" s="254"/>
      <c r="F77" s="255"/>
      <c r="G77" s="234"/>
      <c r="H77" s="234"/>
      <c r="I77" s="234"/>
      <c r="J77" s="234"/>
      <c r="K77" s="234"/>
      <c r="L77" s="256"/>
      <c r="M77" s="234"/>
      <c r="N77" s="234"/>
      <c r="O77" s="234"/>
      <c r="P77" s="257"/>
      <c r="Q77" s="234"/>
    </row>
    <row r="78" spans="1:17" s="253" customFormat="1" x14ac:dyDescent="0.2">
      <c r="A78" s="234"/>
      <c r="B78" s="252"/>
      <c r="C78" s="275"/>
      <c r="E78" s="254"/>
      <c r="F78" s="255"/>
      <c r="G78" s="234"/>
      <c r="H78" s="234"/>
      <c r="I78" s="234"/>
      <c r="J78" s="234"/>
      <c r="K78" s="234"/>
      <c r="L78" s="256"/>
      <c r="M78" s="234"/>
      <c r="N78" s="234"/>
      <c r="O78" s="234"/>
      <c r="P78" s="257"/>
      <c r="Q78" s="234"/>
    </row>
    <row r="79" spans="1:17" s="253" customFormat="1" x14ac:dyDescent="0.2">
      <c r="A79" s="234"/>
      <c r="B79" s="252"/>
      <c r="C79" s="275"/>
      <c r="E79" s="254"/>
      <c r="F79" s="255"/>
      <c r="G79" s="234"/>
      <c r="H79" s="234"/>
      <c r="I79" s="234"/>
      <c r="J79" s="234"/>
      <c r="K79" s="234"/>
      <c r="L79" s="256"/>
      <c r="M79" s="234"/>
      <c r="N79" s="234"/>
      <c r="O79" s="234"/>
      <c r="P79" s="257"/>
      <c r="Q79" s="234"/>
    </row>
    <row r="80" spans="1:17" s="253" customFormat="1" x14ac:dyDescent="0.2">
      <c r="A80" s="234"/>
      <c r="B80" s="252"/>
      <c r="C80" s="275"/>
      <c r="E80" s="254"/>
      <c r="F80" s="255"/>
      <c r="G80" s="234"/>
      <c r="H80" s="234"/>
      <c r="I80" s="234"/>
      <c r="J80" s="234"/>
      <c r="K80" s="234"/>
      <c r="L80" s="256"/>
      <c r="M80" s="234"/>
      <c r="N80" s="234"/>
      <c r="O80" s="234"/>
      <c r="P80" s="257"/>
      <c r="Q80" s="234"/>
    </row>
    <row r="81" spans="1:17" s="253" customFormat="1" x14ac:dyDescent="0.2">
      <c r="A81" s="234"/>
      <c r="B81" s="252"/>
      <c r="C81" s="275"/>
      <c r="E81" s="254"/>
      <c r="F81" s="255"/>
      <c r="G81" s="234"/>
      <c r="H81" s="234"/>
      <c r="I81" s="234"/>
      <c r="J81" s="234"/>
      <c r="K81" s="234"/>
      <c r="L81" s="256"/>
      <c r="M81" s="234"/>
      <c r="N81" s="234"/>
      <c r="O81" s="234"/>
      <c r="P81" s="257"/>
      <c r="Q81" s="234"/>
    </row>
    <row r="82" spans="1:17" s="253" customFormat="1" x14ac:dyDescent="0.2">
      <c r="A82" s="234"/>
      <c r="B82" s="252"/>
      <c r="C82" s="275"/>
      <c r="E82" s="254"/>
      <c r="F82" s="255"/>
      <c r="G82" s="234"/>
      <c r="H82" s="234"/>
      <c r="I82" s="234"/>
      <c r="J82" s="234"/>
      <c r="K82" s="234"/>
      <c r="L82" s="256"/>
      <c r="M82" s="234"/>
      <c r="N82" s="234"/>
      <c r="O82" s="234"/>
      <c r="P82" s="257"/>
      <c r="Q82" s="234"/>
    </row>
    <row r="83" spans="1:17" s="253" customFormat="1" x14ac:dyDescent="0.2">
      <c r="A83" s="234"/>
      <c r="B83" s="252"/>
      <c r="C83" s="275"/>
      <c r="E83" s="254"/>
      <c r="F83" s="255"/>
      <c r="G83" s="234"/>
      <c r="H83" s="234"/>
      <c r="I83" s="234"/>
      <c r="J83" s="234"/>
      <c r="K83" s="234"/>
      <c r="L83" s="256"/>
      <c r="M83" s="234"/>
      <c r="N83" s="234"/>
      <c r="O83" s="234"/>
      <c r="P83" s="257"/>
      <c r="Q83" s="234"/>
    </row>
    <row r="84" spans="1:17" s="253" customFormat="1" x14ac:dyDescent="0.2">
      <c r="A84" s="234"/>
      <c r="B84" s="252"/>
      <c r="C84" s="275"/>
      <c r="E84" s="254"/>
      <c r="F84" s="255"/>
      <c r="G84" s="234"/>
      <c r="H84" s="234"/>
      <c r="I84" s="234"/>
      <c r="J84" s="234"/>
      <c r="K84" s="234"/>
      <c r="L84" s="256"/>
      <c r="M84" s="234"/>
      <c r="N84" s="234"/>
      <c r="O84" s="234"/>
      <c r="P84" s="257"/>
      <c r="Q84" s="234"/>
    </row>
    <row r="85" spans="1:17" s="253" customFormat="1" x14ac:dyDescent="0.2">
      <c r="A85" s="234"/>
      <c r="B85" s="252"/>
      <c r="C85" s="275"/>
      <c r="E85" s="254"/>
      <c r="F85" s="255"/>
      <c r="G85" s="234"/>
      <c r="H85" s="234"/>
      <c r="I85" s="234"/>
      <c r="J85" s="234"/>
      <c r="K85" s="234"/>
      <c r="L85" s="256"/>
      <c r="M85" s="234"/>
      <c r="N85" s="234"/>
      <c r="O85" s="234"/>
      <c r="P85" s="257"/>
      <c r="Q85" s="234"/>
    </row>
    <row r="86" spans="1:17" s="253" customFormat="1" x14ac:dyDescent="0.2">
      <c r="A86" s="234"/>
      <c r="B86" s="252"/>
      <c r="C86" s="275"/>
      <c r="E86" s="254"/>
      <c r="F86" s="255"/>
      <c r="G86" s="234"/>
      <c r="H86" s="234"/>
      <c r="I86" s="234"/>
      <c r="J86" s="234"/>
      <c r="K86" s="234"/>
      <c r="L86" s="256"/>
      <c r="M86" s="234"/>
      <c r="N86" s="234"/>
      <c r="O86" s="234"/>
      <c r="P86" s="257"/>
      <c r="Q86" s="234"/>
    </row>
    <row r="87" spans="1:17" s="253" customFormat="1" x14ac:dyDescent="0.2">
      <c r="A87" s="234"/>
      <c r="B87" s="252"/>
      <c r="C87" s="275"/>
      <c r="E87" s="254"/>
      <c r="F87" s="255"/>
      <c r="G87" s="234"/>
      <c r="H87" s="234"/>
      <c r="I87" s="234"/>
      <c r="J87" s="234"/>
      <c r="K87" s="234"/>
      <c r="L87" s="256"/>
      <c r="M87" s="234"/>
      <c r="N87" s="234"/>
      <c r="O87" s="234"/>
      <c r="P87" s="257"/>
      <c r="Q87" s="234"/>
    </row>
    <row r="88" spans="1:17" s="253" customFormat="1" x14ac:dyDescent="0.2">
      <c r="A88" s="234"/>
      <c r="B88" s="252"/>
      <c r="C88" s="275"/>
      <c r="E88" s="254"/>
      <c r="F88" s="255"/>
      <c r="G88" s="234"/>
      <c r="H88" s="234"/>
      <c r="I88" s="234"/>
      <c r="J88" s="234"/>
      <c r="K88" s="234"/>
      <c r="L88" s="256"/>
      <c r="M88" s="234"/>
      <c r="N88" s="234"/>
      <c r="O88" s="234"/>
      <c r="P88" s="257"/>
      <c r="Q88" s="234"/>
    </row>
    <row r="89" spans="1:17" s="253" customFormat="1" x14ac:dyDescent="0.2">
      <c r="A89" s="234"/>
      <c r="B89" s="252"/>
      <c r="C89" s="275"/>
      <c r="E89" s="254"/>
      <c r="F89" s="255"/>
      <c r="G89" s="234"/>
      <c r="H89" s="234"/>
      <c r="I89" s="234"/>
      <c r="J89" s="234"/>
      <c r="K89" s="234"/>
      <c r="L89" s="256"/>
      <c r="M89" s="234"/>
      <c r="N89" s="234"/>
      <c r="O89" s="234"/>
      <c r="P89" s="257"/>
      <c r="Q89" s="234"/>
    </row>
    <row r="90" spans="1:17" s="253" customFormat="1" x14ac:dyDescent="0.2">
      <c r="A90" s="234"/>
      <c r="B90" s="252"/>
      <c r="C90" s="275"/>
      <c r="E90" s="254"/>
      <c r="F90" s="255"/>
      <c r="G90" s="234"/>
      <c r="H90" s="234"/>
      <c r="I90" s="234"/>
      <c r="J90" s="234"/>
      <c r="K90" s="234"/>
      <c r="L90" s="256"/>
      <c r="M90" s="234"/>
      <c r="N90" s="234"/>
      <c r="O90" s="234"/>
      <c r="P90" s="257"/>
      <c r="Q90" s="234"/>
    </row>
    <row r="91" spans="1:17" s="253" customFormat="1" x14ac:dyDescent="0.2">
      <c r="A91" s="234"/>
      <c r="B91" s="252"/>
      <c r="C91" s="275"/>
      <c r="E91" s="254"/>
      <c r="F91" s="255"/>
      <c r="G91" s="234"/>
      <c r="H91" s="234"/>
      <c r="I91" s="234"/>
      <c r="J91" s="234"/>
      <c r="K91" s="234"/>
      <c r="L91" s="256"/>
      <c r="M91" s="234"/>
      <c r="N91" s="234"/>
      <c r="O91" s="234"/>
      <c r="P91" s="257"/>
      <c r="Q91" s="234"/>
    </row>
    <row r="92" spans="1:17" s="253" customFormat="1" x14ac:dyDescent="0.2">
      <c r="A92" s="234"/>
      <c r="B92" s="252"/>
      <c r="C92" s="275"/>
      <c r="E92" s="254"/>
      <c r="F92" s="255"/>
      <c r="G92" s="234"/>
      <c r="H92" s="234"/>
      <c r="I92" s="234"/>
      <c r="J92" s="234"/>
      <c r="K92" s="234"/>
      <c r="L92" s="256"/>
      <c r="M92" s="234"/>
      <c r="N92" s="234"/>
      <c r="O92" s="234"/>
      <c r="P92" s="257"/>
      <c r="Q92" s="234"/>
    </row>
    <row r="93" spans="1:17" s="253" customFormat="1" x14ac:dyDescent="0.2">
      <c r="A93" s="234"/>
      <c r="B93" s="252"/>
      <c r="C93" s="275"/>
      <c r="E93" s="254"/>
      <c r="F93" s="255"/>
      <c r="G93" s="234"/>
      <c r="H93" s="234"/>
      <c r="I93" s="234"/>
      <c r="J93" s="234"/>
      <c r="K93" s="234"/>
      <c r="L93" s="256"/>
      <c r="M93" s="234"/>
      <c r="N93" s="234"/>
      <c r="O93" s="234"/>
      <c r="P93" s="257"/>
      <c r="Q93" s="234"/>
    </row>
    <row r="94" spans="1:17" s="253" customFormat="1" x14ac:dyDescent="0.2">
      <c r="A94" s="234"/>
      <c r="B94" s="252"/>
      <c r="C94" s="275"/>
      <c r="E94" s="254"/>
      <c r="F94" s="255"/>
      <c r="G94" s="234"/>
      <c r="H94" s="234"/>
      <c r="I94" s="234"/>
      <c r="J94" s="234"/>
      <c r="K94" s="234"/>
      <c r="L94" s="256"/>
      <c r="M94" s="234"/>
      <c r="N94" s="234"/>
      <c r="O94" s="234"/>
      <c r="P94" s="257"/>
      <c r="Q94" s="234"/>
    </row>
    <row r="95" spans="1:17" s="253" customFormat="1" x14ac:dyDescent="0.2">
      <c r="A95" s="234"/>
      <c r="B95" s="252"/>
      <c r="C95" s="275"/>
      <c r="E95" s="254"/>
      <c r="F95" s="255"/>
      <c r="G95" s="234"/>
      <c r="H95" s="234"/>
      <c r="I95" s="234"/>
      <c r="J95" s="234"/>
      <c r="K95" s="234"/>
      <c r="L95" s="256"/>
      <c r="M95" s="234"/>
      <c r="N95" s="234"/>
      <c r="O95" s="234"/>
      <c r="P95" s="257"/>
      <c r="Q95" s="234"/>
    </row>
    <row r="96" spans="1:17" s="253" customFormat="1" x14ac:dyDescent="0.2">
      <c r="A96" s="234"/>
      <c r="B96" s="252"/>
      <c r="C96" s="275"/>
      <c r="E96" s="254"/>
      <c r="F96" s="255"/>
      <c r="G96" s="234"/>
      <c r="H96" s="234"/>
      <c r="I96" s="234"/>
      <c r="J96" s="234"/>
      <c r="K96" s="234"/>
      <c r="L96" s="256"/>
      <c r="M96" s="234"/>
      <c r="N96" s="234"/>
      <c r="O96" s="234"/>
      <c r="P96" s="257"/>
      <c r="Q96" s="234"/>
    </row>
    <row r="97" spans="1:17" s="253" customFormat="1" x14ac:dyDescent="0.2">
      <c r="A97" s="234"/>
      <c r="B97" s="252"/>
      <c r="C97" s="275"/>
      <c r="E97" s="254"/>
      <c r="F97" s="255"/>
      <c r="G97" s="234"/>
      <c r="H97" s="234"/>
      <c r="I97" s="234"/>
      <c r="J97" s="234"/>
      <c r="K97" s="234"/>
      <c r="L97" s="256"/>
      <c r="M97" s="234"/>
      <c r="N97" s="234"/>
      <c r="O97" s="234"/>
      <c r="P97" s="257"/>
      <c r="Q97" s="234"/>
    </row>
    <row r="98" spans="1:17" s="253" customFormat="1" x14ac:dyDescent="0.2">
      <c r="A98" s="234"/>
      <c r="B98" s="252"/>
      <c r="C98" s="275"/>
      <c r="E98" s="254"/>
      <c r="F98" s="255"/>
      <c r="G98" s="234"/>
      <c r="H98" s="234"/>
      <c r="I98" s="234"/>
      <c r="J98" s="234"/>
      <c r="K98" s="234"/>
      <c r="L98" s="256"/>
      <c r="M98" s="234"/>
      <c r="N98" s="234"/>
      <c r="O98" s="234"/>
      <c r="P98" s="257"/>
      <c r="Q98" s="234"/>
    </row>
    <row r="99" spans="1:17" s="253" customFormat="1" x14ac:dyDescent="0.2">
      <c r="A99" s="234"/>
      <c r="B99" s="252"/>
      <c r="C99" s="275"/>
      <c r="E99" s="254"/>
      <c r="F99" s="255"/>
      <c r="G99" s="234"/>
      <c r="H99" s="234"/>
      <c r="I99" s="234"/>
      <c r="J99" s="234"/>
      <c r="K99" s="234"/>
      <c r="L99" s="256"/>
      <c r="M99" s="234"/>
      <c r="N99" s="234"/>
      <c r="O99" s="234"/>
      <c r="P99" s="257"/>
      <c r="Q99" s="234"/>
    </row>
    <row r="100" spans="1:17" s="253" customFormat="1" x14ac:dyDescent="0.2">
      <c r="A100" s="234"/>
      <c r="B100" s="252"/>
      <c r="C100" s="275"/>
      <c r="E100" s="254"/>
      <c r="F100" s="255"/>
      <c r="G100" s="234"/>
      <c r="H100" s="234"/>
      <c r="I100" s="234"/>
      <c r="J100" s="234"/>
      <c r="K100" s="234"/>
      <c r="L100" s="256"/>
      <c r="M100" s="234"/>
      <c r="N100" s="234"/>
      <c r="O100" s="234"/>
      <c r="P100" s="257"/>
      <c r="Q100" s="234"/>
    </row>
    <row r="101" spans="1:17" s="253" customFormat="1" x14ac:dyDescent="0.2">
      <c r="A101" s="234"/>
      <c r="B101" s="252"/>
      <c r="C101" s="275"/>
      <c r="E101" s="254"/>
      <c r="F101" s="255"/>
      <c r="G101" s="234"/>
      <c r="H101" s="234"/>
      <c r="I101" s="234"/>
      <c r="J101" s="234"/>
      <c r="K101" s="234"/>
      <c r="L101" s="256"/>
      <c r="M101" s="234"/>
      <c r="N101" s="234"/>
      <c r="O101" s="234"/>
      <c r="P101" s="257"/>
      <c r="Q101" s="234"/>
    </row>
    <row r="102" spans="1:17" s="253" customFormat="1" x14ac:dyDescent="0.2">
      <c r="A102" s="234"/>
      <c r="B102" s="252"/>
      <c r="C102" s="275"/>
      <c r="E102" s="254"/>
      <c r="F102" s="255"/>
      <c r="G102" s="234"/>
      <c r="H102" s="234"/>
      <c r="I102" s="234"/>
      <c r="J102" s="234"/>
      <c r="K102" s="234"/>
      <c r="L102" s="256"/>
      <c r="M102" s="234"/>
      <c r="N102" s="234"/>
      <c r="O102" s="234"/>
      <c r="P102" s="257"/>
      <c r="Q102" s="234"/>
    </row>
    <row r="103" spans="1:17" s="253" customFormat="1" x14ac:dyDescent="0.2">
      <c r="A103" s="234"/>
      <c r="B103" s="252"/>
      <c r="C103" s="275"/>
      <c r="E103" s="254"/>
      <c r="F103" s="255"/>
      <c r="G103" s="234"/>
      <c r="H103" s="234"/>
      <c r="I103" s="234"/>
      <c r="J103" s="234"/>
      <c r="K103" s="234"/>
      <c r="L103" s="256"/>
      <c r="M103" s="234"/>
      <c r="N103" s="234"/>
      <c r="O103" s="234"/>
      <c r="P103" s="257"/>
      <c r="Q103" s="234"/>
    </row>
    <row r="104" spans="1:17" s="253" customFormat="1" x14ac:dyDescent="0.2">
      <c r="A104" s="234"/>
      <c r="B104" s="252"/>
      <c r="C104" s="275"/>
      <c r="E104" s="254"/>
      <c r="F104" s="255"/>
      <c r="G104" s="234"/>
      <c r="H104" s="234"/>
      <c r="I104" s="234"/>
      <c r="J104" s="234"/>
      <c r="K104" s="234"/>
      <c r="L104" s="256"/>
      <c r="M104" s="234"/>
      <c r="N104" s="234"/>
      <c r="O104" s="234"/>
      <c r="P104" s="257"/>
      <c r="Q104" s="234"/>
    </row>
    <row r="105" spans="1:17" s="253" customFormat="1" x14ac:dyDescent="0.2">
      <c r="A105" s="234"/>
      <c r="B105" s="252"/>
      <c r="C105" s="275"/>
      <c r="E105" s="254"/>
      <c r="F105" s="255"/>
      <c r="G105" s="234"/>
      <c r="H105" s="234"/>
      <c r="I105" s="234"/>
      <c r="J105" s="234"/>
      <c r="K105" s="234"/>
      <c r="L105" s="256"/>
      <c r="M105" s="234"/>
      <c r="N105" s="234"/>
      <c r="O105" s="234"/>
      <c r="P105" s="257"/>
      <c r="Q105" s="234"/>
    </row>
    <row r="106" spans="1:17" s="253" customFormat="1" x14ac:dyDescent="0.2">
      <c r="A106" s="234"/>
      <c r="B106" s="252"/>
      <c r="C106" s="275"/>
      <c r="E106" s="254"/>
      <c r="F106" s="255"/>
      <c r="G106" s="234"/>
      <c r="H106" s="234"/>
      <c r="I106" s="234"/>
      <c r="J106" s="234"/>
      <c r="K106" s="234"/>
      <c r="L106" s="256"/>
      <c r="M106" s="234"/>
      <c r="N106" s="234"/>
      <c r="O106" s="234"/>
      <c r="P106" s="257"/>
      <c r="Q106" s="234"/>
    </row>
    <row r="107" spans="1:17" s="253" customFormat="1" x14ac:dyDescent="0.2">
      <c r="A107" s="234"/>
      <c r="B107" s="252"/>
      <c r="C107" s="275"/>
      <c r="E107" s="254"/>
      <c r="F107" s="255"/>
      <c r="G107" s="234"/>
      <c r="H107" s="234"/>
      <c r="I107" s="234"/>
      <c r="J107" s="234"/>
      <c r="K107" s="234"/>
      <c r="L107" s="256"/>
      <c r="M107" s="234"/>
      <c r="N107" s="234"/>
      <c r="O107" s="234"/>
      <c r="P107" s="257"/>
      <c r="Q107" s="234"/>
    </row>
    <row r="108" spans="1:17" s="253" customFormat="1" x14ac:dyDescent="0.2">
      <c r="A108" s="234"/>
      <c r="B108" s="252"/>
      <c r="C108" s="275"/>
      <c r="E108" s="254"/>
      <c r="F108" s="255"/>
      <c r="G108" s="234"/>
      <c r="H108" s="234"/>
      <c r="I108" s="234"/>
      <c r="J108" s="234"/>
      <c r="K108" s="234"/>
      <c r="L108" s="256"/>
      <c r="M108" s="234"/>
      <c r="N108" s="234"/>
      <c r="O108" s="234"/>
      <c r="P108" s="257"/>
      <c r="Q108" s="234"/>
    </row>
    <row r="109" spans="1:17" s="253" customFormat="1" x14ac:dyDescent="0.2">
      <c r="A109" s="234"/>
      <c r="B109" s="252"/>
      <c r="C109" s="275"/>
      <c r="E109" s="254"/>
      <c r="F109" s="255"/>
      <c r="G109" s="234"/>
      <c r="H109" s="234"/>
      <c r="I109" s="234"/>
      <c r="J109" s="234"/>
      <c r="K109" s="234"/>
      <c r="L109" s="256"/>
      <c r="M109" s="234"/>
      <c r="N109" s="234"/>
      <c r="O109" s="234"/>
      <c r="P109" s="257"/>
      <c r="Q109" s="234"/>
    </row>
    <row r="110" spans="1:17" s="253" customFormat="1" x14ac:dyDescent="0.2">
      <c r="A110" s="234"/>
      <c r="B110" s="252"/>
      <c r="C110" s="275"/>
      <c r="E110" s="254"/>
      <c r="F110" s="255"/>
      <c r="G110" s="234"/>
      <c r="H110" s="234"/>
      <c r="I110" s="234"/>
      <c r="J110" s="234"/>
      <c r="K110" s="234"/>
      <c r="L110" s="256"/>
      <c r="M110" s="234"/>
      <c r="N110" s="234"/>
      <c r="O110" s="234"/>
      <c r="P110" s="257"/>
      <c r="Q110" s="234"/>
    </row>
    <row r="111" spans="1:17" s="253" customFormat="1" x14ac:dyDescent="0.2">
      <c r="A111" s="234"/>
      <c r="B111" s="252"/>
      <c r="C111" s="275"/>
      <c r="E111" s="254"/>
      <c r="F111" s="255"/>
      <c r="G111" s="234"/>
      <c r="H111" s="234"/>
      <c r="I111" s="234"/>
      <c r="J111" s="234"/>
      <c r="K111" s="234"/>
      <c r="L111" s="256"/>
      <c r="M111" s="234"/>
      <c r="N111" s="234"/>
      <c r="O111" s="234"/>
      <c r="P111" s="257"/>
      <c r="Q111" s="234"/>
    </row>
    <row r="112" spans="1:17" s="253" customFormat="1" x14ac:dyDescent="0.2">
      <c r="A112" s="234"/>
      <c r="B112" s="252"/>
      <c r="C112" s="275"/>
      <c r="E112" s="254"/>
      <c r="F112" s="255"/>
      <c r="G112" s="234"/>
      <c r="H112" s="234"/>
      <c r="I112" s="234"/>
      <c r="J112" s="234"/>
      <c r="K112" s="234"/>
      <c r="L112" s="256"/>
      <c r="M112" s="234"/>
      <c r="N112" s="234"/>
      <c r="O112" s="234"/>
      <c r="P112" s="257"/>
      <c r="Q112" s="234"/>
    </row>
    <row r="113" spans="1:17" s="253" customFormat="1" x14ac:dyDescent="0.2">
      <c r="A113" s="234"/>
      <c r="B113" s="252"/>
      <c r="C113" s="275"/>
      <c r="E113" s="254"/>
      <c r="F113" s="255"/>
      <c r="G113" s="234"/>
      <c r="H113" s="234"/>
      <c r="I113" s="234"/>
      <c r="J113" s="234"/>
      <c r="K113" s="234"/>
      <c r="L113" s="256"/>
      <c r="M113" s="234"/>
      <c r="N113" s="234"/>
      <c r="O113" s="234"/>
      <c r="P113" s="257"/>
      <c r="Q113" s="234"/>
    </row>
    <row r="114" spans="1:17" s="253" customFormat="1" x14ac:dyDescent="0.2">
      <c r="A114" s="234"/>
      <c r="B114" s="252"/>
      <c r="C114" s="275"/>
      <c r="E114" s="254"/>
      <c r="F114" s="255"/>
      <c r="G114" s="234"/>
      <c r="H114" s="234"/>
      <c r="I114" s="234"/>
      <c r="J114" s="234"/>
      <c r="K114" s="234"/>
      <c r="L114" s="256"/>
      <c r="M114" s="234"/>
      <c r="N114" s="234"/>
      <c r="O114" s="234"/>
      <c r="P114" s="257"/>
      <c r="Q114" s="234"/>
    </row>
    <row r="115" spans="1:17" s="253" customFormat="1" x14ac:dyDescent="0.2">
      <c r="A115" s="234"/>
      <c r="B115" s="252"/>
      <c r="C115" s="275"/>
      <c r="E115" s="254"/>
      <c r="F115" s="255"/>
      <c r="G115" s="234"/>
      <c r="H115" s="234"/>
      <c r="I115" s="234"/>
      <c r="J115" s="234"/>
      <c r="K115" s="234"/>
      <c r="L115" s="256"/>
      <c r="M115" s="234"/>
      <c r="N115" s="234"/>
      <c r="O115" s="234"/>
      <c r="P115" s="257"/>
      <c r="Q115" s="234"/>
    </row>
    <row r="116" spans="1:17" s="253" customFormat="1" x14ac:dyDescent="0.2">
      <c r="A116" s="234"/>
      <c r="B116" s="252"/>
      <c r="C116" s="275"/>
      <c r="E116" s="254"/>
      <c r="F116" s="255"/>
      <c r="G116" s="234"/>
      <c r="H116" s="234"/>
      <c r="I116" s="234"/>
      <c r="J116" s="234"/>
      <c r="K116" s="234"/>
      <c r="L116" s="256"/>
      <c r="M116" s="234"/>
      <c r="N116" s="234"/>
      <c r="O116" s="234"/>
      <c r="P116" s="257"/>
      <c r="Q116" s="234"/>
    </row>
    <row r="117" spans="1:17" s="253" customFormat="1" x14ac:dyDescent="0.2">
      <c r="A117" s="234"/>
      <c r="B117" s="252"/>
      <c r="C117" s="275"/>
      <c r="E117" s="254"/>
      <c r="F117" s="255"/>
      <c r="G117" s="234"/>
      <c r="H117" s="234"/>
      <c r="I117" s="234"/>
      <c r="J117" s="234"/>
      <c r="K117" s="234"/>
      <c r="L117" s="256"/>
      <c r="M117" s="234"/>
      <c r="N117" s="234"/>
      <c r="O117" s="234"/>
      <c r="P117" s="257"/>
      <c r="Q117" s="234"/>
    </row>
    <row r="118" spans="1:17" s="253" customFormat="1" x14ac:dyDescent="0.2">
      <c r="A118" s="234"/>
      <c r="B118" s="252"/>
      <c r="C118" s="275"/>
      <c r="E118" s="254"/>
      <c r="F118" s="255"/>
      <c r="G118" s="234"/>
      <c r="H118" s="234"/>
      <c r="I118" s="234"/>
      <c r="J118" s="234"/>
      <c r="K118" s="234"/>
      <c r="L118" s="256"/>
      <c r="M118" s="234"/>
      <c r="N118" s="234"/>
      <c r="O118" s="234"/>
      <c r="P118" s="257"/>
      <c r="Q118" s="234"/>
    </row>
    <row r="119" spans="1:17" s="253" customFormat="1" x14ac:dyDescent="0.2">
      <c r="A119" s="234"/>
      <c r="B119" s="252"/>
      <c r="C119" s="275"/>
      <c r="E119" s="254"/>
      <c r="F119" s="255"/>
      <c r="G119" s="234"/>
      <c r="H119" s="234"/>
      <c r="I119" s="234"/>
      <c r="J119" s="234"/>
      <c r="K119" s="234"/>
      <c r="L119" s="256"/>
      <c r="M119" s="234"/>
      <c r="N119" s="234"/>
      <c r="O119" s="234"/>
      <c r="P119" s="257"/>
      <c r="Q119" s="234"/>
    </row>
    <row r="120" spans="1:17" s="253" customFormat="1" x14ac:dyDescent="0.2">
      <c r="A120" s="234"/>
      <c r="B120" s="252"/>
      <c r="C120" s="275"/>
      <c r="E120" s="254"/>
      <c r="F120" s="255"/>
      <c r="G120" s="234"/>
      <c r="H120" s="234"/>
      <c r="I120" s="234"/>
      <c r="J120" s="234"/>
      <c r="K120" s="234"/>
      <c r="L120" s="256"/>
      <c r="M120" s="234"/>
      <c r="N120" s="234"/>
      <c r="O120" s="234"/>
      <c r="P120" s="257"/>
      <c r="Q120" s="234"/>
    </row>
    <row r="121" spans="1:17" s="253" customFormat="1" x14ac:dyDescent="0.2">
      <c r="A121" s="234"/>
      <c r="B121" s="252"/>
      <c r="C121" s="275"/>
      <c r="E121" s="254"/>
      <c r="F121" s="255"/>
      <c r="G121" s="234"/>
      <c r="H121" s="234"/>
      <c r="I121" s="234"/>
      <c r="J121" s="234"/>
      <c r="K121" s="234"/>
      <c r="L121" s="256"/>
      <c r="M121" s="234"/>
      <c r="N121" s="234"/>
      <c r="O121" s="234"/>
      <c r="P121" s="257"/>
      <c r="Q121" s="234"/>
    </row>
    <row r="122" spans="1:17" s="253" customFormat="1" x14ac:dyDescent="0.2">
      <c r="A122" s="234"/>
      <c r="B122" s="252"/>
      <c r="C122" s="275"/>
      <c r="E122" s="254"/>
      <c r="F122" s="255"/>
      <c r="G122" s="234"/>
      <c r="H122" s="234"/>
      <c r="I122" s="234"/>
      <c r="J122" s="234"/>
      <c r="K122" s="234"/>
      <c r="L122" s="256"/>
      <c r="M122" s="234"/>
      <c r="N122" s="234"/>
      <c r="O122" s="234"/>
      <c r="P122" s="257"/>
      <c r="Q122" s="234"/>
    </row>
    <row r="123" spans="1:17" s="253" customFormat="1" x14ac:dyDescent="0.2">
      <c r="A123" s="234"/>
      <c r="B123" s="252"/>
      <c r="C123" s="275"/>
      <c r="E123" s="254"/>
      <c r="F123" s="255"/>
      <c r="G123" s="234"/>
      <c r="H123" s="234"/>
      <c r="I123" s="234"/>
      <c r="J123" s="234"/>
      <c r="K123" s="234"/>
      <c r="L123" s="256"/>
      <c r="M123" s="234"/>
      <c r="N123" s="234"/>
      <c r="O123" s="234"/>
      <c r="P123" s="257"/>
      <c r="Q123" s="234"/>
    </row>
    <row r="124" spans="1:17" s="253" customFormat="1" x14ac:dyDescent="0.2">
      <c r="A124" s="234"/>
      <c r="B124" s="252"/>
      <c r="C124" s="275"/>
      <c r="E124" s="254"/>
      <c r="F124" s="255"/>
      <c r="G124" s="234"/>
      <c r="H124" s="234"/>
      <c r="I124" s="234"/>
      <c r="J124" s="234"/>
      <c r="K124" s="234"/>
      <c r="L124" s="256"/>
      <c r="M124" s="234"/>
      <c r="N124" s="234"/>
      <c r="O124" s="234"/>
      <c r="P124" s="257"/>
      <c r="Q124" s="234"/>
    </row>
    <row r="125" spans="1:17" s="253" customFormat="1" x14ac:dyDescent="0.2">
      <c r="A125" s="234"/>
      <c r="B125" s="252"/>
      <c r="C125" s="275"/>
      <c r="E125" s="254"/>
      <c r="F125" s="255"/>
      <c r="G125" s="234"/>
      <c r="H125" s="234"/>
      <c r="I125" s="234"/>
      <c r="J125" s="234"/>
      <c r="K125" s="234"/>
      <c r="L125" s="256"/>
      <c r="M125" s="234"/>
      <c r="N125" s="234"/>
      <c r="O125" s="234"/>
      <c r="P125" s="257"/>
      <c r="Q125" s="234"/>
    </row>
    <row r="126" spans="1:17" s="253" customFormat="1" x14ac:dyDescent="0.2">
      <c r="A126" s="234"/>
      <c r="B126" s="252"/>
      <c r="C126" s="275"/>
      <c r="E126" s="254"/>
      <c r="F126" s="255"/>
      <c r="G126" s="234"/>
      <c r="H126" s="234"/>
      <c r="I126" s="234"/>
      <c r="J126" s="234"/>
      <c r="K126" s="234"/>
      <c r="L126" s="256"/>
      <c r="M126" s="234"/>
      <c r="N126" s="234"/>
      <c r="O126" s="234"/>
      <c r="P126" s="257"/>
      <c r="Q126" s="234"/>
    </row>
    <row r="127" spans="1:17" s="253" customFormat="1" x14ac:dyDescent="0.2">
      <c r="A127" s="234"/>
      <c r="B127" s="252"/>
      <c r="C127" s="275"/>
      <c r="E127" s="254"/>
      <c r="F127" s="255"/>
      <c r="G127" s="234"/>
      <c r="H127" s="234"/>
      <c r="I127" s="234"/>
      <c r="J127" s="234"/>
      <c r="K127" s="234"/>
      <c r="L127" s="256"/>
      <c r="M127" s="234"/>
      <c r="N127" s="234"/>
      <c r="O127" s="234"/>
      <c r="P127" s="257"/>
      <c r="Q127" s="234"/>
    </row>
    <row r="128" spans="1:17" s="253" customFormat="1" x14ac:dyDescent="0.2">
      <c r="A128" s="234"/>
      <c r="B128" s="252"/>
      <c r="C128" s="275"/>
      <c r="E128" s="254"/>
      <c r="F128" s="255"/>
      <c r="G128" s="234"/>
      <c r="H128" s="234"/>
      <c r="I128" s="234"/>
      <c r="J128" s="234"/>
      <c r="K128" s="234"/>
      <c r="L128" s="256"/>
      <c r="M128" s="234"/>
      <c r="N128" s="234"/>
      <c r="O128" s="234"/>
      <c r="P128" s="257"/>
      <c r="Q128" s="234"/>
    </row>
    <row r="129" spans="1:17" s="253" customFormat="1" x14ac:dyDescent="0.2">
      <c r="A129" s="234"/>
      <c r="B129" s="252"/>
      <c r="C129" s="275"/>
      <c r="E129" s="254"/>
      <c r="F129" s="255"/>
      <c r="G129" s="234"/>
      <c r="H129" s="234"/>
      <c r="I129" s="234"/>
      <c r="J129" s="234"/>
      <c r="K129" s="234"/>
      <c r="L129" s="256"/>
      <c r="M129" s="234"/>
      <c r="N129" s="234"/>
      <c r="O129" s="234"/>
      <c r="P129" s="257"/>
      <c r="Q129" s="234"/>
    </row>
    <row r="130" spans="1:17" s="253" customFormat="1" x14ac:dyDescent="0.2">
      <c r="A130" s="234"/>
      <c r="B130" s="252"/>
      <c r="C130" s="275"/>
      <c r="E130" s="254"/>
      <c r="F130" s="255"/>
      <c r="G130" s="234"/>
      <c r="H130" s="234"/>
      <c r="I130" s="234"/>
      <c r="J130" s="234"/>
      <c r="K130" s="234"/>
      <c r="L130" s="256"/>
      <c r="M130" s="234"/>
      <c r="N130" s="234"/>
      <c r="O130" s="234"/>
      <c r="P130" s="257"/>
      <c r="Q130" s="234"/>
    </row>
    <row r="131" spans="1:17" s="253" customFormat="1" x14ac:dyDescent="0.2">
      <c r="A131" s="234"/>
      <c r="B131" s="252"/>
      <c r="C131" s="275"/>
      <c r="E131" s="254"/>
      <c r="F131" s="255"/>
      <c r="G131" s="234"/>
      <c r="H131" s="234"/>
      <c r="I131" s="234"/>
      <c r="J131" s="234"/>
      <c r="K131" s="234"/>
      <c r="L131" s="256"/>
      <c r="M131" s="234"/>
      <c r="N131" s="234"/>
      <c r="O131" s="234"/>
      <c r="P131" s="257"/>
      <c r="Q131" s="234"/>
    </row>
    <row r="132" spans="1:17" s="253" customFormat="1" x14ac:dyDescent="0.2">
      <c r="A132" s="234"/>
      <c r="B132" s="252"/>
      <c r="C132" s="275"/>
      <c r="E132" s="254"/>
      <c r="F132" s="255"/>
      <c r="G132" s="234"/>
      <c r="H132" s="234"/>
      <c r="I132" s="234"/>
      <c r="J132" s="234"/>
      <c r="K132" s="234"/>
      <c r="L132" s="256"/>
      <c r="M132" s="234"/>
      <c r="N132" s="234"/>
      <c r="O132" s="234"/>
      <c r="P132" s="257"/>
      <c r="Q132" s="234"/>
    </row>
    <row r="133" spans="1:17" s="253" customFormat="1" x14ac:dyDescent="0.2">
      <c r="A133" s="234"/>
      <c r="B133" s="252"/>
      <c r="C133" s="275"/>
      <c r="E133" s="254"/>
      <c r="F133" s="255"/>
      <c r="G133" s="234"/>
      <c r="H133" s="234"/>
      <c r="I133" s="234"/>
      <c r="J133" s="234"/>
      <c r="K133" s="234"/>
      <c r="L133" s="256"/>
      <c r="M133" s="234"/>
      <c r="N133" s="234"/>
      <c r="O133" s="234"/>
      <c r="P133" s="257"/>
      <c r="Q133" s="234"/>
    </row>
    <row r="134" spans="1:17" s="253" customFormat="1" x14ac:dyDescent="0.2">
      <c r="A134" s="234"/>
      <c r="B134" s="252"/>
      <c r="C134" s="275"/>
      <c r="E134" s="254"/>
      <c r="F134" s="255"/>
      <c r="G134" s="234"/>
      <c r="H134" s="234"/>
      <c r="I134" s="234"/>
      <c r="J134" s="234"/>
      <c r="K134" s="234"/>
      <c r="L134" s="256"/>
      <c r="M134" s="234"/>
      <c r="N134" s="234"/>
      <c r="O134" s="234"/>
      <c r="P134" s="257"/>
      <c r="Q134" s="234"/>
    </row>
    <row r="135" spans="1:17" s="253" customFormat="1" x14ac:dyDescent="0.2">
      <c r="A135" s="234"/>
      <c r="B135" s="252"/>
      <c r="C135" s="275"/>
      <c r="E135" s="254"/>
      <c r="F135" s="255"/>
      <c r="G135" s="234"/>
      <c r="H135" s="234"/>
      <c r="I135" s="234"/>
      <c r="J135" s="234"/>
      <c r="K135" s="234"/>
      <c r="L135" s="256"/>
      <c r="M135" s="234"/>
      <c r="N135" s="234"/>
      <c r="O135" s="234"/>
      <c r="P135" s="257"/>
      <c r="Q135" s="234"/>
    </row>
    <row r="136" spans="1:17" s="253" customFormat="1" x14ac:dyDescent="0.2">
      <c r="A136" s="234"/>
      <c r="B136" s="252"/>
      <c r="C136" s="275"/>
      <c r="E136" s="254"/>
      <c r="F136" s="255"/>
      <c r="G136" s="234"/>
      <c r="H136" s="234"/>
      <c r="I136" s="234"/>
      <c r="J136" s="234"/>
      <c r="K136" s="234"/>
      <c r="L136" s="256"/>
      <c r="M136" s="234"/>
      <c r="N136" s="234"/>
      <c r="O136" s="234"/>
      <c r="P136" s="257"/>
      <c r="Q136" s="234"/>
    </row>
    <row r="137" spans="1:17" s="253" customFormat="1" x14ac:dyDescent="0.2">
      <c r="A137" s="234"/>
      <c r="B137" s="252"/>
      <c r="C137" s="275"/>
      <c r="E137" s="254"/>
      <c r="F137" s="255"/>
      <c r="G137" s="234"/>
      <c r="H137" s="234"/>
      <c r="I137" s="234"/>
      <c r="J137" s="234"/>
      <c r="K137" s="234"/>
      <c r="L137" s="256"/>
      <c r="M137" s="234"/>
      <c r="N137" s="234"/>
      <c r="O137" s="234"/>
      <c r="P137" s="257"/>
      <c r="Q137" s="234"/>
    </row>
    <row r="138" spans="1:17" s="253" customFormat="1" x14ac:dyDescent="0.2">
      <c r="A138" s="234"/>
      <c r="B138" s="252"/>
      <c r="C138" s="275"/>
      <c r="E138" s="254"/>
      <c r="F138" s="255"/>
      <c r="G138" s="234"/>
      <c r="H138" s="234"/>
      <c r="I138" s="234"/>
      <c r="J138" s="234"/>
      <c r="K138" s="234"/>
      <c r="L138" s="256"/>
      <c r="M138" s="234"/>
      <c r="N138" s="234"/>
      <c r="O138" s="234"/>
      <c r="P138" s="257"/>
      <c r="Q138" s="234"/>
    </row>
    <row r="139" spans="1:17" s="253" customFormat="1" x14ac:dyDescent="0.2">
      <c r="A139" s="234"/>
      <c r="B139" s="252"/>
      <c r="C139" s="275"/>
      <c r="E139" s="254"/>
      <c r="F139" s="255"/>
      <c r="G139" s="234"/>
      <c r="H139" s="234"/>
      <c r="I139" s="234"/>
      <c r="J139" s="234"/>
      <c r="K139" s="234"/>
      <c r="L139" s="256"/>
      <c r="M139" s="234"/>
      <c r="N139" s="234"/>
      <c r="O139" s="234"/>
      <c r="P139" s="257"/>
      <c r="Q139" s="234"/>
    </row>
    <row r="140" spans="1:17" s="253" customFormat="1" x14ac:dyDescent="0.2">
      <c r="A140" s="234"/>
      <c r="B140" s="252"/>
      <c r="C140" s="275"/>
      <c r="E140" s="254"/>
      <c r="F140" s="255"/>
      <c r="G140" s="234"/>
      <c r="H140" s="234"/>
      <c r="I140" s="234"/>
      <c r="J140" s="234"/>
      <c r="K140" s="234"/>
      <c r="L140" s="256"/>
      <c r="M140" s="234"/>
      <c r="N140" s="234"/>
      <c r="O140" s="234"/>
      <c r="P140" s="257"/>
      <c r="Q140" s="234"/>
    </row>
    <row r="141" spans="1:17" s="253" customFormat="1" x14ac:dyDescent="0.2">
      <c r="A141" s="234"/>
      <c r="B141" s="252"/>
      <c r="C141" s="275"/>
      <c r="E141" s="254"/>
      <c r="F141" s="255"/>
      <c r="G141" s="234"/>
      <c r="H141" s="234"/>
      <c r="I141" s="234"/>
      <c r="J141" s="234"/>
      <c r="K141" s="234"/>
      <c r="L141" s="256"/>
      <c r="M141" s="234"/>
      <c r="N141" s="234"/>
      <c r="O141" s="234"/>
      <c r="P141" s="257"/>
      <c r="Q141" s="234"/>
    </row>
    <row r="142" spans="1:17" s="253" customFormat="1" x14ac:dyDescent="0.2">
      <c r="A142" s="234"/>
      <c r="B142" s="252"/>
      <c r="C142" s="275"/>
      <c r="E142" s="254"/>
      <c r="F142" s="255"/>
      <c r="G142" s="234"/>
      <c r="H142" s="234"/>
      <c r="I142" s="234"/>
      <c r="J142" s="234"/>
      <c r="K142" s="234"/>
      <c r="L142" s="256"/>
      <c r="M142" s="234"/>
      <c r="N142" s="234"/>
      <c r="O142" s="234"/>
      <c r="P142" s="257"/>
      <c r="Q142" s="234"/>
    </row>
    <row r="143" spans="1:17" s="253" customFormat="1" x14ac:dyDescent="0.2">
      <c r="A143" s="234"/>
      <c r="B143" s="252"/>
      <c r="C143" s="275"/>
      <c r="E143" s="254"/>
      <c r="F143" s="255"/>
      <c r="G143" s="234"/>
      <c r="H143" s="234"/>
      <c r="I143" s="234"/>
      <c r="J143" s="234"/>
      <c r="K143" s="234"/>
      <c r="L143" s="256"/>
      <c r="M143" s="234"/>
      <c r="N143" s="234"/>
      <c r="O143" s="234"/>
      <c r="P143" s="257"/>
      <c r="Q143" s="234"/>
    </row>
    <row r="144" spans="1:17" s="253" customFormat="1" x14ac:dyDescent="0.2">
      <c r="A144" s="234"/>
      <c r="B144" s="252"/>
      <c r="C144" s="275"/>
      <c r="E144" s="254"/>
      <c r="F144" s="255"/>
      <c r="G144" s="234"/>
      <c r="H144" s="234"/>
      <c r="I144" s="234"/>
      <c r="J144" s="234"/>
      <c r="K144" s="234"/>
      <c r="L144" s="256"/>
      <c r="M144" s="234"/>
      <c r="N144" s="234"/>
      <c r="O144" s="234"/>
      <c r="P144" s="257"/>
      <c r="Q144" s="234"/>
    </row>
    <row r="145" spans="1:17" s="253" customFormat="1" x14ac:dyDescent="0.2">
      <c r="A145" s="234"/>
      <c r="B145" s="252"/>
      <c r="C145" s="275"/>
      <c r="E145" s="254"/>
      <c r="F145" s="255"/>
      <c r="G145" s="234"/>
      <c r="H145" s="234"/>
      <c r="I145" s="234"/>
      <c r="J145" s="234"/>
      <c r="K145" s="234"/>
      <c r="L145" s="256"/>
      <c r="M145" s="234"/>
      <c r="N145" s="234"/>
      <c r="O145" s="234"/>
      <c r="P145" s="257"/>
      <c r="Q145" s="234"/>
    </row>
    <row r="146" spans="1:17" s="253" customFormat="1" x14ac:dyDescent="0.2">
      <c r="A146" s="234"/>
      <c r="B146" s="252"/>
      <c r="C146" s="275"/>
      <c r="E146" s="254"/>
      <c r="F146" s="255"/>
      <c r="G146" s="234"/>
      <c r="H146" s="234"/>
      <c r="I146" s="234"/>
      <c r="J146" s="234"/>
      <c r="K146" s="234"/>
      <c r="L146" s="256"/>
      <c r="M146" s="234"/>
      <c r="N146" s="234"/>
      <c r="O146" s="234"/>
      <c r="P146" s="257"/>
      <c r="Q146" s="234"/>
    </row>
    <row r="147" spans="1:17" s="253" customFormat="1" x14ac:dyDescent="0.2">
      <c r="A147" s="234"/>
      <c r="B147" s="252"/>
      <c r="C147" s="275"/>
      <c r="E147" s="254"/>
      <c r="F147" s="255"/>
      <c r="G147" s="234"/>
      <c r="H147" s="234"/>
      <c r="I147" s="234"/>
      <c r="J147" s="234"/>
      <c r="K147" s="234"/>
      <c r="L147" s="256"/>
      <c r="M147" s="234"/>
      <c r="N147" s="234"/>
      <c r="O147" s="234"/>
      <c r="P147" s="257"/>
      <c r="Q147" s="234"/>
    </row>
    <row r="148" spans="1:17" s="253" customFormat="1" x14ac:dyDescent="0.2">
      <c r="A148" s="234"/>
      <c r="B148" s="252"/>
      <c r="C148" s="275"/>
      <c r="E148" s="254"/>
      <c r="F148" s="255"/>
      <c r="G148" s="234"/>
      <c r="H148" s="234"/>
      <c r="I148" s="234"/>
      <c r="J148" s="234"/>
      <c r="K148" s="234"/>
      <c r="L148" s="256"/>
      <c r="M148" s="234"/>
      <c r="N148" s="234"/>
      <c r="O148" s="234"/>
      <c r="P148" s="257"/>
      <c r="Q148" s="234"/>
    </row>
    <row r="149" spans="1:17" s="253" customFormat="1" x14ac:dyDescent="0.2">
      <c r="A149" s="234"/>
      <c r="B149" s="252"/>
      <c r="C149" s="275"/>
      <c r="E149" s="254"/>
      <c r="F149" s="255"/>
      <c r="G149" s="234"/>
      <c r="H149" s="234"/>
      <c r="I149" s="234"/>
      <c r="J149" s="234"/>
      <c r="K149" s="234"/>
      <c r="L149" s="256"/>
      <c r="M149" s="234"/>
      <c r="N149" s="234"/>
      <c r="O149" s="234"/>
      <c r="P149" s="257"/>
      <c r="Q149" s="234"/>
    </row>
    <row r="150" spans="1:17" s="253" customFormat="1" x14ac:dyDescent="0.2">
      <c r="A150" s="234"/>
      <c r="B150" s="252"/>
      <c r="C150" s="275"/>
      <c r="E150" s="254"/>
      <c r="F150" s="255"/>
      <c r="G150" s="234"/>
      <c r="H150" s="234"/>
      <c r="I150" s="234"/>
      <c r="J150" s="234"/>
      <c r="K150" s="234"/>
      <c r="L150" s="256"/>
      <c r="M150" s="234"/>
      <c r="N150" s="234"/>
      <c r="O150" s="234"/>
      <c r="P150" s="257"/>
      <c r="Q150" s="234"/>
    </row>
    <row r="151" spans="1:17" s="253" customFormat="1" x14ac:dyDescent="0.2">
      <c r="A151" s="234"/>
      <c r="B151" s="252"/>
      <c r="C151" s="275"/>
      <c r="E151" s="254"/>
      <c r="F151" s="255"/>
      <c r="G151" s="234"/>
      <c r="H151" s="234"/>
      <c r="I151" s="234"/>
      <c r="J151" s="234"/>
      <c r="K151" s="234"/>
      <c r="L151" s="256"/>
      <c r="M151" s="234"/>
      <c r="N151" s="234"/>
      <c r="O151" s="234"/>
      <c r="P151" s="257"/>
      <c r="Q151" s="234"/>
    </row>
    <row r="152" spans="1:17" s="253" customFormat="1" x14ac:dyDescent="0.2">
      <c r="A152" s="234"/>
      <c r="B152" s="252"/>
      <c r="C152" s="275"/>
      <c r="E152" s="254"/>
      <c r="F152" s="255"/>
      <c r="G152" s="234"/>
      <c r="H152" s="234"/>
      <c r="I152" s="234"/>
      <c r="J152" s="234"/>
      <c r="K152" s="234"/>
      <c r="L152" s="256"/>
      <c r="M152" s="234"/>
      <c r="N152" s="234"/>
      <c r="O152" s="234"/>
      <c r="P152" s="257"/>
      <c r="Q152" s="234"/>
    </row>
    <row r="153" spans="1:17" s="253" customFormat="1" x14ac:dyDescent="0.2">
      <c r="A153" s="234"/>
      <c r="B153" s="252"/>
      <c r="C153" s="275"/>
      <c r="E153" s="254"/>
      <c r="F153" s="255"/>
      <c r="G153" s="234"/>
      <c r="H153" s="234"/>
      <c r="I153" s="234"/>
      <c r="J153" s="234"/>
      <c r="K153" s="234"/>
      <c r="L153" s="256"/>
      <c r="M153" s="234"/>
      <c r="N153" s="234"/>
      <c r="O153" s="234"/>
      <c r="P153" s="257"/>
      <c r="Q153" s="234"/>
    </row>
    <row r="154" spans="1:17" s="253" customFormat="1" x14ac:dyDescent="0.2">
      <c r="A154" s="234"/>
      <c r="B154" s="252"/>
      <c r="C154" s="275"/>
      <c r="E154" s="254"/>
      <c r="F154" s="255"/>
      <c r="G154" s="234"/>
      <c r="H154" s="234"/>
      <c r="I154" s="234"/>
      <c r="J154" s="234"/>
      <c r="K154" s="234"/>
      <c r="L154" s="256"/>
      <c r="M154" s="234"/>
      <c r="N154" s="234"/>
      <c r="O154" s="234"/>
      <c r="P154" s="257"/>
      <c r="Q154" s="234"/>
    </row>
    <row r="155" spans="1:17" s="253" customFormat="1" x14ac:dyDescent="0.2">
      <c r="A155" s="234"/>
      <c r="B155" s="252"/>
      <c r="C155" s="275"/>
      <c r="E155" s="254"/>
      <c r="F155" s="255"/>
      <c r="G155" s="234"/>
      <c r="H155" s="234"/>
      <c r="I155" s="234"/>
      <c r="J155" s="234"/>
      <c r="K155" s="234"/>
      <c r="L155" s="256"/>
      <c r="M155" s="234"/>
      <c r="N155" s="234"/>
      <c r="O155" s="234"/>
      <c r="P155" s="257"/>
      <c r="Q155" s="234"/>
    </row>
    <row r="156" spans="1:17" s="253" customFormat="1" x14ac:dyDescent="0.2">
      <c r="A156" s="234"/>
      <c r="B156" s="252"/>
      <c r="C156" s="275"/>
      <c r="E156" s="254"/>
      <c r="F156" s="255"/>
      <c r="G156" s="234"/>
      <c r="H156" s="234"/>
      <c r="I156" s="234"/>
      <c r="J156" s="234"/>
      <c r="K156" s="234"/>
      <c r="L156" s="256"/>
      <c r="M156" s="234"/>
      <c r="N156" s="234"/>
      <c r="O156" s="234"/>
      <c r="P156" s="257"/>
      <c r="Q156" s="234"/>
    </row>
    <row r="157" spans="1:17" s="253" customFormat="1" x14ac:dyDescent="0.2">
      <c r="A157" s="234"/>
      <c r="B157" s="252"/>
      <c r="C157" s="275"/>
      <c r="E157" s="254"/>
      <c r="F157" s="255"/>
      <c r="G157" s="234"/>
      <c r="H157" s="234"/>
      <c r="I157" s="234"/>
      <c r="J157" s="234"/>
      <c r="K157" s="234"/>
      <c r="L157" s="256"/>
      <c r="M157" s="234"/>
      <c r="N157" s="234"/>
      <c r="O157" s="234"/>
      <c r="P157" s="257"/>
      <c r="Q157" s="234"/>
    </row>
    <row r="158" spans="1:17" s="253" customFormat="1" x14ac:dyDescent="0.2">
      <c r="A158" s="234"/>
      <c r="B158" s="252"/>
      <c r="C158" s="275"/>
      <c r="E158" s="254"/>
      <c r="F158" s="255"/>
      <c r="G158" s="234"/>
      <c r="H158" s="234"/>
      <c r="I158" s="234"/>
      <c r="J158" s="234"/>
      <c r="K158" s="234"/>
      <c r="L158" s="256"/>
      <c r="M158" s="234"/>
      <c r="N158" s="234"/>
      <c r="O158" s="234"/>
      <c r="P158" s="257"/>
      <c r="Q158" s="234"/>
    </row>
    <row r="159" spans="1:17" s="253" customFormat="1" x14ac:dyDescent="0.2">
      <c r="A159" s="234"/>
      <c r="B159" s="252"/>
      <c r="C159" s="275"/>
      <c r="E159" s="254"/>
      <c r="F159" s="255"/>
      <c r="G159" s="234"/>
      <c r="H159" s="234"/>
      <c r="I159" s="234"/>
      <c r="J159" s="234"/>
      <c r="K159" s="234"/>
      <c r="L159" s="256"/>
      <c r="M159" s="234"/>
      <c r="N159" s="234"/>
      <c r="O159" s="234"/>
      <c r="P159" s="257"/>
      <c r="Q159" s="234"/>
    </row>
    <row r="160" spans="1:17" s="253" customFormat="1" x14ac:dyDescent="0.2">
      <c r="A160" s="234"/>
      <c r="B160" s="252"/>
      <c r="C160" s="275"/>
      <c r="E160" s="254"/>
      <c r="F160" s="255"/>
      <c r="G160" s="234"/>
      <c r="H160" s="234"/>
      <c r="I160" s="234"/>
      <c r="J160" s="234"/>
      <c r="K160" s="234"/>
      <c r="L160" s="256"/>
      <c r="M160" s="234"/>
      <c r="N160" s="234"/>
      <c r="O160" s="234"/>
      <c r="P160" s="257"/>
      <c r="Q160" s="234"/>
    </row>
    <row r="161" spans="1:17" s="253" customFormat="1" x14ac:dyDescent="0.2">
      <c r="A161" s="234"/>
      <c r="B161" s="252"/>
      <c r="C161" s="275"/>
      <c r="E161" s="254"/>
      <c r="F161" s="255"/>
      <c r="G161" s="234"/>
      <c r="H161" s="234"/>
      <c r="I161" s="234"/>
      <c r="J161" s="234"/>
      <c r="K161" s="234"/>
      <c r="L161" s="256"/>
      <c r="M161" s="234"/>
      <c r="N161" s="234"/>
      <c r="O161" s="234"/>
      <c r="P161" s="257"/>
      <c r="Q161" s="234"/>
    </row>
    <row r="162" spans="1:17" s="253" customFormat="1" x14ac:dyDescent="0.2">
      <c r="A162" s="234"/>
      <c r="B162" s="252"/>
      <c r="C162" s="275"/>
      <c r="E162" s="254"/>
      <c r="F162" s="255"/>
      <c r="G162" s="234"/>
      <c r="H162" s="234"/>
      <c r="I162" s="234"/>
      <c r="J162" s="234"/>
      <c r="K162" s="234"/>
      <c r="L162" s="256"/>
      <c r="M162" s="234"/>
      <c r="N162" s="234"/>
      <c r="O162" s="234"/>
      <c r="P162" s="257"/>
      <c r="Q162" s="234"/>
    </row>
    <row r="163" spans="1:17" s="253" customFormat="1" x14ac:dyDescent="0.2">
      <c r="A163" s="234"/>
      <c r="B163" s="252"/>
      <c r="C163" s="275"/>
      <c r="E163" s="254"/>
      <c r="F163" s="255"/>
      <c r="G163" s="234"/>
      <c r="H163" s="234"/>
      <c r="I163" s="234"/>
      <c r="J163" s="234"/>
      <c r="K163" s="234"/>
      <c r="L163" s="256"/>
      <c r="M163" s="234"/>
      <c r="N163" s="234"/>
      <c r="O163" s="234"/>
      <c r="P163" s="257"/>
      <c r="Q163" s="234"/>
    </row>
    <row r="164" spans="1:17" s="253" customFormat="1" x14ac:dyDescent="0.2">
      <c r="A164" s="234"/>
      <c r="B164" s="252"/>
      <c r="C164" s="275"/>
      <c r="E164" s="254"/>
      <c r="F164" s="255"/>
      <c r="G164" s="234"/>
      <c r="H164" s="234"/>
      <c r="I164" s="234"/>
      <c r="J164" s="234"/>
      <c r="K164" s="234"/>
      <c r="L164" s="256"/>
      <c r="M164" s="234"/>
      <c r="N164" s="234"/>
      <c r="O164" s="234"/>
      <c r="P164" s="257"/>
      <c r="Q164" s="234"/>
    </row>
    <row r="165" spans="1:17" s="253" customFormat="1" x14ac:dyDescent="0.2">
      <c r="A165" s="234"/>
      <c r="B165" s="252"/>
      <c r="C165" s="275"/>
      <c r="E165" s="254"/>
      <c r="F165" s="255"/>
      <c r="G165" s="234"/>
      <c r="H165" s="234"/>
      <c r="I165" s="234"/>
      <c r="J165" s="234"/>
      <c r="K165" s="234"/>
      <c r="L165" s="256"/>
      <c r="M165" s="234"/>
      <c r="N165" s="234"/>
      <c r="O165" s="234"/>
      <c r="P165" s="257"/>
      <c r="Q165" s="234"/>
    </row>
    <row r="166" spans="1:17" s="253" customFormat="1" x14ac:dyDescent="0.2">
      <c r="A166" s="234"/>
      <c r="B166" s="252"/>
      <c r="C166" s="275"/>
      <c r="E166" s="254"/>
      <c r="F166" s="255"/>
      <c r="G166" s="234"/>
      <c r="H166" s="234"/>
      <c r="I166" s="234"/>
      <c r="J166" s="234"/>
      <c r="K166" s="234"/>
      <c r="L166" s="256"/>
      <c r="M166" s="234"/>
      <c r="N166" s="234"/>
      <c r="O166" s="234"/>
      <c r="P166" s="257"/>
      <c r="Q166" s="234"/>
    </row>
    <row r="167" spans="1:17" s="253" customFormat="1" x14ac:dyDescent="0.2">
      <c r="A167" s="234"/>
      <c r="B167" s="252"/>
      <c r="C167" s="275"/>
      <c r="E167" s="254"/>
      <c r="F167" s="255"/>
      <c r="G167" s="234"/>
      <c r="H167" s="234"/>
      <c r="I167" s="234"/>
      <c r="J167" s="234"/>
      <c r="K167" s="234"/>
      <c r="L167" s="256"/>
      <c r="M167" s="234"/>
      <c r="N167" s="234"/>
      <c r="O167" s="234"/>
      <c r="P167" s="257"/>
      <c r="Q167" s="234"/>
    </row>
    <row r="168" spans="1:17" s="253" customFormat="1" x14ac:dyDescent="0.2">
      <c r="A168" s="234"/>
      <c r="B168" s="252"/>
      <c r="C168" s="275"/>
      <c r="E168" s="254"/>
      <c r="F168" s="255"/>
      <c r="G168" s="234"/>
      <c r="H168" s="234"/>
      <c r="I168" s="234"/>
      <c r="J168" s="234"/>
      <c r="K168" s="234"/>
      <c r="L168" s="256"/>
      <c r="M168" s="234"/>
      <c r="N168" s="234"/>
      <c r="O168" s="234"/>
      <c r="P168" s="257"/>
      <c r="Q168" s="234"/>
    </row>
    <row r="169" spans="1:17" s="253" customFormat="1" x14ac:dyDescent="0.2">
      <c r="A169" s="234"/>
      <c r="B169" s="252"/>
      <c r="C169" s="275"/>
      <c r="E169" s="254"/>
      <c r="F169" s="255"/>
      <c r="G169" s="234"/>
      <c r="H169" s="234"/>
      <c r="I169" s="234"/>
      <c r="J169" s="234"/>
      <c r="K169" s="234"/>
      <c r="L169" s="256"/>
      <c r="M169" s="234"/>
      <c r="N169" s="234"/>
      <c r="O169" s="234"/>
      <c r="P169" s="257"/>
      <c r="Q169" s="234"/>
    </row>
    <row r="170" spans="1:17" s="253" customFormat="1" x14ac:dyDescent="0.2">
      <c r="A170" s="234"/>
      <c r="B170" s="252"/>
      <c r="C170" s="275"/>
      <c r="E170" s="254"/>
      <c r="F170" s="255"/>
      <c r="G170" s="234"/>
      <c r="H170" s="234"/>
      <c r="I170" s="234"/>
      <c r="J170" s="234"/>
      <c r="K170" s="234"/>
      <c r="L170" s="256"/>
      <c r="M170" s="234"/>
      <c r="N170" s="234"/>
      <c r="O170" s="234"/>
      <c r="P170" s="257"/>
      <c r="Q170" s="234"/>
    </row>
    <row r="171" spans="1:17" s="253" customFormat="1" x14ac:dyDescent="0.2">
      <c r="A171" s="234"/>
      <c r="B171" s="252"/>
      <c r="C171" s="275"/>
      <c r="E171" s="254"/>
      <c r="F171" s="255"/>
      <c r="G171" s="234"/>
      <c r="H171" s="234"/>
      <c r="I171" s="234"/>
      <c r="J171" s="234"/>
      <c r="K171" s="234"/>
      <c r="L171" s="256"/>
      <c r="M171" s="234"/>
      <c r="N171" s="234"/>
      <c r="O171" s="234"/>
      <c r="P171" s="257"/>
      <c r="Q171" s="234"/>
    </row>
    <row r="172" spans="1:17" s="253" customFormat="1" x14ac:dyDescent="0.2">
      <c r="A172" s="234"/>
      <c r="B172" s="252"/>
      <c r="C172" s="275"/>
      <c r="E172" s="254"/>
      <c r="F172" s="255"/>
      <c r="G172" s="234"/>
      <c r="H172" s="234"/>
      <c r="I172" s="234"/>
      <c r="J172" s="234"/>
      <c r="K172" s="234"/>
      <c r="L172" s="256"/>
      <c r="M172" s="234"/>
      <c r="N172" s="234"/>
      <c r="O172" s="234"/>
      <c r="P172" s="257"/>
      <c r="Q172" s="234"/>
    </row>
    <row r="173" spans="1:17" s="253" customFormat="1" x14ac:dyDescent="0.2">
      <c r="A173" s="234"/>
      <c r="B173" s="252"/>
      <c r="C173" s="275"/>
      <c r="E173" s="254"/>
      <c r="F173" s="255"/>
      <c r="G173" s="234"/>
      <c r="H173" s="234"/>
      <c r="I173" s="234"/>
      <c r="J173" s="234"/>
      <c r="K173" s="234"/>
      <c r="L173" s="256"/>
      <c r="M173" s="234"/>
      <c r="N173" s="234"/>
      <c r="O173" s="234"/>
      <c r="P173" s="257"/>
      <c r="Q173" s="234"/>
    </row>
    <row r="174" spans="1:17" s="253" customFormat="1" x14ac:dyDescent="0.2">
      <c r="A174" s="234"/>
      <c r="B174" s="252"/>
      <c r="C174" s="275"/>
      <c r="E174" s="254"/>
      <c r="F174" s="255"/>
      <c r="G174" s="234"/>
      <c r="H174" s="234"/>
      <c r="I174" s="234"/>
      <c r="J174" s="234"/>
      <c r="K174" s="234"/>
      <c r="L174" s="256"/>
      <c r="M174" s="234"/>
      <c r="N174" s="234"/>
      <c r="O174" s="234"/>
      <c r="P174" s="257"/>
      <c r="Q174" s="234"/>
    </row>
    <row r="175" spans="1:17" s="253" customFormat="1" x14ac:dyDescent="0.2">
      <c r="A175" s="234"/>
      <c r="B175" s="252"/>
      <c r="C175" s="275"/>
      <c r="E175" s="254"/>
      <c r="F175" s="255"/>
      <c r="G175" s="234"/>
      <c r="H175" s="234"/>
      <c r="I175" s="234"/>
      <c r="J175" s="234"/>
      <c r="K175" s="234"/>
      <c r="L175" s="256"/>
      <c r="M175" s="234"/>
      <c r="N175" s="234"/>
      <c r="O175" s="234"/>
      <c r="P175" s="257"/>
      <c r="Q175" s="234"/>
    </row>
    <row r="176" spans="1:17" s="253" customFormat="1" x14ac:dyDescent="0.2">
      <c r="A176" s="234"/>
      <c r="B176" s="252"/>
      <c r="C176" s="275"/>
      <c r="E176" s="254"/>
      <c r="F176" s="255"/>
      <c r="G176" s="234"/>
      <c r="H176" s="234"/>
      <c r="I176" s="234"/>
      <c r="J176" s="234"/>
      <c r="K176" s="234"/>
      <c r="L176" s="256"/>
      <c r="M176" s="234"/>
      <c r="N176" s="234"/>
      <c r="O176" s="234"/>
      <c r="P176" s="257"/>
      <c r="Q176" s="234"/>
    </row>
    <row r="177" spans="1:17" s="253" customFormat="1" x14ac:dyDescent="0.2">
      <c r="A177" s="234"/>
      <c r="B177" s="252"/>
      <c r="C177" s="275"/>
      <c r="E177" s="254"/>
      <c r="F177" s="255"/>
      <c r="G177" s="234"/>
      <c r="H177" s="234"/>
      <c r="I177" s="234"/>
      <c r="J177" s="234"/>
      <c r="K177" s="234"/>
      <c r="L177" s="256"/>
      <c r="M177" s="234"/>
      <c r="N177" s="234"/>
      <c r="O177" s="234"/>
      <c r="P177" s="257"/>
      <c r="Q177" s="234"/>
    </row>
    <row r="178" spans="1:17" s="253" customFormat="1" x14ac:dyDescent="0.2">
      <c r="A178" s="234"/>
      <c r="B178" s="252"/>
      <c r="C178" s="275"/>
      <c r="E178" s="254"/>
      <c r="F178" s="255"/>
      <c r="G178" s="234"/>
      <c r="H178" s="234"/>
      <c r="I178" s="234"/>
      <c r="J178" s="234"/>
      <c r="K178" s="234"/>
      <c r="L178" s="256"/>
      <c r="M178" s="234"/>
      <c r="N178" s="234"/>
      <c r="O178" s="234"/>
      <c r="P178" s="257"/>
      <c r="Q178" s="234"/>
    </row>
    <row r="179" spans="1:17" s="253" customFormat="1" x14ac:dyDescent="0.2">
      <c r="A179" s="234"/>
      <c r="B179" s="252"/>
      <c r="C179" s="275"/>
      <c r="E179" s="254"/>
      <c r="F179" s="255"/>
      <c r="G179" s="234"/>
      <c r="H179" s="234"/>
      <c r="I179" s="234"/>
      <c r="J179" s="234"/>
      <c r="K179" s="234"/>
      <c r="L179" s="256"/>
      <c r="M179" s="234"/>
      <c r="N179" s="234"/>
      <c r="O179" s="234"/>
      <c r="P179" s="257"/>
      <c r="Q179" s="234"/>
    </row>
    <row r="180" spans="1:17" s="253" customFormat="1" x14ac:dyDescent="0.2">
      <c r="A180" s="234"/>
      <c r="B180" s="252"/>
      <c r="C180" s="275"/>
      <c r="E180" s="254"/>
      <c r="F180" s="255"/>
      <c r="G180" s="234"/>
      <c r="H180" s="234"/>
      <c r="I180" s="234"/>
      <c r="J180" s="234"/>
      <c r="K180" s="234"/>
      <c r="L180" s="256"/>
      <c r="M180" s="234"/>
      <c r="N180" s="234"/>
      <c r="O180" s="234"/>
      <c r="P180" s="257"/>
      <c r="Q180" s="234"/>
    </row>
    <row r="181" spans="1:17" s="253" customFormat="1" x14ac:dyDescent="0.2">
      <c r="A181" s="234"/>
      <c r="B181" s="252"/>
      <c r="C181" s="275"/>
      <c r="E181" s="254"/>
      <c r="F181" s="255"/>
      <c r="G181" s="234"/>
      <c r="H181" s="234"/>
      <c r="I181" s="234"/>
      <c r="J181" s="234"/>
      <c r="K181" s="234"/>
      <c r="L181" s="256"/>
      <c r="M181" s="234"/>
      <c r="N181" s="234"/>
      <c r="O181" s="234"/>
      <c r="P181" s="257"/>
      <c r="Q181" s="234"/>
    </row>
    <row r="182" spans="1:17" s="253" customFormat="1" x14ac:dyDescent="0.2">
      <c r="A182" s="234"/>
      <c r="B182" s="252"/>
      <c r="C182" s="275"/>
      <c r="E182" s="254"/>
      <c r="F182" s="255"/>
      <c r="G182" s="234"/>
      <c r="H182" s="234"/>
      <c r="I182" s="234"/>
      <c r="J182" s="234"/>
      <c r="K182" s="234"/>
      <c r="L182" s="256"/>
      <c r="M182" s="234"/>
      <c r="N182" s="234"/>
      <c r="O182" s="234"/>
      <c r="P182" s="257"/>
      <c r="Q182" s="234"/>
    </row>
    <row r="183" spans="1:17" s="253" customFormat="1" x14ac:dyDescent="0.2">
      <c r="A183" s="234"/>
      <c r="B183" s="252"/>
      <c r="C183" s="275"/>
      <c r="E183" s="254"/>
      <c r="F183" s="255"/>
      <c r="G183" s="234"/>
      <c r="H183" s="234"/>
      <c r="I183" s="234"/>
      <c r="J183" s="234"/>
      <c r="K183" s="234"/>
      <c r="L183" s="256"/>
      <c r="M183" s="234"/>
      <c r="N183" s="234"/>
      <c r="O183" s="234"/>
      <c r="P183" s="257"/>
      <c r="Q183" s="234"/>
    </row>
    <row r="184" spans="1:17" s="253" customFormat="1" x14ac:dyDescent="0.2">
      <c r="A184" s="234"/>
      <c r="B184" s="252"/>
      <c r="C184" s="275"/>
      <c r="E184" s="254"/>
      <c r="F184" s="255"/>
      <c r="G184" s="234"/>
      <c r="H184" s="234"/>
      <c r="I184" s="234"/>
      <c r="J184" s="234"/>
      <c r="K184" s="234"/>
      <c r="L184" s="256"/>
      <c r="M184" s="234"/>
      <c r="N184" s="234"/>
      <c r="O184" s="234"/>
      <c r="P184" s="257"/>
      <c r="Q184" s="234"/>
    </row>
    <row r="185" spans="1:17" s="253" customFormat="1" x14ac:dyDescent="0.2">
      <c r="A185" s="234"/>
      <c r="B185" s="252"/>
      <c r="C185" s="275"/>
      <c r="E185" s="254"/>
      <c r="F185" s="255"/>
      <c r="G185" s="234"/>
      <c r="H185" s="234"/>
      <c r="I185" s="234"/>
      <c r="J185" s="234"/>
      <c r="K185" s="234"/>
      <c r="L185" s="256"/>
      <c r="M185" s="234"/>
      <c r="N185" s="234"/>
      <c r="O185" s="234"/>
      <c r="P185" s="257"/>
      <c r="Q185" s="234"/>
    </row>
  </sheetData>
  <sortState ref="B45:M61">
    <sortCondition ref="H45:H61"/>
  </sortState>
  <mergeCells count="15">
    <mergeCell ref="M43:M44"/>
    <mergeCell ref="M3:M4"/>
    <mergeCell ref="A43:A44"/>
    <mergeCell ref="B43:B44"/>
    <mergeCell ref="C43:C44"/>
    <mergeCell ref="D43:D44"/>
    <mergeCell ref="E43:E44"/>
    <mergeCell ref="H43:H44"/>
    <mergeCell ref="A1:M1"/>
    <mergeCell ref="A3:A4"/>
    <mergeCell ref="B3:B4"/>
    <mergeCell ref="C3:C4"/>
    <mergeCell ref="D3:D4"/>
    <mergeCell ref="E3:E4"/>
    <mergeCell ref="H3:H4"/>
  </mergeCells>
  <conditionalFormatting sqref="H5:H26 H28:H40">
    <cfRule type="cellIs" dxfId="309" priority="29" stopIfTrue="1" operator="equal">
      <formula>"Dropped"</formula>
    </cfRule>
    <cfRule type="cellIs" dxfId="308" priority="30" stopIfTrue="1" operator="equal">
      <formula>"Left"</formula>
    </cfRule>
    <cfRule type="cellIs" dxfId="307" priority="31" stopIfTrue="1" operator="equal">
      <formula>"Incomplete"</formula>
    </cfRule>
    <cfRule type="cellIs" dxfId="306" priority="32" stopIfTrue="1" operator="equal">
      <formula>"Complete"</formula>
    </cfRule>
  </conditionalFormatting>
  <conditionalFormatting sqref="H45:H59 H61">
    <cfRule type="cellIs" dxfId="305" priority="23" stopIfTrue="1" operator="equal">
      <formula>"Dropped"</formula>
    </cfRule>
    <cfRule type="cellIs" dxfId="304" priority="24" stopIfTrue="1" operator="equal">
      <formula>"Left"</formula>
    </cfRule>
    <cfRule type="cellIs" dxfId="303" priority="25" stopIfTrue="1" operator="equal">
      <formula>"Incomplete"</formula>
    </cfRule>
    <cfRule type="cellIs" dxfId="302" priority="26" stopIfTrue="1" operator="equal">
      <formula>"Complete"</formula>
    </cfRule>
  </conditionalFormatting>
  <conditionalFormatting sqref="H60">
    <cfRule type="cellIs" dxfId="301" priority="11" stopIfTrue="1" operator="equal">
      <formula>"Dropped"</formula>
    </cfRule>
    <cfRule type="cellIs" dxfId="300" priority="12" stopIfTrue="1" operator="equal">
      <formula>"Left"</formula>
    </cfRule>
    <cfRule type="cellIs" dxfId="299" priority="13" stopIfTrue="1" operator="equal">
      <formula>"Incomplete"</formula>
    </cfRule>
    <cfRule type="cellIs" dxfId="298" priority="14" stopIfTrue="1" operator="equal">
      <formula>"Complete"</formula>
    </cfRule>
  </conditionalFormatting>
  <conditionalFormatting sqref="H27">
    <cfRule type="cellIs" dxfId="297" priority="5" stopIfTrue="1" operator="equal">
      <formula>"Dropped"</formula>
    </cfRule>
    <cfRule type="cellIs" dxfId="296" priority="6" stopIfTrue="1" operator="equal">
      <formula>"Left"</formula>
    </cfRule>
    <cfRule type="cellIs" dxfId="295" priority="7" stopIfTrue="1" operator="equal">
      <formula>"Incomplete"</formula>
    </cfRule>
    <cfRule type="cellIs" dxfId="294" priority="8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12"/>
  <sheetViews>
    <sheetView topLeftCell="A58" workbookViewId="0">
      <selection activeCell="D78" sqref="D78"/>
    </sheetView>
  </sheetViews>
  <sheetFormatPr defaultRowHeight="12.75" x14ac:dyDescent="0.2"/>
  <cols>
    <col min="1" max="1" width="5.85546875" style="234" customWidth="1"/>
    <col min="2" max="2" width="14.5703125" style="252" bestFit="1" customWidth="1"/>
    <col min="3" max="3" width="7.42578125" style="253" bestFit="1" customWidth="1"/>
    <col min="4" max="4" width="33.5703125" style="253" customWidth="1"/>
    <col min="5" max="5" width="31.5703125" style="254" hidden="1" customWidth="1"/>
    <col min="6" max="6" width="2.5703125" style="255" hidden="1" customWidth="1"/>
    <col min="7" max="7" width="5" style="234" hidden="1" customWidth="1"/>
    <col min="8" max="8" width="9.7109375" style="234" customWidth="1"/>
    <col min="9" max="9" width="5" style="234" hidden="1" customWidth="1"/>
    <col min="10" max="10" width="6.140625" style="234" hidden="1" customWidth="1"/>
    <col min="11" max="11" width="12.5703125" style="234" hidden="1" customWidth="1"/>
    <col min="12" max="12" width="10.5703125" style="256" hidden="1" customWidth="1"/>
    <col min="13" max="13" width="15.85546875" style="234" bestFit="1" customWidth="1"/>
    <col min="14" max="14" width="11" style="234" hidden="1" customWidth="1"/>
    <col min="15" max="15" width="15.140625" style="234" bestFit="1" customWidth="1"/>
    <col min="16" max="16" width="8.5703125" style="257" customWidth="1"/>
    <col min="17" max="17" width="38.28515625" style="234" bestFit="1" customWidth="1"/>
    <col min="18" max="16384" width="9.140625" style="234"/>
  </cols>
  <sheetData>
    <row r="1" spans="1:13" ht="23.25" customHeight="1" x14ac:dyDescent="0.5">
      <c r="A1" s="417" t="s">
        <v>5752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</row>
    <row r="2" spans="1:13" ht="20.25" customHeight="1" thickBot="1" x14ac:dyDescent="0.45">
      <c r="A2" s="432" t="s">
        <v>7676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</row>
    <row r="3" spans="1:13" ht="20.25" customHeight="1" x14ac:dyDescent="0.2">
      <c r="A3" s="419" t="s">
        <v>86</v>
      </c>
      <c r="B3" s="433" t="s">
        <v>87</v>
      </c>
      <c r="C3" s="423" t="s">
        <v>5753</v>
      </c>
      <c r="D3" s="423" t="s">
        <v>89</v>
      </c>
      <c r="E3" s="433" t="s">
        <v>90</v>
      </c>
      <c r="F3" s="235" t="s">
        <v>122</v>
      </c>
      <c r="G3" s="235"/>
      <c r="H3" s="427" t="s">
        <v>92</v>
      </c>
      <c r="I3" s="236"/>
      <c r="J3" s="170" t="s">
        <v>93</v>
      </c>
      <c r="K3" s="170"/>
      <c r="L3" s="170" t="s">
        <v>2901</v>
      </c>
      <c r="M3" s="415" t="s">
        <v>94</v>
      </c>
    </row>
    <row r="4" spans="1:13" ht="20.25" customHeight="1" thickBot="1" x14ac:dyDescent="0.25">
      <c r="A4" s="420"/>
      <c r="B4" s="434"/>
      <c r="C4" s="424"/>
      <c r="D4" s="424"/>
      <c r="E4" s="434"/>
      <c r="F4" s="237" t="s">
        <v>97</v>
      </c>
      <c r="G4" s="238"/>
      <c r="H4" s="428"/>
      <c r="I4" s="239"/>
      <c r="J4" s="171" t="s">
        <v>98</v>
      </c>
      <c r="K4" s="171"/>
      <c r="L4" s="171" t="s">
        <v>98</v>
      </c>
      <c r="M4" s="416"/>
    </row>
    <row r="5" spans="1:13" ht="16.5" customHeight="1" x14ac:dyDescent="0.2">
      <c r="A5" s="112">
        <v>1</v>
      </c>
      <c r="B5" s="359" t="s">
        <v>5973</v>
      </c>
      <c r="C5" s="360">
        <v>67489</v>
      </c>
      <c r="D5" s="361" t="s">
        <v>5974</v>
      </c>
      <c r="E5" s="84" t="s">
        <v>5975</v>
      </c>
      <c r="F5" s="84" t="s">
        <v>100</v>
      </c>
      <c r="G5" s="240">
        <f t="shared" ref="G5:G45" si="0">+IF(F5="M",1,IF(F5="f",2,IF(F5="Civ",3,"Error")))</f>
        <v>1</v>
      </c>
      <c r="H5" s="99" t="s">
        <v>103</v>
      </c>
      <c r="I5" s="240">
        <f t="shared" ref="I5:I45" si="1">+IF(H5="Studying",5,IF(H5="Complete",1,IF(H5="Incomplete",2,IF(H5="Left",3,IF(H5="Dropped",4,"Error")))))</f>
        <v>1</v>
      </c>
      <c r="J5" s="240" t="e">
        <f>+IF(#REF!="Issued",1,IF(#REF!="Not Issued",2,"Nil"))</f>
        <v>#REF!</v>
      </c>
      <c r="K5" s="241" t="s">
        <v>5976</v>
      </c>
      <c r="L5" s="242"/>
      <c r="M5" s="243"/>
    </row>
    <row r="6" spans="1:13" ht="16.5" customHeight="1" x14ac:dyDescent="0.2">
      <c r="A6" s="112">
        <f t="shared" ref="A6:A45" si="2">+A5+1</f>
        <v>2</v>
      </c>
      <c r="B6" s="359" t="s">
        <v>5977</v>
      </c>
      <c r="C6" s="360">
        <v>19510</v>
      </c>
      <c r="D6" s="361" t="s">
        <v>5978</v>
      </c>
      <c r="E6" s="84" t="s">
        <v>5979</v>
      </c>
      <c r="F6" s="84" t="s">
        <v>102</v>
      </c>
      <c r="G6" s="240">
        <f t="shared" si="0"/>
        <v>2</v>
      </c>
      <c r="H6" s="99" t="s">
        <v>103</v>
      </c>
      <c r="I6" s="240">
        <f t="shared" si="1"/>
        <v>1</v>
      </c>
      <c r="J6" s="240" t="e">
        <f>+IF(#REF!="Issued",1,IF(#REF!="Not Issued",2,"Nil"))</f>
        <v>#REF!</v>
      </c>
      <c r="K6" s="241" t="s">
        <v>5757</v>
      </c>
      <c r="L6" s="242"/>
      <c r="M6" s="243"/>
    </row>
    <row r="7" spans="1:13" ht="16.5" customHeight="1" x14ac:dyDescent="0.2">
      <c r="A7" s="112">
        <f t="shared" si="2"/>
        <v>3</v>
      </c>
      <c r="B7" s="359" t="s">
        <v>5980</v>
      </c>
      <c r="C7" s="360">
        <v>41014</v>
      </c>
      <c r="D7" s="361" t="s">
        <v>5981</v>
      </c>
      <c r="E7" s="84" t="s">
        <v>5982</v>
      </c>
      <c r="F7" s="84" t="s">
        <v>100</v>
      </c>
      <c r="G7" s="240">
        <f t="shared" si="0"/>
        <v>1</v>
      </c>
      <c r="H7" s="99" t="s">
        <v>103</v>
      </c>
      <c r="I7" s="240">
        <f t="shared" si="1"/>
        <v>1</v>
      </c>
      <c r="J7" s="240" t="e">
        <f>+IF(#REF!="Issued",1,IF(#REF!="Not Issued",2,"Nil"))</f>
        <v>#REF!</v>
      </c>
      <c r="K7" s="241" t="s">
        <v>5760</v>
      </c>
      <c r="L7" s="242"/>
      <c r="M7" s="243"/>
    </row>
    <row r="8" spans="1:13" ht="16.5" customHeight="1" x14ac:dyDescent="0.2">
      <c r="A8" s="112">
        <f t="shared" si="2"/>
        <v>4</v>
      </c>
      <c r="B8" s="359" t="s">
        <v>5983</v>
      </c>
      <c r="C8" s="360">
        <v>41171</v>
      </c>
      <c r="D8" s="361" t="s">
        <v>5984</v>
      </c>
      <c r="E8" s="84" t="s">
        <v>5985</v>
      </c>
      <c r="F8" s="84" t="s">
        <v>100</v>
      </c>
      <c r="G8" s="240">
        <f t="shared" si="0"/>
        <v>1</v>
      </c>
      <c r="H8" s="99" t="s">
        <v>103</v>
      </c>
      <c r="I8" s="240">
        <f t="shared" si="1"/>
        <v>1</v>
      </c>
      <c r="J8" s="240" t="e">
        <f>+IF(#REF!="Issued",1,IF(#REF!="Not Issued",2,"Nil"))</f>
        <v>#REF!</v>
      </c>
      <c r="K8" s="241" t="s">
        <v>5764</v>
      </c>
      <c r="L8" s="242"/>
      <c r="M8" s="243"/>
    </row>
    <row r="9" spans="1:13" ht="16.5" customHeight="1" x14ac:dyDescent="0.2">
      <c r="A9" s="112">
        <f t="shared" si="2"/>
        <v>5</v>
      </c>
      <c r="B9" s="359" t="s">
        <v>5989</v>
      </c>
      <c r="C9" s="360">
        <v>41052</v>
      </c>
      <c r="D9" s="361" t="s">
        <v>5990</v>
      </c>
      <c r="E9" s="84" t="s">
        <v>5991</v>
      </c>
      <c r="F9" s="84" t="s">
        <v>102</v>
      </c>
      <c r="G9" s="240">
        <f t="shared" si="0"/>
        <v>2</v>
      </c>
      <c r="H9" s="99" t="s">
        <v>103</v>
      </c>
      <c r="I9" s="240">
        <f t="shared" si="1"/>
        <v>1</v>
      </c>
      <c r="J9" s="240" t="e">
        <f>+IF(#REF!="Issued",1,IF(#REF!="Not Issued",2,"Nil"))</f>
        <v>#REF!</v>
      </c>
      <c r="K9" s="241" t="s">
        <v>5771</v>
      </c>
      <c r="L9" s="242"/>
      <c r="M9" s="243"/>
    </row>
    <row r="10" spans="1:13" ht="16.5" customHeight="1" x14ac:dyDescent="0.2">
      <c r="A10" s="112">
        <f t="shared" si="2"/>
        <v>6</v>
      </c>
      <c r="B10" s="359" t="s">
        <v>5992</v>
      </c>
      <c r="C10" s="360">
        <v>39042</v>
      </c>
      <c r="D10" s="361" t="s">
        <v>5993</v>
      </c>
      <c r="E10" s="84" t="s">
        <v>5994</v>
      </c>
      <c r="F10" s="84" t="s">
        <v>102</v>
      </c>
      <c r="G10" s="240">
        <f t="shared" si="0"/>
        <v>2</v>
      </c>
      <c r="H10" s="99" t="s">
        <v>103</v>
      </c>
      <c r="I10" s="240">
        <f t="shared" si="1"/>
        <v>1</v>
      </c>
      <c r="J10" s="240" t="e">
        <f>+IF(#REF!="Issued",1,IF(#REF!="Not Issued",2,"Nil"))</f>
        <v>#REF!</v>
      </c>
      <c r="K10" s="241" t="s">
        <v>5775</v>
      </c>
      <c r="L10" s="242"/>
      <c r="M10" s="243"/>
    </row>
    <row r="11" spans="1:13" ht="16.5" customHeight="1" x14ac:dyDescent="0.2">
      <c r="A11" s="112">
        <f t="shared" si="2"/>
        <v>7</v>
      </c>
      <c r="B11" s="359" t="s">
        <v>5998</v>
      </c>
      <c r="C11" s="360">
        <v>43467</v>
      </c>
      <c r="D11" s="361" t="s">
        <v>5999</v>
      </c>
      <c r="E11" s="84" t="s">
        <v>6000</v>
      </c>
      <c r="F11" s="84" t="s">
        <v>102</v>
      </c>
      <c r="G11" s="240">
        <f t="shared" si="0"/>
        <v>2</v>
      </c>
      <c r="H11" s="99" t="s">
        <v>103</v>
      </c>
      <c r="I11" s="240">
        <f t="shared" si="1"/>
        <v>1</v>
      </c>
      <c r="J11" s="240" t="e">
        <f>+IF(#REF!="Issued",1,IF(#REF!="Not Issued",2,"Nil"))</f>
        <v>#REF!</v>
      </c>
      <c r="K11" s="241" t="s">
        <v>5783</v>
      </c>
      <c r="L11" s="242"/>
      <c r="M11" s="243"/>
    </row>
    <row r="12" spans="1:13" ht="16.5" customHeight="1" x14ac:dyDescent="0.2">
      <c r="A12" s="112">
        <f t="shared" si="2"/>
        <v>8</v>
      </c>
      <c r="B12" s="359" t="s">
        <v>6001</v>
      </c>
      <c r="C12" s="360">
        <v>41813</v>
      </c>
      <c r="D12" s="361" t="s">
        <v>6002</v>
      </c>
      <c r="E12" s="84" t="s">
        <v>6003</v>
      </c>
      <c r="F12" s="84" t="s">
        <v>102</v>
      </c>
      <c r="G12" s="240">
        <f t="shared" si="0"/>
        <v>2</v>
      </c>
      <c r="H12" s="99" t="s">
        <v>103</v>
      </c>
      <c r="I12" s="240">
        <f t="shared" si="1"/>
        <v>1</v>
      </c>
      <c r="J12" s="240" t="e">
        <f>+IF(#REF!="Issued",1,IF(#REF!="Not Issued",2,"Nil"))</f>
        <v>#REF!</v>
      </c>
      <c r="K12" s="241" t="s">
        <v>5787</v>
      </c>
      <c r="L12" s="242"/>
      <c r="M12" s="243"/>
    </row>
    <row r="13" spans="1:13" ht="16.5" customHeight="1" x14ac:dyDescent="0.2">
      <c r="A13" s="112">
        <f t="shared" si="2"/>
        <v>9</v>
      </c>
      <c r="B13" s="359" t="s">
        <v>6004</v>
      </c>
      <c r="C13" s="360">
        <v>39007</v>
      </c>
      <c r="D13" s="361" t="s">
        <v>6005</v>
      </c>
      <c r="E13" s="84" t="s">
        <v>6006</v>
      </c>
      <c r="F13" s="84" t="s">
        <v>102</v>
      </c>
      <c r="G13" s="240">
        <f t="shared" si="0"/>
        <v>2</v>
      </c>
      <c r="H13" s="99" t="s">
        <v>103</v>
      </c>
      <c r="I13" s="240">
        <f t="shared" si="1"/>
        <v>1</v>
      </c>
      <c r="J13" s="240" t="e">
        <f>+IF(#REF!="Issued",1,IF(#REF!="Not Issued",2,"Nil"))</f>
        <v>#REF!</v>
      </c>
      <c r="K13" s="241" t="s">
        <v>5790</v>
      </c>
      <c r="L13" s="242"/>
      <c r="M13" s="243"/>
    </row>
    <row r="14" spans="1:13" ht="16.5" customHeight="1" x14ac:dyDescent="0.2">
      <c r="A14" s="112">
        <f t="shared" si="2"/>
        <v>10</v>
      </c>
      <c r="B14" s="359" t="s">
        <v>6007</v>
      </c>
      <c r="C14" s="360">
        <v>43631</v>
      </c>
      <c r="D14" s="361" t="s">
        <v>6008</v>
      </c>
      <c r="E14" s="84" t="s">
        <v>6009</v>
      </c>
      <c r="F14" s="84" t="s">
        <v>102</v>
      </c>
      <c r="G14" s="240">
        <f t="shared" si="0"/>
        <v>2</v>
      </c>
      <c r="H14" s="99" t="s">
        <v>103</v>
      </c>
      <c r="I14" s="240">
        <f t="shared" si="1"/>
        <v>1</v>
      </c>
      <c r="J14" s="240" t="e">
        <f>+IF(#REF!="Issued",1,IF(#REF!="Not Issued",2,"Nil"))</f>
        <v>#REF!</v>
      </c>
      <c r="K14" s="241" t="s">
        <v>5794</v>
      </c>
      <c r="L14" s="242"/>
      <c r="M14" s="243"/>
    </row>
    <row r="15" spans="1:13" ht="16.5" customHeight="1" x14ac:dyDescent="0.2">
      <c r="A15" s="112">
        <f t="shared" si="2"/>
        <v>11</v>
      </c>
      <c r="B15" s="359" t="s">
        <v>6010</v>
      </c>
      <c r="C15" s="360">
        <v>67491</v>
      </c>
      <c r="D15" s="361" t="s">
        <v>6011</v>
      </c>
      <c r="E15" s="84" t="s">
        <v>2416</v>
      </c>
      <c r="F15" s="84" t="s">
        <v>100</v>
      </c>
      <c r="G15" s="240">
        <f t="shared" si="0"/>
        <v>1</v>
      </c>
      <c r="H15" s="99" t="s">
        <v>103</v>
      </c>
      <c r="I15" s="240">
        <f t="shared" si="1"/>
        <v>1</v>
      </c>
      <c r="J15" s="240" t="e">
        <f>+IF(#REF!="Issued",1,IF(#REF!="Not Issued",2,"Nil"))</f>
        <v>#REF!</v>
      </c>
      <c r="K15" s="241" t="s">
        <v>5797</v>
      </c>
      <c r="L15" s="242"/>
      <c r="M15" s="243"/>
    </row>
    <row r="16" spans="1:13" ht="16.5" customHeight="1" x14ac:dyDescent="0.2">
      <c r="A16" s="112">
        <f t="shared" si="2"/>
        <v>12</v>
      </c>
      <c r="B16" s="359" t="s">
        <v>6012</v>
      </c>
      <c r="C16" s="360">
        <v>35288</v>
      </c>
      <c r="D16" s="361" t="s">
        <v>6013</v>
      </c>
      <c r="E16" s="84" t="s">
        <v>6014</v>
      </c>
      <c r="F16" s="84" t="s">
        <v>100</v>
      </c>
      <c r="G16" s="240">
        <f t="shared" si="0"/>
        <v>1</v>
      </c>
      <c r="H16" s="99" t="s">
        <v>103</v>
      </c>
      <c r="I16" s="240">
        <f t="shared" si="1"/>
        <v>1</v>
      </c>
      <c r="J16" s="240" t="e">
        <f>+IF(#REF!="Issued",1,IF(#REF!="Not Issued",2,"Nil"))</f>
        <v>#REF!</v>
      </c>
      <c r="K16" s="241" t="s">
        <v>5801</v>
      </c>
      <c r="L16" s="242"/>
      <c r="M16" s="243"/>
    </row>
    <row r="17" spans="1:13" ht="16.5" customHeight="1" x14ac:dyDescent="0.2">
      <c r="A17" s="112">
        <f t="shared" si="2"/>
        <v>13</v>
      </c>
      <c r="B17" s="359" t="s">
        <v>6015</v>
      </c>
      <c r="C17" s="360">
        <v>30849</v>
      </c>
      <c r="D17" s="361" t="s">
        <v>6016</v>
      </c>
      <c r="E17" s="84" t="s">
        <v>6017</v>
      </c>
      <c r="F17" s="84" t="s">
        <v>102</v>
      </c>
      <c r="G17" s="240">
        <f t="shared" si="0"/>
        <v>2</v>
      </c>
      <c r="H17" s="99" t="s">
        <v>103</v>
      </c>
      <c r="I17" s="240">
        <f t="shared" si="1"/>
        <v>1</v>
      </c>
      <c r="J17" s="240" t="e">
        <f>+IF(#REF!="Issued",1,IF(#REF!="Not Issued",2,"Nil"))</f>
        <v>#REF!</v>
      </c>
      <c r="K17" s="241" t="s">
        <v>5804</v>
      </c>
      <c r="L17" s="242"/>
      <c r="M17" s="243"/>
    </row>
    <row r="18" spans="1:13" ht="16.5" customHeight="1" x14ac:dyDescent="0.2">
      <c r="A18" s="112">
        <f t="shared" si="2"/>
        <v>14</v>
      </c>
      <c r="B18" s="359" t="s">
        <v>6018</v>
      </c>
      <c r="C18" s="360">
        <v>67492</v>
      </c>
      <c r="D18" s="361" t="s">
        <v>6019</v>
      </c>
      <c r="E18" s="84" t="s">
        <v>6020</v>
      </c>
      <c r="F18" s="84" t="s">
        <v>100</v>
      </c>
      <c r="G18" s="240">
        <f t="shared" si="0"/>
        <v>1</v>
      </c>
      <c r="H18" s="99" t="s">
        <v>103</v>
      </c>
      <c r="I18" s="240">
        <f t="shared" si="1"/>
        <v>1</v>
      </c>
      <c r="J18" s="240" t="e">
        <f>+IF(#REF!="Issued",1,IF(#REF!="Not Issued",2,"Nil"))</f>
        <v>#REF!</v>
      </c>
      <c r="K18" s="241" t="s">
        <v>5808</v>
      </c>
      <c r="L18" s="242"/>
      <c r="M18" s="243"/>
    </row>
    <row r="19" spans="1:13" ht="16.5" customHeight="1" x14ac:dyDescent="0.2">
      <c r="A19" s="112">
        <f t="shared" si="2"/>
        <v>15</v>
      </c>
      <c r="B19" s="359" t="s">
        <v>6021</v>
      </c>
      <c r="C19" s="360">
        <v>43561</v>
      </c>
      <c r="D19" s="361" t="s">
        <v>6022</v>
      </c>
      <c r="E19" s="84" t="s">
        <v>6023</v>
      </c>
      <c r="F19" s="84" t="s">
        <v>102</v>
      </c>
      <c r="G19" s="240">
        <f t="shared" si="0"/>
        <v>2</v>
      </c>
      <c r="H19" s="99" t="s">
        <v>103</v>
      </c>
      <c r="I19" s="240">
        <f t="shared" si="1"/>
        <v>1</v>
      </c>
      <c r="J19" s="240" t="e">
        <f>+IF(#REF!="Issued",1,IF(#REF!="Not Issued",2,"Nil"))</f>
        <v>#REF!</v>
      </c>
      <c r="K19" s="241" t="s">
        <v>6024</v>
      </c>
      <c r="L19" s="242"/>
      <c r="M19" s="243"/>
    </row>
    <row r="20" spans="1:13" ht="16.5" customHeight="1" x14ac:dyDescent="0.2">
      <c r="A20" s="112">
        <f t="shared" si="2"/>
        <v>16</v>
      </c>
      <c r="B20" s="359" t="s">
        <v>6025</v>
      </c>
      <c r="C20" s="360">
        <v>40950</v>
      </c>
      <c r="D20" s="361" t="s">
        <v>6026</v>
      </c>
      <c r="E20" s="84" t="s">
        <v>6027</v>
      </c>
      <c r="F20" s="84" t="s">
        <v>102</v>
      </c>
      <c r="G20" s="240">
        <f t="shared" si="0"/>
        <v>2</v>
      </c>
      <c r="H20" s="99" t="s">
        <v>103</v>
      </c>
      <c r="I20" s="240">
        <f t="shared" si="1"/>
        <v>1</v>
      </c>
      <c r="J20" s="240" t="e">
        <f>+IF(#REF!="Issued",1,IF(#REF!="Not Issued",2,"Nil"))</f>
        <v>#REF!</v>
      </c>
      <c r="K20" s="241" t="s">
        <v>5812</v>
      </c>
      <c r="L20" s="242"/>
      <c r="M20" s="243"/>
    </row>
    <row r="21" spans="1:13" ht="16.5" customHeight="1" x14ac:dyDescent="0.2">
      <c r="A21" s="112">
        <f t="shared" si="2"/>
        <v>17</v>
      </c>
      <c r="B21" s="359" t="s">
        <v>6028</v>
      </c>
      <c r="C21" s="360">
        <v>43531</v>
      </c>
      <c r="D21" s="361" t="s">
        <v>6029</v>
      </c>
      <c r="E21" s="84" t="s">
        <v>6030</v>
      </c>
      <c r="F21" s="84" t="s">
        <v>102</v>
      </c>
      <c r="G21" s="240">
        <f t="shared" si="0"/>
        <v>2</v>
      </c>
      <c r="H21" s="99" t="s">
        <v>103</v>
      </c>
      <c r="I21" s="240">
        <f t="shared" si="1"/>
        <v>1</v>
      </c>
      <c r="J21" s="240" t="e">
        <f>+IF(#REF!="Issued",1,IF(#REF!="Not Issued",2,"Nil"))</f>
        <v>#REF!</v>
      </c>
      <c r="K21" s="241" t="s">
        <v>5816</v>
      </c>
      <c r="L21" s="242"/>
      <c r="M21" s="243"/>
    </row>
    <row r="22" spans="1:13" ht="16.5" customHeight="1" x14ac:dyDescent="0.2">
      <c r="A22" s="112">
        <f t="shared" si="2"/>
        <v>18</v>
      </c>
      <c r="B22" s="359" t="s">
        <v>6031</v>
      </c>
      <c r="C22" s="360">
        <v>35891</v>
      </c>
      <c r="D22" s="361" t="s">
        <v>6032</v>
      </c>
      <c r="E22" s="84" t="s">
        <v>6033</v>
      </c>
      <c r="F22" s="84" t="s">
        <v>102</v>
      </c>
      <c r="G22" s="240">
        <f t="shared" si="0"/>
        <v>2</v>
      </c>
      <c r="H22" s="99" t="s">
        <v>103</v>
      </c>
      <c r="I22" s="240">
        <f t="shared" si="1"/>
        <v>1</v>
      </c>
      <c r="J22" s="240" t="e">
        <f>+IF(#REF!="Issued",1,IF(#REF!="Not Issued",2,"Nil"))</f>
        <v>#REF!</v>
      </c>
      <c r="K22" s="241" t="s">
        <v>5820</v>
      </c>
      <c r="L22" s="242"/>
      <c r="M22" s="243"/>
    </row>
    <row r="23" spans="1:13" ht="16.5" customHeight="1" x14ac:dyDescent="0.2">
      <c r="A23" s="112">
        <f t="shared" si="2"/>
        <v>19</v>
      </c>
      <c r="B23" s="359" t="s">
        <v>6034</v>
      </c>
      <c r="C23" s="360">
        <v>43513</v>
      </c>
      <c r="D23" s="361" t="s">
        <v>6035</v>
      </c>
      <c r="E23" s="84" t="s">
        <v>6036</v>
      </c>
      <c r="F23" s="84" t="s">
        <v>100</v>
      </c>
      <c r="G23" s="240">
        <f t="shared" si="0"/>
        <v>1</v>
      </c>
      <c r="H23" s="99" t="s">
        <v>103</v>
      </c>
      <c r="I23" s="240">
        <f t="shared" si="1"/>
        <v>1</v>
      </c>
      <c r="J23" s="240" t="e">
        <f>+IF(#REF!="Issued",1,IF(#REF!="Not Issued",2,"Nil"))</f>
        <v>#REF!</v>
      </c>
      <c r="K23" s="241" t="s">
        <v>6037</v>
      </c>
      <c r="L23" s="242"/>
      <c r="M23" s="243"/>
    </row>
    <row r="24" spans="1:13" ht="16.5" customHeight="1" x14ac:dyDescent="0.2">
      <c r="A24" s="112">
        <f t="shared" si="2"/>
        <v>20</v>
      </c>
      <c r="B24" s="359" t="s">
        <v>6038</v>
      </c>
      <c r="C24" s="360">
        <v>43662</v>
      </c>
      <c r="D24" s="361" t="s">
        <v>6039</v>
      </c>
      <c r="E24" s="84" t="s">
        <v>6040</v>
      </c>
      <c r="F24" s="84" t="s">
        <v>102</v>
      </c>
      <c r="G24" s="240">
        <f t="shared" si="0"/>
        <v>2</v>
      </c>
      <c r="H24" s="99" t="s">
        <v>103</v>
      </c>
      <c r="I24" s="240">
        <f t="shared" si="1"/>
        <v>1</v>
      </c>
      <c r="J24" s="240" t="e">
        <f>+IF(#REF!="Issued",1,IF(#REF!="Not Issued",2,"Nil"))</f>
        <v>#REF!</v>
      </c>
      <c r="K24" s="241" t="s">
        <v>5827</v>
      </c>
      <c r="L24" s="242"/>
      <c r="M24" s="243"/>
    </row>
    <row r="25" spans="1:13" ht="16.5" customHeight="1" x14ac:dyDescent="0.2">
      <c r="A25" s="112">
        <f t="shared" si="2"/>
        <v>21</v>
      </c>
      <c r="B25" s="359" t="s">
        <v>6041</v>
      </c>
      <c r="C25" s="360">
        <v>36516</v>
      </c>
      <c r="D25" s="361" t="s">
        <v>6042</v>
      </c>
      <c r="E25" s="84" t="s">
        <v>6043</v>
      </c>
      <c r="F25" s="84" t="s">
        <v>100</v>
      </c>
      <c r="G25" s="240">
        <f t="shared" si="0"/>
        <v>1</v>
      </c>
      <c r="H25" s="99" t="s">
        <v>103</v>
      </c>
      <c r="I25" s="240">
        <f t="shared" si="1"/>
        <v>1</v>
      </c>
      <c r="J25" s="240" t="e">
        <f>+IF(#REF!="Issued",1,IF(#REF!="Not Issued",2,"Nil"))</f>
        <v>#REF!</v>
      </c>
      <c r="K25" s="241" t="s">
        <v>5831</v>
      </c>
      <c r="L25" s="242"/>
      <c r="M25" s="243"/>
    </row>
    <row r="26" spans="1:13" ht="16.5" customHeight="1" x14ac:dyDescent="0.2">
      <c r="A26" s="112">
        <f t="shared" si="2"/>
        <v>22</v>
      </c>
      <c r="B26" s="359" t="s">
        <v>6044</v>
      </c>
      <c r="C26" s="360">
        <v>41106</v>
      </c>
      <c r="D26" s="361" t="s">
        <v>6045</v>
      </c>
      <c r="E26" s="84" t="s">
        <v>6046</v>
      </c>
      <c r="F26" s="84" t="s">
        <v>100</v>
      </c>
      <c r="G26" s="240">
        <f t="shared" si="0"/>
        <v>1</v>
      </c>
      <c r="H26" s="99" t="s">
        <v>103</v>
      </c>
      <c r="I26" s="240">
        <f t="shared" si="1"/>
        <v>1</v>
      </c>
      <c r="J26" s="240" t="e">
        <f>+IF(#REF!="Issued",1,IF(#REF!="Not Issued",2,"Nil"))</f>
        <v>#REF!</v>
      </c>
      <c r="K26" s="241" t="s">
        <v>5835</v>
      </c>
      <c r="L26" s="242"/>
      <c r="M26" s="243"/>
    </row>
    <row r="27" spans="1:13" ht="16.5" customHeight="1" x14ac:dyDescent="0.2">
      <c r="A27" s="112">
        <f t="shared" si="2"/>
        <v>23</v>
      </c>
      <c r="B27" s="359" t="s">
        <v>6047</v>
      </c>
      <c r="C27" s="360">
        <v>38958</v>
      </c>
      <c r="D27" s="361" t="s">
        <v>6048</v>
      </c>
      <c r="E27" s="84" t="s">
        <v>6049</v>
      </c>
      <c r="F27" s="84" t="s">
        <v>102</v>
      </c>
      <c r="G27" s="240">
        <f t="shared" si="0"/>
        <v>2</v>
      </c>
      <c r="H27" s="99" t="s">
        <v>103</v>
      </c>
      <c r="I27" s="240">
        <f t="shared" si="1"/>
        <v>1</v>
      </c>
      <c r="J27" s="240" t="e">
        <f>+IF(#REF!="Issued",1,IF(#REF!="Not Issued",2,"Nil"))</f>
        <v>#REF!</v>
      </c>
      <c r="K27" s="241" t="s">
        <v>6050</v>
      </c>
      <c r="L27" s="242"/>
      <c r="M27" s="243"/>
    </row>
    <row r="28" spans="1:13" ht="16.5" customHeight="1" x14ac:dyDescent="0.2">
      <c r="A28" s="112">
        <f t="shared" si="2"/>
        <v>24</v>
      </c>
      <c r="B28" s="359" t="s">
        <v>6051</v>
      </c>
      <c r="C28" s="360">
        <v>43674</v>
      </c>
      <c r="D28" s="361" t="s">
        <v>6052</v>
      </c>
      <c r="E28" s="84" t="s">
        <v>6053</v>
      </c>
      <c r="F28" s="84" t="s">
        <v>100</v>
      </c>
      <c r="G28" s="240">
        <f t="shared" si="0"/>
        <v>1</v>
      </c>
      <c r="H28" s="99" t="s">
        <v>103</v>
      </c>
      <c r="I28" s="240">
        <f t="shared" si="1"/>
        <v>1</v>
      </c>
      <c r="J28" s="240" t="e">
        <f>+IF(#REF!="Issued",1,IF(#REF!="Not Issued",2,"Nil"))</f>
        <v>#REF!</v>
      </c>
      <c r="K28" s="241" t="s">
        <v>5839</v>
      </c>
      <c r="L28" s="242"/>
      <c r="M28" s="243"/>
    </row>
    <row r="29" spans="1:13" ht="16.5" customHeight="1" x14ac:dyDescent="0.2">
      <c r="A29" s="112">
        <f t="shared" si="2"/>
        <v>25</v>
      </c>
      <c r="B29" s="359" t="s">
        <v>6054</v>
      </c>
      <c r="C29" s="360">
        <v>38953</v>
      </c>
      <c r="D29" s="361" t="s">
        <v>6055</v>
      </c>
      <c r="E29" s="84" t="s">
        <v>2888</v>
      </c>
      <c r="F29" s="84" t="s">
        <v>100</v>
      </c>
      <c r="G29" s="240">
        <f t="shared" si="0"/>
        <v>1</v>
      </c>
      <c r="H29" s="99" t="s">
        <v>103</v>
      </c>
      <c r="I29" s="240">
        <f t="shared" si="1"/>
        <v>1</v>
      </c>
      <c r="J29" s="240" t="e">
        <f>+IF(#REF!="Issued",1,IF(#REF!="Not Issued",2,"Nil"))</f>
        <v>#REF!</v>
      </c>
      <c r="K29" s="241"/>
      <c r="L29" s="242"/>
      <c r="M29" s="243"/>
    </row>
    <row r="30" spans="1:13" ht="16.5" customHeight="1" x14ac:dyDescent="0.2">
      <c r="A30" s="112">
        <f t="shared" si="2"/>
        <v>26</v>
      </c>
      <c r="B30" s="359" t="s">
        <v>6056</v>
      </c>
      <c r="C30" s="360">
        <v>41075</v>
      </c>
      <c r="D30" s="361" t="s">
        <v>6057</v>
      </c>
      <c r="E30" s="84" t="s">
        <v>554</v>
      </c>
      <c r="F30" s="84" t="s">
        <v>102</v>
      </c>
      <c r="G30" s="240">
        <f t="shared" si="0"/>
        <v>2</v>
      </c>
      <c r="H30" s="99" t="s">
        <v>103</v>
      </c>
      <c r="I30" s="240">
        <f t="shared" si="1"/>
        <v>1</v>
      </c>
      <c r="J30" s="240"/>
      <c r="K30" s="241"/>
      <c r="L30" s="242"/>
      <c r="M30" s="243"/>
    </row>
    <row r="31" spans="1:13" ht="16.5" customHeight="1" x14ac:dyDescent="0.2">
      <c r="A31" s="112">
        <f t="shared" si="2"/>
        <v>27</v>
      </c>
      <c r="B31" s="359" t="s">
        <v>6058</v>
      </c>
      <c r="C31" s="360">
        <v>43664</v>
      </c>
      <c r="D31" s="361" t="s">
        <v>6059</v>
      </c>
      <c r="E31" s="84" t="s">
        <v>6060</v>
      </c>
      <c r="F31" s="84" t="s">
        <v>102</v>
      </c>
      <c r="G31" s="240">
        <f t="shared" si="0"/>
        <v>2</v>
      </c>
      <c r="H31" s="99" t="s">
        <v>103</v>
      </c>
      <c r="I31" s="240">
        <f t="shared" si="1"/>
        <v>1</v>
      </c>
      <c r="J31" s="240"/>
      <c r="K31" s="241"/>
      <c r="L31" s="242"/>
      <c r="M31" s="243"/>
    </row>
    <row r="32" spans="1:13" ht="16.5" customHeight="1" x14ac:dyDescent="0.2">
      <c r="A32" s="112">
        <f t="shared" si="2"/>
        <v>28</v>
      </c>
      <c r="B32" s="359" t="s">
        <v>6061</v>
      </c>
      <c r="C32" s="360">
        <v>35861</v>
      </c>
      <c r="D32" s="361" t="s">
        <v>6062</v>
      </c>
      <c r="E32" s="84" t="s">
        <v>6063</v>
      </c>
      <c r="F32" s="84" t="s">
        <v>102</v>
      </c>
      <c r="G32" s="240">
        <f t="shared" si="0"/>
        <v>2</v>
      </c>
      <c r="H32" s="99" t="s">
        <v>103</v>
      </c>
      <c r="I32" s="240">
        <f t="shared" si="1"/>
        <v>1</v>
      </c>
      <c r="J32" s="240"/>
      <c r="K32" s="241"/>
      <c r="L32" s="242"/>
      <c r="M32" s="243"/>
    </row>
    <row r="33" spans="1:14" ht="16.5" customHeight="1" x14ac:dyDescent="0.2">
      <c r="A33" s="112">
        <f t="shared" si="2"/>
        <v>29</v>
      </c>
      <c r="B33" s="359" t="s">
        <v>6067</v>
      </c>
      <c r="C33" s="360">
        <v>43587</v>
      </c>
      <c r="D33" s="361" t="s">
        <v>6068</v>
      </c>
      <c r="E33" s="84" t="s">
        <v>6069</v>
      </c>
      <c r="F33" s="84" t="s">
        <v>100</v>
      </c>
      <c r="G33" s="240">
        <f t="shared" si="0"/>
        <v>1</v>
      </c>
      <c r="H33" s="99" t="s">
        <v>103</v>
      </c>
      <c r="I33" s="240">
        <f t="shared" si="1"/>
        <v>1</v>
      </c>
      <c r="J33" s="240"/>
      <c r="K33" s="241"/>
      <c r="L33" s="242"/>
      <c r="M33" s="243"/>
    </row>
    <row r="34" spans="1:14" ht="16.5" customHeight="1" x14ac:dyDescent="0.2">
      <c r="A34" s="112">
        <f t="shared" si="2"/>
        <v>30</v>
      </c>
      <c r="B34" s="359" t="s">
        <v>6070</v>
      </c>
      <c r="C34" s="360">
        <v>43425</v>
      </c>
      <c r="D34" s="361" t="s">
        <v>6071</v>
      </c>
      <c r="E34" s="84" t="s">
        <v>622</v>
      </c>
      <c r="F34" s="84" t="s">
        <v>102</v>
      </c>
      <c r="G34" s="240">
        <f t="shared" si="0"/>
        <v>2</v>
      </c>
      <c r="H34" s="99" t="s">
        <v>103</v>
      </c>
      <c r="I34" s="240">
        <f t="shared" si="1"/>
        <v>1</v>
      </c>
      <c r="J34" s="240"/>
      <c r="K34" s="241"/>
      <c r="L34" s="242"/>
      <c r="M34" s="243"/>
    </row>
    <row r="35" spans="1:14" ht="16.5" customHeight="1" x14ac:dyDescent="0.2">
      <c r="A35" s="112">
        <f t="shared" si="2"/>
        <v>31</v>
      </c>
      <c r="B35" s="359" t="s">
        <v>6072</v>
      </c>
      <c r="C35" s="360">
        <v>43575</v>
      </c>
      <c r="D35" s="361" t="s">
        <v>6073</v>
      </c>
      <c r="E35" s="84" t="s">
        <v>6074</v>
      </c>
      <c r="F35" s="84" t="s">
        <v>100</v>
      </c>
      <c r="G35" s="240">
        <f t="shared" si="0"/>
        <v>1</v>
      </c>
      <c r="H35" s="99" t="s">
        <v>103</v>
      </c>
      <c r="I35" s="240">
        <f t="shared" si="1"/>
        <v>1</v>
      </c>
      <c r="J35" s="240"/>
      <c r="K35" s="241"/>
      <c r="L35" s="242"/>
      <c r="M35" s="243"/>
    </row>
    <row r="36" spans="1:14" ht="16.5" customHeight="1" x14ac:dyDescent="0.2">
      <c r="A36" s="112">
        <f t="shared" si="2"/>
        <v>32</v>
      </c>
      <c r="B36" s="359" t="s">
        <v>6078</v>
      </c>
      <c r="C36" s="360">
        <v>43440</v>
      </c>
      <c r="D36" s="361" t="s">
        <v>6079</v>
      </c>
      <c r="E36" s="84" t="s">
        <v>6080</v>
      </c>
      <c r="F36" s="84" t="s">
        <v>102</v>
      </c>
      <c r="G36" s="240">
        <f t="shared" si="0"/>
        <v>2</v>
      </c>
      <c r="H36" s="99" t="s">
        <v>103</v>
      </c>
      <c r="I36" s="240">
        <f t="shared" si="1"/>
        <v>1</v>
      </c>
      <c r="J36" s="240"/>
      <c r="K36" s="241"/>
      <c r="L36" s="242"/>
      <c r="M36" s="243"/>
    </row>
    <row r="37" spans="1:14" ht="16.5" customHeight="1" x14ac:dyDescent="0.2">
      <c r="A37" s="112">
        <f t="shared" si="2"/>
        <v>33</v>
      </c>
      <c r="B37" s="359" t="s">
        <v>6081</v>
      </c>
      <c r="C37" s="360">
        <v>41983</v>
      </c>
      <c r="D37" s="361" t="s">
        <v>6082</v>
      </c>
      <c r="E37" s="84" t="s">
        <v>6083</v>
      </c>
      <c r="F37" s="84" t="s">
        <v>100</v>
      </c>
      <c r="G37" s="240">
        <f t="shared" si="0"/>
        <v>1</v>
      </c>
      <c r="H37" s="99" t="s">
        <v>103</v>
      </c>
      <c r="I37" s="240">
        <f t="shared" si="1"/>
        <v>1</v>
      </c>
      <c r="J37" s="240"/>
      <c r="K37" s="241"/>
      <c r="L37" s="242"/>
      <c r="M37" s="243"/>
    </row>
    <row r="38" spans="1:14" ht="16.5" customHeight="1" x14ac:dyDescent="0.2">
      <c r="A38" s="112">
        <f t="shared" si="2"/>
        <v>34</v>
      </c>
      <c r="B38" s="359" t="s">
        <v>6084</v>
      </c>
      <c r="C38" s="360">
        <v>67493</v>
      </c>
      <c r="D38" s="361" t="s">
        <v>6085</v>
      </c>
      <c r="E38" s="84" t="s">
        <v>6086</v>
      </c>
      <c r="F38" s="84" t="s">
        <v>100</v>
      </c>
      <c r="G38" s="240">
        <f t="shared" si="0"/>
        <v>1</v>
      </c>
      <c r="H38" s="99" t="s">
        <v>103</v>
      </c>
      <c r="I38" s="240">
        <f t="shared" si="1"/>
        <v>1</v>
      </c>
      <c r="J38" s="240"/>
      <c r="K38" s="241"/>
      <c r="L38" s="242"/>
      <c r="M38" s="243"/>
    </row>
    <row r="39" spans="1:14" ht="16.5" customHeight="1" x14ac:dyDescent="0.2">
      <c r="A39" s="112">
        <f t="shared" si="2"/>
        <v>35</v>
      </c>
      <c r="B39" s="359" t="s">
        <v>6087</v>
      </c>
      <c r="C39" s="360">
        <v>67494</v>
      </c>
      <c r="D39" s="361" t="s">
        <v>6088</v>
      </c>
      <c r="E39" s="84" t="s">
        <v>6089</v>
      </c>
      <c r="F39" s="84" t="s">
        <v>102</v>
      </c>
      <c r="G39" s="240">
        <f t="shared" si="0"/>
        <v>2</v>
      </c>
      <c r="H39" s="99" t="s">
        <v>103</v>
      </c>
      <c r="I39" s="240">
        <f t="shared" si="1"/>
        <v>1</v>
      </c>
      <c r="J39" s="240"/>
      <c r="K39" s="241"/>
      <c r="L39" s="242"/>
      <c r="M39" s="243"/>
    </row>
    <row r="40" spans="1:14" ht="16.5" customHeight="1" x14ac:dyDescent="0.2">
      <c r="A40" s="112">
        <f t="shared" si="2"/>
        <v>36</v>
      </c>
      <c r="B40" s="359" t="s">
        <v>6090</v>
      </c>
      <c r="C40" s="360">
        <v>43539</v>
      </c>
      <c r="D40" s="361" t="s">
        <v>6091</v>
      </c>
      <c r="E40" s="84" t="s">
        <v>6092</v>
      </c>
      <c r="F40" s="84" t="s">
        <v>102</v>
      </c>
      <c r="G40" s="240">
        <f t="shared" si="0"/>
        <v>2</v>
      </c>
      <c r="H40" s="99" t="s">
        <v>103</v>
      </c>
      <c r="I40" s="240">
        <f t="shared" si="1"/>
        <v>1</v>
      </c>
      <c r="J40" s="240"/>
      <c r="K40" s="241"/>
      <c r="L40" s="242"/>
      <c r="M40" s="243"/>
    </row>
    <row r="41" spans="1:14" ht="16.5" customHeight="1" x14ac:dyDescent="0.2">
      <c r="A41" s="112">
        <f t="shared" si="2"/>
        <v>37</v>
      </c>
      <c r="B41" s="359" t="s">
        <v>6093</v>
      </c>
      <c r="C41" s="360">
        <v>41121</v>
      </c>
      <c r="D41" s="361" t="s">
        <v>6094</v>
      </c>
      <c r="E41" s="84" t="s">
        <v>6095</v>
      </c>
      <c r="F41" s="84" t="s">
        <v>102</v>
      </c>
      <c r="G41" s="240">
        <f t="shared" si="0"/>
        <v>2</v>
      </c>
      <c r="H41" s="99" t="s">
        <v>103</v>
      </c>
      <c r="I41" s="240">
        <f t="shared" si="1"/>
        <v>1</v>
      </c>
      <c r="J41" s="240" t="e">
        <f>+IF(#REF!="Issued",1,IF(#REF!="Not Issued",2,"Nil"))</f>
        <v>#REF!</v>
      </c>
      <c r="K41" s="241" t="s">
        <v>5922</v>
      </c>
      <c r="L41" s="242"/>
      <c r="M41" s="243"/>
    </row>
    <row r="42" spans="1:14" ht="16.5" customHeight="1" x14ac:dyDescent="0.2">
      <c r="A42" s="112">
        <f t="shared" si="2"/>
        <v>38</v>
      </c>
      <c r="B42" s="359" t="s">
        <v>5986</v>
      </c>
      <c r="C42" s="360">
        <v>39011</v>
      </c>
      <c r="D42" s="361" t="s">
        <v>5987</v>
      </c>
      <c r="E42" s="84" t="s">
        <v>5988</v>
      </c>
      <c r="F42" s="84" t="s">
        <v>102</v>
      </c>
      <c r="G42" s="240">
        <f t="shared" si="0"/>
        <v>2</v>
      </c>
      <c r="H42" s="99" t="s">
        <v>3</v>
      </c>
      <c r="I42" s="240">
        <f t="shared" si="1"/>
        <v>2</v>
      </c>
      <c r="J42" s="240" t="e">
        <f>+IF(#REF!="Issued",1,IF(#REF!="Not Issued",2,"Nil"))</f>
        <v>#REF!</v>
      </c>
      <c r="K42" s="241" t="s">
        <v>5768</v>
      </c>
      <c r="L42" s="242"/>
      <c r="M42" s="243"/>
    </row>
    <row r="43" spans="1:14" ht="16.5" customHeight="1" x14ac:dyDescent="0.2">
      <c r="A43" s="112">
        <f t="shared" si="2"/>
        <v>39</v>
      </c>
      <c r="B43" s="359" t="s">
        <v>5995</v>
      </c>
      <c r="C43" s="360">
        <v>67490</v>
      </c>
      <c r="D43" s="361" t="s">
        <v>5996</v>
      </c>
      <c r="E43" s="84" t="s">
        <v>5997</v>
      </c>
      <c r="F43" s="84" t="s">
        <v>100</v>
      </c>
      <c r="G43" s="240">
        <f t="shared" si="0"/>
        <v>1</v>
      </c>
      <c r="H43" s="99" t="s">
        <v>3</v>
      </c>
      <c r="I43" s="240">
        <f t="shared" si="1"/>
        <v>2</v>
      </c>
      <c r="J43" s="240" t="e">
        <f>+IF(#REF!="Issued",1,IF(#REF!="Not Issued",2,"Nil"))</f>
        <v>#REF!</v>
      </c>
      <c r="K43" s="241" t="s">
        <v>5779</v>
      </c>
      <c r="L43" s="242"/>
      <c r="M43" s="243"/>
    </row>
    <row r="44" spans="1:14" ht="16.5" customHeight="1" x14ac:dyDescent="0.2">
      <c r="A44" s="112">
        <f t="shared" si="2"/>
        <v>40</v>
      </c>
      <c r="B44" s="359" t="s">
        <v>6064</v>
      </c>
      <c r="C44" s="360">
        <v>20301</v>
      </c>
      <c r="D44" s="361" t="s">
        <v>6065</v>
      </c>
      <c r="E44" s="84" t="s">
        <v>6066</v>
      </c>
      <c r="F44" s="84" t="s">
        <v>100</v>
      </c>
      <c r="G44" s="240">
        <f t="shared" si="0"/>
        <v>1</v>
      </c>
      <c r="H44" s="99" t="s">
        <v>3</v>
      </c>
      <c r="I44" s="240">
        <f t="shared" si="1"/>
        <v>2</v>
      </c>
      <c r="J44" s="240"/>
      <c r="K44" s="241"/>
      <c r="L44" s="242"/>
      <c r="M44" s="243"/>
    </row>
    <row r="45" spans="1:14" ht="16.5" customHeight="1" x14ac:dyDescent="0.2">
      <c r="A45" s="112">
        <f t="shared" si="2"/>
        <v>41</v>
      </c>
      <c r="B45" s="359" t="s">
        <v>6075</v>
      </c>
      <c r="C45" s="360">
        <v>68309</v>
      </c>
      <c r="D45" s="361" t="s">
        <v>6076</v>
      </c>
      <c r="E45" s="84" t="s">
        <v>6077</v>
      </c>
      <c r="F45" s="84" t="s">
        <v>100</v>
      </c>
      <c r="G45" s="240">
        <f t="shared" si="0"/>
        <v>1</v>
      </c>
      <c r="H45" s="99" t="s">
        <v>3</v>
      </c>
      <c r="I45" s="240">
        <f t="shared" si="1"/>
        <v>2</v>
      </c>
      <c r="J45" s="240"/>
      <c r="K45" s="241"/>
      <c r="L45" s="242"/>
      <c r="M45" s="243"/>
    </row>
    <row r="46" spans="1:14" ht="16.5" customHeight="1" x14ac:dyDescent="0.25">
      <c r="A46" s="244"/>
      <c r="B46" s="145"/>
      <c r="C46" s="245"/>
      <c r="D46" s="246"/>
      <c r="E46" s="247"/>
      <c r="F46" s="145"/>
      <c r="G46" s="248"/>
      <c r="H46" s="149"/>
      <c r="I46" s="248"/>
      <c r="J46" s="248"/>
      <c r="K46" s="248"/>
      <c r="L46" s="249"/>
      <c r="M46" s="250"/>
      <c r="N46" s="251"/>
    </row>
    <row r="47" spans="1:14" ht="20.25" customHeight="1" thickBot="1" x14ac:dyDescent="0.45">
      <c r="A47" s="432" t="s">
        <v>7677</v>
      </c>
      <c r="B47" s="432"/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</row>
    <row r="48" spans="1:14" s="258" customFormat="1" ht="15" customHeight="1" x14ac:dyDescent="0.2">
      <c r="A48" s="419" t="s">
        <v>86</v>
      </c>
      <c r="B48" s="433" t="s">
        <v>87</v>
      </c>
      <c r="C48" s="423" t="s">
        <v>5753</v>
      </c>
      <c r="D48" s="423" t="s">
        <v>89</v>
      </c>
      <c r="E48" s="433" t="s">
        <v>90</v>
      </c>
      <c r="F48" s="235" t="s">
        <v>122</v>
      </c>
      <c r="G48" s="235"/>
      <c r="H48" s="427" t="s">
        <v>92</v>
      </c>
      <c r="I48" s="236"/>
      <c r="J48" s="170" t="s">
        <v>93</v>
      </c>
      <c r="K48" s="170"/>
      <c r="L48" s="170"/>
      <c r="M48" s="415" t="s">
        <v>94</v>
      </c>
      <c r="N48" s="253"/>
    </row>
    <row r="49" spans="1:17" s="258" customFormat="1" ht="13.5" thickBot="1" x14ac:dyDescent="0.25">
      <c r="A49" s="420"/>
      <c r="B49" s="434"/>
      <c r="C49" s="424"/>
      <c r="D49" s="424"/>
      <c r="E49" s="434"/>
      <c r="F49" s="237" t="s">
        <v>97</v>
      </c>
      <c r="G49" s="238"/>
      <c r="H49" s="428"/>
      <c r="I49" s="239"/>
      <c r="J49" s="171" t="s">
        <v>98</v>
      </c>
      <c r="K49" s="171"/>
      <c r="L49" s="171"/>
      <c r="M49" s="416"/>
      <c r="N49" s="253"/>
    </row>
    <row r="50" spans="1:17" ht="16.5" customHeight="1" x14ac:dyDescent="0.2">
      <c r="A50" s="112">
        <v>1</v>
      </c>
      <c r="B50" s="359" t="s">
        <v>6096</v>
      </c>
      <c r="C50" s="360">
        <v>67495</v>
      </c>
      <c r="D50" s="361" t="s">
        <v>6097</v>
      </c>
      <c r="E50" s="84" t="s">
        <v>1763</v>
      </c>
      <c r="F50" s="84" t="s">
        <v>100</v>
      </c>
      <c r="G50" s="240">
        <f t="shared" ref="G50:G73" si="3">+IF(F50="M",1,IF(F50="f",2,IF(F50="Civ",3,"Error")))</f>
        <v>1</v>
      </c>
      <c r="H50" s="99" t="s">
        <v>103</v>
      </c>
      <c r="I50" s="240">
        <f t="shared" ref="I50:I73" si="4">+IF(H50="Studying",5,IF(H50="Complete",1,IF(H50="Incomplete",2,IF(H50="Left",3,IF(H50="Dropped",4,"Error")))))</f>
        <v>1</v>
      </c>
      <c r="J50" s="240" t="e">
        <f>+IF(#REF!="Issued",1,IF(#REF!="Not Issued",2,"Nil"))</f>
        <v>#REF!</v>
      </c>
      <c r="K50" s="241" t="s">
        <v>5923</v>
      </c>
      <c r="L50" s="259"/>
      <c r="M50" s="119"/>
      <c r="N50" s="84" t="s">
        <v>5924</v>
      </c>
      <c r="P50" s="260"/>
      <c r="Q50" s="261"/>
    </row>
    <row r="51" spans="1:17" ht="16.5" customHeight="1" x14ac:dyDescent="0.2">
      <c r="A51" s="112">
        <v>2</v>
      </c>
      <c r="B51" s="359" t="s">
        <v>6098</v>
      </c>
      <c r="C51" s="360">
        <v>68301</v>
      </c>
      <c r="D51" s="361" t="s">
        <v>6099</v>
      </c>
      <c r="E51" s="84" t="s">
        <v>5595</v>
      </c>
      <c r="F51" s="84" t="s">
        <v>102</v>
      </c>
      <c r="G51" s="240">
        <f t="shared" si="3"/>
        <v>2</v>
      </c>
      <c r="H51" s="99" t="s">
        <v>103</v>
      </c>
      <c r="I51" s="240">
        <f t="shared" si="4"/>
        <v>1</v>
      </c>
      <c r="J51" s="240" t="e">
        <f>+IF(#REF!="Issued",1,IF(#REF!="Not Issued",2,"Nil"))</f>
        <v>#REF!</v>
      </c>
      <c r="K51" s="241" t="s">
        <v>5925</v>
      </c>
      <c r="L51" s="259"/>
      <c r="M51" s="119"/>
      <c r="N51" s="84" t="s">
        <v>5926</v>
      </c>
      <c r="P51" s="260"/>
      <c r="Q51" s="261"/>
    </row>
    <row r="52" spans="1:17" ht="16.5" customHeight="1" x14ac:dyDescent="0.2">
      <c r="A52" s="112">
        <f t="shared" ref="A52:A73" si="5">+A51+1</f>
        <v>3</v>
      </c>
      <c r="B52" s="359" t="s">
        <v>6103</v>
      </c>
      <c r="C52" s="360">
        <v>41309</v>
      </c>
      <c r="D52" s="361" t="s">
        <v>6104</v>
      </c>
      <c r="E52" s="84" t="s">
        <v>6105</v>
      </c>
      <c r="F52" s="84" t="s">
        <v>100</v>
      </c>
      <c r="G52" s="240">
        <f t="shared" si="3"/>
        <v>1</v>
      </c>
      <c r="H52" s="99" t="s">
        <v>103</v>
      </c>
      <c r="I52" s="240">
        <f t="shared" si="4"/>
        <v>1</v>
      </c>
      <c r="J52" s="240" t="e">
        <f>+IF(#REF!="Issued",1,IF(#REF!="Not Issued",2,"Nil"))</f>
        <v>#REF!</v>
      </c>
      <c r="K52" s="241" t="s">
        <v>6106</v>
      </c>
      <c r="L52" s="259"/>
      <c r="M52" s="119"/>
      <c r="N52" s="84" t="s">
        <v>5928</v>
      </c>
      <c r="P52" s="260"/>
      <c r="Q52" s="261"/>
    </row>
    <row r="53" spans="1:17" ht="16.5" customHeight="1" x14ac:dyDescent="0.2">
      <c r="A53" s="112">
        <f t="shared" si="5"/>
        <v>4</v>
      </c>
      <c r="B53" s="359" t="s">
        <v>6107</v>
      </c>
      <c r="C53" s="360">
        <v>68302</v>
      </c>
      <c r="D53" s="361" t="s">
        <v>6108</v>
      </c>
      <c r="E53" s="84" t="s">
        <v>1205</v>
      </c>
      <c r="F53" s="84" t="s">
        <v>102</v>
      </c>
      <c r="G53" s="240">
        <f t="shared" si="3"/>
        <v>2</v>
      </c>
      <c r="H53" s="99" t="s">
        <v>103</v>
      </c>
      <c r="I53" s="240">
        <f t="shared" si="4"/>
        <v>1</v>
      </c>
      <c r="J53" s="240" t="e">
        <f>+IF(#REF!="Issued",1,IF(#REF!="Not Issued",2,"Nil"))</f>
        <v>#REF!</v>
      </c>
      <c r="K53" s="241" t="s">
        <v>5930</v>
      </c>
      <c r="L53" s="259"/>
      <c r="M53" s="119"/>
      <c r="N53" s="84"/>
      <c r="P53" s="260"/>
      <c r="Q53" s="261"/>
    </row>
    <row r="54" spans="1:17" ht="16.5" customHeight="1" x14ac:dyDescent="0.2">
      <c r="A54" s="112">
        <f t="shared" si="5"/>
        <v>5</v>
      </c>
      <c r="B54" s="359" t="s">
        <v>6111</v>
      </c>
      <c r="C54" s="360">
        <v>67496</v>
      </c>
      <c r="D54" s="361" t="s">
        <v>6112</v>
      </c>
      <c r="E54" s="84" t="s">
        <v>6113</v>
      </c>
      <c r="F54" s="84" t="s">
        <v>100</v>
      </c>
      <c r="G54" s="240">
        <f t="shared" si="3"/>
        <v>1</v>
      </c>
      <c r="H54" s="99" t="s">
        <v>103</v>
      </c>
      <c r="I54" s="240">
        <f t="shared" si="4"/>
        <v>1</v>
      </c>
      <c r="J54" s="240" t="e">
        <f>+IF(#REF!="Issued",1,IF(#REF!="Not Issued",2,"Nil"))</f>
        <v>#REF!</v>
      </c>
      <c r="K54" s="241" t="s">
        <v>5933</v>
      </c>
      <c r="L54" s="259"/>
      <c r="M54" s="119"/>
      <c r="N54" s="84"/>
      <c r="P54" s="260"/>
      <c r="Q54" s="261"/>
    </row>
    <row r="55" spans="1:17" ht="16.5" customHeight="1" x14ac:dyDescent="0.2">
      <c r="A55" s="112">
        <f t="shared" si="5"/>
        <v>6</v>
      </c>
      <c r="B55" s="359" t="s">
        <v>6114</v>
      </c>
      <c r="C55" s="360">
        <v>67497</v>
      </c>
      <c r="D55" s="361" t="s">
        <v>6115</v>
      </c>
      <c r="E55" s="84" t="s">
        <v>6116</v>
      </c>
      <c r="F55" s="84" t="s">
        <v>100</v>
      </c>
      <c r="G55" s="240">
        <f t="shared" si="3"/>
        <v>1</v>
      </c>
      <c r="H55" s="99" t="s">
        <v>103</v>
      </c>
      <c r="I55" s="240">
        <f t="shared" si="4"/>
        <v>1</v>
      </c>
      <c r="J55" s="240" t="e">
        <f>+IF(#REF!="Issued",1,IF(#REF!="Not Issued",2,"Nil"))</f>
        <v>#REF!</v>
      </c>
      <c r="K55" s="241" t="s">
        <v>5934</v>
      </c>
      <c r="L55" s="259"/>
      <c r="M55" s="119"/>
      <c r="N55" s="84"/>
      <c r="P55" s="260"/>
      <c r="Q55" s="261"/>
    </row>
    <row r="56" spans="1:17" ht="16.5" customHeight="1" x14ac:dyDescent="0.2">
      <c r="A56" s="112">
        <f t="shared" si="5"/>
        <v>7</v>
      </c>
      <c r="B56" s="359" t="s">
        <v>6117</v>
      </c>
      <c r="C56" s="360">
        <v>39115</v>
      </c>
      <c r="D56" s="361" t="s">
        <v>6118</v>
      </c>
      <c r="E56" s="84" t="s">
        <v>5735</v>
      </c>
      <c r="F56" s="84" t="s">
        <v>100</v>
      </c>
      <c r="G56" s="240">
        <f t="shared" si="3"/>
        <v>1</v>
      </c>
      <c r="H56" s="99" t="s">
        <v>103</v>
      </c>
      <c r="I56" s="240">
        <f t="shared" si="4"/>
        <v>1</v>
      </c>
      <c r="J56" s="240" t="e">
        <f>+IF(#REF!="Issued",1,IF(#REF!="Not Issued",2,"Nil"))</f>
        <v>#REF!</v>
      </c>
      <c r="K56" s="241" t="s">
        <v>5935</v>
      </c>
      <c r="L56" s="259"/>
      <c r="M56" s="119"/>
      <c r="N56" s="84"/>
      <c r="P56" s="260"/>
      <c r="Q56" s="261"/>
    </row>
    <row r="57" spans="1:17" ht="16.5" customHeight="1" x14ac:dyDescent="0.2">
      <c r="A57" s="112">
        <f t="shared" si="5"/>
        <v>8</v>
      </c>
      <c r="B57" s="359" t="s">
        <v>6121</v>
      </c>
      <c r="C57" s="360">
        <v>67498</v>
      </c>
      <c r="D57" s="361" t="s">
        <v>6122</v>
      </c>
      <c r="E57" s="84" t="s">
        <v>6123</v>
      </c>
      <c r="F57" s="84" t="s">
        <v>102</v>
      </c>
      <c r="G57" s="240">
        <f t="shared" si="3"/>
        <v>2</v>
      </c>
      <c r="H57" s="99" t="s">
        <v>103</v>
      </c>
      <c r="I57" s="240">
        <f t="shared" si="4"/>
        <v>1</v>
      </c>
      <c r="J57" s="240" t="e">
        <f>+IF(#REF!="Issued",1,IF(#REF!="Not Issued",2,"Nil"))</f>
        <v>#REF!</v>
      </c>
      <c r="K57" s="241" t="s">
        <v>6124</v>
      </c>
      <c r="L57" s="259"/>
      <c r="M57" s="119"/>
      <c r="N57" s="84"/>
      <c r="P57" s="260"/>
      <c r="Q57" s="261"/>
    </row>
    <row r="58" spans="1:17" ht="16.5" customHeight="1" x14ac:dyDescent="0.2">
      <c r="A58" s="112">
        <f t="shared" si="5"/>
        <v>9</v>
      </c>
      <c r="B58" s="359" t="s">
        <v>6125</v>
      </c>
      <c r="C58" s="360">
        <v>32867</v>
      </c>
      <c r="D58" s="361" t="s">
        <v>6126</v>
      </c>
      <c r="E58" s="84" t="s">
        <v>1858</v>
      </c>
      <c r="F58" s="84" t="s">
        <v>100</v>
      </c>
      <c r="G58" s="240">
        <f t="shared" si="3"/>
        <v>1</v>
      </c>
      <c r="H58" s="99" t="s">
        <v>103</v>
      </c>
      <c r="I58" s="240">
        <f t="shared" si="4"/>
        <v>1</v>
      </c>
      <c r="J58" s="240" t="e">
        <f>+IF(#REF!="Issued",1,IF(#REF!="Not Issued",2,"Nil"))</f>
        <v>#REF!</v>
      </c>
      <c r="K58" s="241" t="s">
        <v>5940</v>
      </c>
      <c r="L58" s="259"/>
      <c r="M58" s="119"/>
      <c r="N58" s="84"/>
      <c r="P58" s="260"/>
      <c r="Q58" s="261"/>
    </row>
    <row r="59" spans="1:17" ht="16.5" customHeight="1" x14ac:dyDescent="0.2">
      <c r="A59" s="112">
        <f t="shared" si="5"/>
        <v>10</v>
      </c>
      <c r="B59" s="359" t="s">
        <v>6140</v>
      </c>
      <c r="C59" s="360">
        <v>41555</v>
      </c>
      <c r="D59" s="361" t="s">
        <v>6141</v>
      </c>
      <c r="E59" s="84" t="s">
        <v>2073</v>
      </c>
      <c r="F59" s="84" t="s">
        <v>100</v>
      </c>
      <c r="G59" s="240">
        <f t="shared" si="3"/>
        <v>1</v>
      </c>
      <c r="H59" s="99" t="s">
        <v>103</v>
      </c>
      <c r="I59" s="240">
        <f t="shared" si="4"/>
        <v>1</v>
      </c>
      <c r="J59" s="240" t="e">
        <f>+IF(#REF!="Issued",1,IF(#REF!="Not Issued",2,"Nil"))</f>
        <v>#REF!</v>
      </c>
      <c r="K59" s="241" t="s">
        <v>6142</v>
      </c>
      <c r="L59" s="259"/>
      <c r="M59" s="119"/>
      <c r="N59" s="84"/>
      <c r="P59" s="260"/>
      <c r="Q59" s="261"/>
    </row>
    <row r="60" spans="1:17" ht="16.5" customHeight="1" x14ac:dyDescent="0.2">
      <c r="A60" s="112">
        <f t="shared" si="5"/>
        <v>11</v>
      </c>
      <c r="B60" s="359" t="s">
        <v>6143</v>
      </c>
      <c r="C60" s="360">
        <v>35419</v>
      </c>
      <c r="D60" s="361" t="s">
        <v>6144</v>
      </c>
      <c r="E60" s="84" t="s">
        <v>6145</v>
      </c>
      <c r="F60" s="84" t="s">
        <v>100</v>
      </c>
      <c r="G60" s="240">
        <f t="shared" si="3"/>
        <v>1</v>
      </c>
      <c r="H60" s="99" t="s">
        <v>103</v>
      </c>
      <c r="I60" s="240">
        <f t="shared" si="4"/>
        <v>1</v>
      </c>
      <c r="J60" s="240" t="e">
        <f>+IF(#REF!="Issued",1,IF(#REF!="Not Issued",2,"Nil"))</f>
        <v>#REF!</v>
      </c>
      <c r="K60" s="241" t="s">
        <v>5944</v>
      </c>
      <c r="L60" s="259"/>
      <c r="M60" s="119"/>
      <c r="N60" s="84"/>
      <c r="P60" s="260"/>
      <c r="Q60" s="261"/>
    </row>
    <row r="61" spans="1:17" ht="16.5" customHeight="1" x14ac:dyDescent="0.2">
      <c r="A61" s="112">
        <f t="shared" si="5"/>
        <v>12</v>
      </c>
      <c r="B61" s="359" t="s">
        <v>6148</v>
      </c>
      <c r="C61" s="360">
        <v>68084</v>
      </c>
      <c r="D61" s="361" t="s">
        <v>335</v>
      </c>
      <c r="E61" s="84" t="s">
        <v>6149</v>
      </c>
      <c r="F61" s="84" t="s">
        <v>100</v>
      </c>
      <c r="G61" s="240">
        <f t="shared" si="3"/>
        <v>1</v>
      </c>
      <c r="H61" s="99" t="s">
        <v>103</v>
      </c>
      <c r="I61" s="240">
        <f t="shared" si="4"/>
        <v>1</v>
      </c>
      <c r="J61" s="240" t="e">
        <f>+IF(#REF!="Issued",1,IF(#REF!="Not Issued",2,"Nil"))</f>
        <v>#REF!</v>
      </c>
      <c r="K61" s="241" t="s">
        <v>5946</v>
      </c>
      <c r="L61" s="259"/>
      <c r="M61" s="119"/>
      <c r="N61" s="84"/>
      <c r="P61" s="260"/>
      <c r="Q61" s="261"/>
    </row>
    <row r="62" spans="1:17" ht="16.5" customHeight="1" x14ac:dyDescent="0.2">
      <c r="A62" s="112">
        <f t="shared" si="5"/>
        <v>13</v>
      </c>
      <c r="B62" s="359" t="s">
        <v>6159</v>
      </c>
      <c r="C62" s="360">
        <v>41272</v>
      </c>
      <c r="D62" s="361" t="s">
        <v>6160</v>
      </c>
      <c r="E62" s="84" t="s">
        <v>125</v>
      </c>
      <c r="F62" s="84" t="s">
        <v>102</v>
      </c>
      <c r="G62" s="240">
        <f t="shared" si="3"/>
        <v>2</v>
      </c>
      <c r="H62" s="99" t="s">
        <v>103</v>
      </c>
      <c r="I62" s="240">
        <f t="shared" si="4"/>
        <v>1</v>
      </c>
      <c r="J62" s="240" t="e">
        <f>+IF(#REF!="Issued",1,IF(#REF!="Not Issued",2,"Nil"))</f>
        <v>#REF!</v>
      </c>
      <c r="K62" s="241" t="s">
        <v>5949</v>
      </c>
      <c r="L62" s="259"/>
      <c r="M62" s="119"/>
      <c r="N62" s="84"/>
      <c r="P62" s="260"/>
      <c r="Q62" s="261"/>
    </row>
    <row r="63" spans="1:17" ht="16.5" customHeight="1" x14ac:dyDescent="0.2">
      <c r="A63" s="112">
        <f t="shared" si="5"/>
        <v>14</v>
      </c>
      <c r="B63" s="359" t="s">
        <v>6100</v>
      </c>
      <c r="C63" s="360">
        <v>39108</v>
      </c>
      <c r="D63" s="361" t="s">
        <v>6101</v>
      </c>
      <c r="E63" s="84" t="s">
        <v>6102</v>
      </c>
      <c r="F63" s="84" t="s">
        <v>100</v>
      </c>
      <c r="G63" s="240">
        <f t="shared" si="3"/>
        <v>1</v>
      </c>
      <c r="H63" s="99" t="s">
        <v>3</v>
      </c>
      <c r="I63" s="240">
        <f t="shared" si="4"/>
        <v>2</v>
      </c>
      <c r="J63" s="240" t="e">
        <f>+IF(#REF!="Issued",1,IF(#REF!="Not Issued",2,"Nil"))</f>
        <v>#REF!</v>
      </c>
      <c r="K63" s="241" t="s">
        <v>5927</v>
      </c>
      <c r="L63" s="259"/>
      <c r="M63" s="119"/>
      <c r="N63" s="84"/>
      <c r="P63" s="260"/>
      <c r="Q63" s="261"/>
    </row>
    <row r="64" spans="1:17" ht="16.5" customHeight="1" x14ac:dyDescent="0.2">
      <c r="A64" s="112">
        <f t="shared" si="5"/>
        <v>15</v>
      </c>
      <c r="B64" s="359" t="s">
        <v>6109</v>
      </c>
      <c r="C64" s="360">
        <v>69207</v>
      </c>
      <c r="D64" s="361" t="s">
        <v>6110</v>
      </c>
      <c r="E64" s="84" t="s">
        <v>4058</v>
      </c>
      <c r="F64" s="84" t="s">
        <v>100</v>
      </c>
      <c r="G64" s="240">
        <f t="shared" si="3"/>
        <v>1</v>
      </c>
      <c r="H64" s="99" t="s">
        <v>3</v>
      </c>
      <c r="I64" s="240">
        <f t="shared" si="4"/>
        <v>2</v>
      </c>
      <c r="J64" s="240" t="e">
        <f>+IF(#REF!="Issued",1,IF(#REF!="Not Issued",2,"Nil"))</f>
        <v>#REF!</v>
      </c>
      <c r="K64" s="241" t="s">
        <v>5931</v>
      </c>
      <c r="L64" s="259"/>
      <c r="M64" s="119"/>
      <c r="N64" s="84"/>
      <c r="P64" s="260"/>
      <c r="Q64" s="261"/>
    </row>
    <row r="65" spans="1:17" ht="16.5" customHeight="1" x14ac:dyDescent="0.2">
      <c r="A65" s="112">
        <f t="shared" si="5"/>
        <v>16</v>
      </c>
      <c r="B65" s="359" t="s">
        <v>6119</v>
      </c>
      <c r="C65" s="360">
        <v>60496</v>
      </c>
      <c r="D65" s="361" t="s">
        <v>6120</v>
      </c>
      <c r="E65" s="84" t="s">
        <v>429</v>
      </c>
      <c r="F65" s="84" t="s">
        <v>102</v>
      </c>
      <c r="G65" s="240">
        <f t="shared" si="3"/>
        <v>2</v>
      </c>
      <c r="H65" s="99" t="s">
        <v>3</v>
      </c>
      <c r="I65" s="240">
        <f t="shared" si="4"/>
        <v>2</v>
      </c>
      <c r="J65" s="240" t="e">
        <f>+IF(#REF!="Issued",1,IF(#REF!="Not Issued",2,"Nil"))</f>
        <v>#REF!</v>
      </c>
      <c r="K65" s="241" t="s">
        <v>5939</v>
      </c>
      <c r="L65" s="259"/>
      <c r="M65" s="119"/>
      <c r="N65" s="84"/>
      <c r="P65" s="260"/>
      <c r="Q65" s="261"/>
    </row>
    <row r="66" spans="1:17" ht="16.5" customHeight="1" x14ac:dyDescent="0.2">
      <c r="A66" s="112">
        <f t="shared" si="5"/>
        <v>17</v>
      </c>
      <c r="B66" s="359" t="s">
        <v>6127</v>
      </c>
      <c r="C66" s="360">
        <v>68300</v>
      </c>
      <c r="D66" s="361" t="s">
        <v>6128</v>
      </c>
      <c r="E66" s="84" t="s">
        <v>6129</v>
      </c>
      <c r="F66" s="84" t="s">
        <v>100</v>
      </c>
      <c r="G66" s="240">
        <f t="shared" si="3"/>
        <v>1</v>
      </c>
      <c r="H66" s="99" t="s">
        <v>3</v>
      </c>
      <c r="I66" s="240">
        <f t="shared" si="4"/>
        <v>2</v>
      </c>
      <c r="J66" s="240" t="e">
        <f>+IF(#REF!="Issued",1,IF(#REF!="Not Issued",2,"Nil"))</f>
        <v>#REF!</v>
      </c>
      <c r="K66" s="241" t="s">
        <v>6130</v>
      </c>
      <c r="L66" s="259"/>
      <c r="M66" s="119"/>
      <c r="N66" s="84"/>
      <c r="P66" s="260"/>
      <c r="Q66" s="261"/>
    </row>
    <row r="67" spans="1:17" ht="16.5" customHeight="1" x14ac:dyDescent="0.2">
      <c r="A67" s="112">
        <f t="shared" si="5"/>
        <v>18</v>
      </c>
      <c r="B67" s="359" t="s">
        <v>6131</v>
      </c>
      <c r="C67" s="360">
        <v>68297</v>
      </c>
      <c r="D67" s="361" t="s">
        <v>6132</v>
      </c>
      <c r="E67" s="84" t="s">
        <v>6133</v>
      </c>
      <c r="F67" s="84" t="s">
        <v>100</v>
      </c>
      <c r="G67" s="240">
        <f t="shared" si="3"/>
        <v>1</v>
      </c>
      <c r="H67" s="99" t="s">
        <v>3</v>
      </c>
      <c r="I67" s="240">
        <f t="shared" si="4"/>
        <v>2</v>
      </c>
      <c r="J67" s="240" t="e">
        <f>+IF(#REF!="Issued",1,IF(#REF!="Not Issued",2,"Nil"))</f>
        <v>#REF!</v>
      </c>
      <c r="K67" s="241" t="s">
        <v>5941</v>
      </c>
      <c r="L67" s="259"/>
      <c r="M67" s="119"/>
      <c r="N67" s="84"/>
      <c r="P67" s="260"/>
      <c r="Q67" s="261"/>
    </row>
    <row r="68" spans="1:17" ht="16.5" customHeight="1" x14ac:dyDescent="0.2">
      <c r="A68" s="112">
        <f t="shared" si="5"/>
        <v>19</v>
      </c>
      <c r="B68" s="359" t="s">
        <v>6137</v>
      </c>
      <c r="C68" s="360">
        <v>35611</v>
      </c>
      <c r="D68" s="361" t="s">
        <v>6138</v>
      </c>
      <c r="E68" s="84" t="s">
        <v>6139</v>
      </c>
      <c r="F68" s="84" t="s">
        <v>100</v>
      </c>
      <c r="G68" s="240">
        <f t="shared" si="3"/>
        <v>1</v>
      </c>
      <c r="H68" s="99" t="s">
        <v>3</v>
      </c>
      <c r="I68" s="240">
        <f t="shared" si="4"/>
        <v>2</v>
      </c>
      <c r="J68" s="240" t="e">
        <f>+IF(#REF!="Issued",1,IF(#REF!="Not Issued",2,"Nil"))</f>
        <v>#REF!</v>
      </c>
      <c r="K68" s="241" t="s">
        <v>5943</v>
      </c>
      <c r="L68" s="259"/>
      <c r="M68" s="119"/>
      <c r="N68" s="84"/>
      <c r="P68" s="260"/>
      <c r="Q68" s="261"/>
    </row>
    <row r="69" spans="1:17" ht="16.5" customHeight="1" x14ac:dyDescent="0.2">
      <c r="A69" s="112">
        <f t="shared" si="5"/>
        <v>20</v>
      </c>
      <c r="B69" s="359" t="s">
        <v>6146</v>
      </c>
      <c r="C69" s="360">
        <v>68298</v>
      </c>
      <c r="D69" s="361" t="s">
        <v>2152</v>
      </c>
      <c r="E69" s="84" t="s">
        <v>6147</v>
      </c>
      <c r="F69" s="84" t="s">
        <v>102</v>
      </c>
      <c r="G69" s="240">
        <f t="shared" si="3"/>
        <v>2</v>
      </c>
      <c r="H69" s="99" t="s">
        <v>3</v>
      </c>
      <c r="I69" s="240">
        <f t="shared" si="4"/>
        <v>2</v>
      </c>
      <c r="J69" s="240" t="e">
        <f>+IF(#REF!="Issued",1,IF(#REF!="Not Issued",2,"Nil"))</f>
        <v>#REF!</v>
      </c>
      <c r="K69" s="241" t="s">
        <v>5945</v>
      </c>
      <c r="L69" s="259"/>
      <c r="M69" s="119"/>
      <c r="N69" s="84"/>
      <c r="P69" s="260"/>
      <c r="Q69" s="261"/>
    </row>
    <row r="70" spans="1:17" ht="16.5" customHeight="1" x14ac:dyDescent="0.2">
      <c r="A70" s="112">
        <f t="shared" si="5"/>
        <v>21</v>
      </c>
      <c r="B70" s="359" t="s">
        <v>6150</v>
      </c>
      <c r="C70" s="360">
        <v>60799</v>
      </c>
      <c r="D70" s="361" t="s">
        <v>6151</v>
      </c>
      <c r="E70" s="84" t="s">
        <v>6152</v>
      </c>
      <c r="F70" s="84" t="s">
        <v>102</v>
      </c>
      <c r="G70" s="240">
        <f t="shared" si="3"/>
        <v>2</v>
      </c>
      <c r="H70" s="99" t="s">
        <v>3</v>
      </c>
      <c r="I70" s="240">
        <f t="shared" si="4"/>
        <v>2</v>
      </c>
      <c r="J70" s="240" t="e">
        <f>+IF(#REF!="Issued",1,IF(#REF!="Not Issued",2,"Nil"))</f>
        <v>#REF!</v>
      </c>
      <c r="K70" s="241" t="s">
        <v>6153</v>
      </c>
      <c r="L70" s="259"/>
      <c r="M70" s="119"/>
      <c r="N70" s="84"/>
      <c r="P70" s="260"/>
      <c r="Q70" s="261"/>
    </row>
    <row r="71" spans="1:17" ht="16.5" customHeight="1" x14ac:dyDescent="0.2">
      <c r="A71" s="112">
        <f t="shared" si="5"/>
        <v>22</v>
      </c>
      <c r="B71" s="359" t="s">
        <v>6154</v>
      </c>
      <c r="C71" s="360">
        <v>68299</v>
      </c>
      <c r="D71" s="361" t="s">
        <v>6155</v>
      </c>
      <c r="E71" s="84" t="s">
        <v>170</v>
      </c>
      <c r="F71" s="84" t="s">
        <v>100</v>
      </c>
      <c r="G71" s="240">
        <f t="shared" si="3"/>
        <v>1</v>
      </c>
      <c r="H71" s="99" t="s">
        <v>3</v>
      </c>
      <c r="I71" s="240">
        <f t="shared" si="4"/>
        <v>2</v>
      </c>
      <c r="J71" s="240" t="e">
        <f>+IF(#REF!="Issued",1,IF(#REF!="Not Issued",2,"Nil"))</f>
        <v>#REF!</v>
      </c>
      <c r="K71" s="241" t="s">
        <v>5947</v>
      </c>
      <c r="L71" s="259"/>
      <c r="M71" s="119"/>
      <c r="N71" s="84"/>
      <c r="P71" s="260"/>
      <c r="Q71" s="261"/>
    </row>
    <row r="72" spans="1:17" ht="16.5" customHeight="1" x14ac:dyDescent="0.2">
      <c r="A72" s="112">
        <f t="shared" si="5"/>
        <v>23</v>
      </c>
      <c r="B72" s="359" t="s">
        <v>6156</v>
      </c>
      <c r="C72" s="360">
        <v>19991</v>
      </c>
      <c r="D72" s="361" t="s">
        <v>6157</v>
      </c>
      <c r="E72" s="84" t="s">
        <v>6158</v>
      </c>
      <c r="F72" s="84" t="s">
        <v>100</v>
      </c>
      <c r="G72" s="240">
        <f t="shared" si="3"/>
        <v>1</v>
      </c>
      <c r="H72" s="99" t="s">
        <v>3</v>
      </c>
      <c r="I72" s="240">
        <f t="shared" si="4"/>
        <v>2</v>
      </c>
      <c r="J72" s="240" t="e">
        <f>+IF(#REF!="Issued",1,IF(#REF!="Not Issued",2,"Nil"))</f>
        <v>#REF!</v>
      </c>
      <c r="K72" s="241" t="s">
        <v>5948</v>
      </c>
      <c r="L72" s="259"/>
      <c r="M72" s="119"/>
      <c r="N72" s="84"/>
      <c r="P72" s="260"/>
      <c r="Q72" s="261"/>
    </row>
    <row r="73" spans="1:17" ht="16.5" customHeight="1" x14ac:dyDescent="0.2">
      <c r="A73" s="112">
        <f t="shared" si="5"/>
        <v>24</v>
      </c>
      <c r="B73" s="359" t="s">
        <v>6134</v>
      </c>
      <c r="C73" s="360">
        <v>67499</v>
      </c>
      <c r="D73" s="361" t="s">
        <v>6135</v>
      </c>
      <c r="E73" s="84" t="s">
        <v>6136</v>
      </c>
      <c r="F73" s="84" t="s">
        <v>102</v>
      </c>
      <c r="G73" s="240">
        <f t="shared" si="3"/>
        <v>2</v>
      </c>
      <c r="H73" s="99" t="s">
        <v>5936</v>
      </c>
      <c r="I73" s="240">
        <f t="shared" si="4"/>
        <v>3</v>
      </c>
      <c r="J73" s="240" t="e">
        <f>+IF(#REF!="Issued",1,IF(#REF!="Not Issued",2,"Nil"))</f>
        <v>#REF!</v>
      </c>
      <c r="K73" s="241" t="s">
        <v>5942</v>
      </c>
      <c r="L73" s="259"/>
      <c r="M73" s="119"/>
      <c r="N73" s="84" t="s">
        <v>5960</v>
      </c>
      <c r="P73" s="260"/>
      <c r="Q73" s="261"/>
    </row>
    <row r="74" spans="1:17" ht="16.5" customHeight="1" x14ac:dyDescent="0.2">
      <c r="A74" s="244"/>
      <c r="B74" s="145"/>
      <c r="C74" s="146"/>
      <c r="D74" s="147"/>
      <c r="E74" s="147"/>
      <c r="F74" s="262"/>
      <c r="G74" s="248"/>
      <c r="H74" s="149"/>
      <c r="I74" s="248"/>
      <c r="J74" s="248"/>
      <c r="K74" s="248"/>
      <c r="L74" s="249"/>
      <c r="M74" s="250"/>
      <c r="P74" s="260"/>
      <c r="Q74" s="261"/>
    </row>
    <row r="75" spans="1:17" ht="20.25" customHeight="1" thickBot="1" x14ac:dyDescent="0.35">
      <c r="A75" s="435" t="s">
        <v>7678</v>
      </c>
      <c r="B75" s="435"/>
      <c r="C75" s="435"/>
      <c r="D75" s="435"/>
      <c r="E75" s="435"/>
      <c r="F75" s="435"/>
      <c r="G75" s="435"/>
      <c r="H75" s="435"/>
      <c r="I75" s="435"/>
      <c r="J75" s="435"/>
      <c r="K75" s="435"/>
      <c r="L75" s="435"/>
      <c r="M75" s="435"/>
    </row>
    <row r="76" spans="1:17" x14ac:dyDescent="0.2">
      <c r="A76" s="419" t="s">
        <v>86</v>
      </c>
      <c r="B76" s="433" t="s">
        <v>87</v>
      </c>
      <c r="C76" s="423" t="s">
        <v>5753</v>
      </c>
      <c r="D76" s="423" t="s">
        <v>89</v>
      </c>
      <c r="E76" s="433" t="s">
        <v>90</v>
      </c>
      <c r="F76" s="273" t="s">
        <v>122</v>
      </c>
      <c r="G76" s="235"/>
      <c r="H76" s="427" t="s">
        <v>92</v>
      </c>
      <c r="I76" s="236"/>
      <c r="J76" s="170" t="s">
        <v>93</v>
      </c>
      <c r="K76" s="170"/>
      <c r="L76" s="170"/>
      <c r="M76" s="415" t="s">
        <v>94</v>
      </c>
    </row>
    <row r="77" spans="1:17" ht="13.5" thickBot="1" x14ac:dyDescent="0.25">
      <c r="A77" s="420"/>
      <c r="B77" s="434"/>
      <c r="C77" s="424"/>
      <c r="D77" s="424"/>
      <c r="E77" s="434"/>
      <c r="F77" s="237" t="s">
        <v>97</v>
      </c>
      <c r="G77" s="238"/>
      <c r="H77" s="428"/>
      <c r="I77" s="239"/>
      <c r="J77" s="171" t="s">
        <v>98</v>
      </c>
      <c r="K77" s="171"/>
      <c r="L77" s="171"/>
      <c r="M77" s="416"/>
    </row>
    <row r="78" spans="1:17" ht="16.5" customHeight="1" x14ac:dyDescent="0.2">
      <c r="A78" s="112">
        <v>1</v>
      </c>
      <c r="B78" s="359" t="s">
        <v>6161</v>
      </c>
      <c r="C78" s="360">
        <v>67500</v>
      </c>
      <c r="D78" s="361" t="s">
        <v>6162</v>
      </c>
      <c r="E78" s="84" t="s">
        <v>6163</v>
      </c>
      <c r="F78" s="84" t="s">
        <v>102</v>
      </c>
      <c r="G78" s="240">
        <f t="shared" ref="G78:G84" si="6">+IF(F78="M",1,IF(F78="f",2,IF(F78="Civ",3,"Error")))</f>
        <v>2</v>
      </c>
      <c r="H78" s="99" t="s">
        <v>103</v>
      </c>
      <c r="I78" s="240">
        <f t="shared" ref="I78:I84" si="7">+IF(H78="Studying",5,IF(H78="Complete",1,IF(H78="Incomplete",2,IF(H78="Left",3,IF(H78="Dropped",4,"Error")))))</f>
        <v>1</v>
      </c>
      <c r="J78" s="240" t="e">
        <f>+IF(#REF!="Issued",1,IF(#REF!="Not Issued",2,"Nil"))</f>
        <v>#REF!</v>
      </c>
      <c r="K78" s="241" t="s">
        <v>5961</v>
      </c>
      <c r="L78" s="259"/>
      <c r="M78" s="119"/>
    </row>
    <row r="79" spans="1:17" ht="16.5" customHeight="1" x14ac:dyDescent="0.2">
      <c r="A79" s="112">
        <f t="shared" ref="A79:A84" si="8">+A78+1</f>
        <v>2</v>
      </c>
      <c r="B79" s="359" t="s">
        <v>6164</v>
      </c>
      <c r="C79" s="360">
        <v>67501</v>
      </c>
      <c r="D79" s="361" t="s">
        <v>6165</v>
      </c>
      <c r="E79" s="84" t="s">
        <v>6166</v>
      </c>
      <c r="F79" s="84" t="s">
        <v>102</v>
      </c>
      <c r="G79" s="240">
        <f t="shared" si="6"/>
        <v>2</v>
      </c>
      <c r="H79" s="99" t="s">
        <v>103</v>
      </c>
      <c r="I79" s="240">
        <f t="shared" si="7"/>
        <v>1</v>
      </c>
      <c r="J79" s="240" t="e">
        <f>+IF(#REF!="Issued",1,IF(#REF!="Not Issued",2,"Nil"))</f>
        <v>#REF!</v>
      </c>
      <c r="K79" s="241" t="s">
        <v>5962</v>
      </c>
      <c r="L79" s="259"/>
      <c r="M79" s="119"/>
    </row>
    <row r="80" spans="1:17" ht="16.5" customHeight="1" x14ac:dyDescent="0.2">
      <c r="A80" s="112">
        <f t="shared" si="8"/>
        <v>3</v>
      </c>
      <c r="B80" s="359" t="s">
        <v>6176</v>
      </c>
      <c r="C80" s="360">
        <v>67505</v>
      </c>
      <c r="D80" s="361" t="s">
        <v>6177</v>
      </c>
      <c r="E80" s="84" t="s">
        <v>6178</v>
      </c>
      <c r="F80" s="84" t="s">
        <v>102</v>
      </c>
      <c r="G80" s="240">
        <f t="shared" si="6"/>
        <v>2</v>
      </c>
      <c r="H80" s="99" t="s">
        <v>103</v>
      </c>
      <c r="I80" s="240">
        <f t="shared" si="7"/>
        <v>1</v>
      </c>
      <c r="J80" s="240" t="e">
        <f>+IF(#REF!="Issued",1,IF(#REF!="Not Issued",2,"Nil"))</f>
        <v>#REF!</v>
      </c>
      <c r="K80" s="241" t="s">
        <v>5965</v>
      </c>
      <c r="L80" s="259"/>
      <c r="M80" s="119"/>
    </row>
    <row r="81" spans="1:17" ht="16.5" customHeight="1" x14ac:dyDescent="0.2">
      <c r="A81" s="112">
        <f t="shared" si="8"/>
        <v>4</v>
      </c>
      <c r="B81" s="359" t="s">
        <v>6167</v>
      </c>
      <c r="C81" s="360">
        <v>67502</v>
      </c>
      <c r="D81" s="361" t="s">
        <v>2102</v>
      </c>
      <c r="E81" s="84" t="s">
        <v>6168</v>
      </c>
      <c r="F81" s="84" t="s">
        <v>100</v>
      </c>
      <c r="G81" s="240">
        <f t="shared" si="6"/>
        <v>1</v>
      </c>
      <c r="H81" s="99" t="s">
        <v>3</v>
      </c>
      <c r="I81" s="240">
        <f t="shared" si="7"/>
        <v>2</v>
      </c>
      <c r="J81" s="240" t="e">
        <f>+IF(#REF!="Issued",1,IF(#REF!="Not Issued",2,"Nil"))</f>
        <v>#REF!</v>
      </c>
      <c r="K81" s="241" t="s">
        <v>6169</v>
      </c>
      <c r="L81" s="259"/>
      <c r="M81" s="119"/>
    </row>
    <row r="82" spans="1:17" ht="16.5" customHeight="1" x14ac:dyDescent="0.2">
      <c r="A82" s="112">
        <f t="shared" si="8"/>
        <v>5</v>
      </c>
      <c r="B82" s="359" t="s">
        <v>6170</v>
      </c>
      <c r="C82" s="360">
        <v>67503</v>
      </c>
      <c r="D82" s="361" t="s">
        <v>6171</v>
      </c>
      <c r="E82" s="84" t="s">
        <v>6172</v>
      </c>
      <c r="F82" s="84" t="s">
        <v>100</v>
      </c>
      <c r="G82" s="240">
        <f t="shared" si="6"/>
        <v>1</v>
      </c>
      <c r="H82" s="99" t="s">
        <v>3</v>
      </c>
      <c r="I82" s="240">
        <f t="shared" si="7"/>
        <v>2</v>
      </c>
      <c r="J82" s="240" t="e">
        <f>+IF(#REF!="Issued",1,IF(#REF!="Not Issued",2,"Nil"))</f>
        <v>#REF!</v>
      </c>
      <c r="K82" s="241" t="s">
        <v>5963</v>
      </c>
      <c r="L82" s="259"/>
      <c r="M82" s="119"/>
    </row>
    <row r="83" spans="1:17" ht="16.5" customHeight="1" x14ac:dyDescent="0.2">
      <c r="A83" s="112">
        <f t="shared" si="8"/>
        <v>6</v>
      </c>
      <c r="B83" s="359" t="s">
        <v>6173</v>
      </c>
      <c r="C83" s="360">
        <v>67504</v>
      </c>
      <c r="D83" s="361" t="s">
        <v>6174</v>
      </c>
      <c r="E83" s="84" t="s">
        <v>6175</v>
      </c>
      <c r="F83" s="84" t="s">
        <v>100</v>
      </c>
      <c r="G83" s="240">
        <f t="shared" si="6"/>
        <v>1</v>
      </c>
      <c r="H83" s="99" t="s">
        <v>3</v>
      </c>
      <c r="I83" s="240">
        <f t="shared" si="7"/>
        <v>2</v>
      </c>
      <c r="J83" s="240" t="e">
        <f>+IF(#REF!="Issued",1,IF(#REF!="Not Issued",2,"Nil"))</f>
        <v>#REF!</v>
      </c>
      <c r="K83" s="241" t="s">
        <v>5964</v>
      </c>
      <c r="L83" s="259"/>
      <c r="M83" s="119"/>
    </row>
    <row r="84" spans="1:17" ht="16.5" customHeight="1" x14ac:dyDescent="0.2">
      <c r="A84" s="112">
        <f t="shared" si="8"/>
        <v>7</v>
      </c>
      <c r="B84" s="359" t="s">
        <v>6179</v>
      </c>
      <c r="C84" s="360">
        <v>67506</v>
      </c>
      <c r="D84" s="361" t="s">
        <v>6180</v>
      </c>
      <c r="E84" s="84" t="s">
        <v>6181</v>
      </c>
      <c r="F84" s="84" t="s">
        <v>102</v>
      </c>
      <c r="G84" s="240">
        <f t="shared" si="6"/>
        <v>2</v>
      </c>
      <c r="H84" s="99" t="s">
        <v>3</v>
      </c>
      <c r="I84" s="240">
        <f t="shared" si="7"/>
        <v>2</v>
      </c>
      <c r="J84" s="240" t="e">
        <f>+IF(#REF!="Issued",1,IF(#REF!="Not Issued",2,"Nil"))</f>
        <v>#REF!</v>
      </c>
      <c r="K84" s="241" t="s">
        <v>5966</v>
      </c>
      <c r="L84" s="259"/>
      <c r="M84" s="119"/>
    </row>
    <row r="85" spans="1:17" x14ac:dyDescent="0.2">
      <c r="C85" s="274"/>
    </row>
    <row r="86" spans="1:17" x14ac:dyDescent="0.2">
      <c r="C86" s="274"/>
    </row>
    <row r="87" spans="1:17" s="253" customFormat="1" x14ac:dyDescent="0.2">
      <c r="A87" s="234"/>
      <c r="B87" s="252"/>
      <c r="C87" s="274"/>
      <c r="E87" s="254"/>
      <c r="F87" s="255"/>
      <c r="G87" s="234"/>
      <c r="H87" s="234"/>
      <c r="I87" s="234"/>
      <c r="J87" s="234"/>
      <c r="K87" s="234"/>
      <c r="L87" s="256"/>
      <c r="M87" s="234"/>
      <c r="N87" s="234"/>
      <c r="O87" s="234"/>
      <c r="P87" s="257"/>
      <c r="Q87" s="234"/>
    </row>
    <row r="88" spans="1:17" s="253" customFormat="1" x14ac:dyDescent="0.2">
      <c r="A88" s="234"/>
      <c r="B88" s="252"/>
      <c r="C88" s="274"/>
      <c r="E88" s="254"/>
      <c r="F88" s="255"/>
      <c r="G88" s="234"/>
      <c r="H88" s="234"/>
      <c r="I88" s="234"/>
      <c r="J88" s="234"/>
      <c r="K88" s="234"/>
      <c r="L88" s="256"/>
      <c r="M88" s="234"/>
      <c r="N88" s="234"/>
      <c r="O88" s="234"/>
      <c r="P88" s="257"/>
      <c r="Q88" s="234"/>
    </row>
    <row r="89" spans="1:17" s="253" customFormat="1" x14ac:dyDescent="0.2">
      <c r="A89" s="234"/>
      <c r="B89" s="252"/>
      <c r="C89" s="274"/>
      <c r="E89" s="254"/>
      <c r="F89" s="255"/>
      <c r="G89" s="234"/>
      <c r="H89" s="234"/>
      <c r="I89" s="234"/>
      <c r="J89" s="234"/>
      <c r="K89" s="234"/>
      <c r="L89" s="256"/>
      <c r="M89" s="234"/>
      <c r="N89" s="234"/>
      <c r="O89" s="234"/>
      <c r="P89" s="257"/>
      <c r="Q89" s="234"/>
    </row>
    <row r="90" spans="1:17" s="253" customFormat="1" x14ac:dyDescent="0.2">
      <c r="A90" s="234"/>
      <c r="B90" s="252"/>
      <c r="C90" s="274"/>
      <c r="E90" s="254"/>
      <c r="F90" s="255"/>
      <c r="G90" s="234"/>
      <c r="H90" s="234"/>
      <c r="I90" s="234"/>
      <c r="J90" s="234"/>
      <c r="K90" s="234"/>
      <c r="L90" s="256"/>
      <c r="M90" s="234"/>
      <c r="N90" s="234"/>
      <c r="O90" s="234"/>
      <c r="P90" s="257"/>
      <c r="Q90" s="234"/>
    </row>
    <row r="91" spans="1:17" s="253" customFormat="1" x14ac:dyDescent="0.2">
      <c r="A91" s="234"/>
      <c r="B91" s="252"/>
      <c r="C91" s="274"/>
      <c r="E91" s="254"/>
      <c r="F91" s="255"/>
      <c r="G91" s="234"/>
      <c r="H91" s="234"/>
      <c r="I91" s="234"/>
      <c r="J91" s="234"/>
      <c r="K91" s="234"/>
      <c r="L91" s="256"/>
      <c r="M91" s="234"/>
      <c r="N91" s="234"/>
      <c r="O91" s="234"/>
      <c r="P91" s="257"/>
      <c r="Q91" s="234"/>
    </row>
    <row r="92" spans="1:17" s="253" customFormat="1" x14ac:dyDescent="0.2">
      <c r="A92" s="234"/>
      <c r="B92" s="252"/>
      <c r="C92" s="274"/>
      <c r="E92" s="254"/>
      <c r="F92" s="255"/>
      <c r="G92" s="234"/>
      <c r="H92" s="234"/>
      <c r="I92" s="234"/>
      <c r="J92" s="234"/>
      <c r="K92" s="234"/>
      <c r="L92" s="256"/>
      <c r="M92" s="234"/>
      <c r="N92" s="234"/>
      <c r="O92" s="234"/>
      <c r="P92" s="257"/>
      <c r="Q92" s="234"/>
    </row>
    <row r="93" spans="1:17" s="253" customFormat="1" x14ac:dyDescent="0.2">
      <c r="A93" s="234"/>
      <c r="B93" s="252"/>
      <c r="C93" s="274"/>
      <c r="E93" s="254"/>
      <c r="F93" s="255"/>
      <c r="G93" s="234"/>
      <c r="H93" s="234"/>
      <c r="I93" s="234"/>
      <c r="J93" s="234"/>
      <c r="K93" s="234"/>
      <c r="L93" s="256"/>
      <c r="M93" s="234"/>
      <c r="N93" s="234"/>
      <c r="O93" s="234"/>
      <c r="P93" s="257"/>
      <c r="Q93" s="234"/>
    </row>
    <row r="94" spans="1:17" s="253" customFormat="1" x14ac:dyDescent="0.2">
      <c r="A94" s="234"/>
      <c r="B94" s="252"/>
      <c r="C94" s="274"/>
      <c r="E94" s="254"/>
      <c r="F94" s="255"/>
      <c r="G94" s="234"/>
      <c r="H94" s="234"/>
      <c r="I94" s="234"/>
      <c r="J94" s="234"/>
      <c r="K94" s="234"/>
      <c r="L94" s="256"/>
      <c r="M94" s="234"/>
      <c r="N94" s="234"/>
      <c r="O94" s="234"/>
      <c r="P94" s="257"/>
      <c r="Q94" s="234"/>
    </row>
    <row r="95" spans="1:17" s="253" customFormat="1" x14ac:dyDescent="0.2">
      <c r="A95" s="234"/>
      <c r="B95" s="252"/>
      <c r="C95" s="274"/>
      <c r="E95" s="254"/>
      <c r="F95" s="255"/>
      <c r="G95" s="234"/>
      <c r="H95" s="234"/>
      <c r="I95" s="234"/>
      <c r="J95" s="234"/>
      <c r="K95" s="234"/>
      <c r="L95" s="256"/>
      <c r="M95" s="234"/>
      <c r="N95" s="234"/>
      <c r="O95" s="234"/>
      <c r="P95" s="257"/>
      <c r="Q95" s="234"/>
    </row>
    <row r="96" spans="1:17" s="253" customFormat="1" x14ac:dyDescent="0.2">
      <c r="A96" s="234"/>
      <c r="B96" s="252"/>
      <c r="C96" s="274"/>
      <c r="E96" s="254"/>
      <c r="F96" s="255"/>
      <c r="G96" s="234"/>
      <c r="H96" s="234"/>
      <c r="I96" s="234"/>
      <c r="J96" s="234"/>
      <c r="K96" s="234"/>
      <c r="L96" s="256"/>
      <c r="M96" s="234"/>
      <c r="N96" s="234"/>
      <c r="O96" s="234"/>
      <c r="P96" s="257"/>
      <c r="Q96" s="234"/>
    </row>
    <row r="97" spans="1:17" s="253" customFormat="1" x14ac:dyDescent="0.2">
      <c r="A97" s="234"/>
      <c r="B97" s="252"/>
      <c r="C97" s="274"/>
      <c r="E97" s="254"/>
      <c r="F97" s="255"/>
      <c r="G97" s="234"/>
      <c r="H97" s="234"/>
      <c r="I97" s="234"/>
      <c r="J97" s="234"/>
      <c r="K97" s="234"/>
      <c r="L97" s="256"/>
      <c r="M97" s="234"/>
      <c r="N97" s="234"/>
      <c r="O97" s="234"/>
      <c r="P97" s="257"/>
      <c r="Q97" s="234"/>
    </row>
    <row r="98" spans="1:17" s="253" customFormat="1" x14ac:dyDescent="0.2">
      <c r="A98" s="234"/>
      <c r="B98" s="252"/>
      <c r="C98" s="274"/>
      <c r="E98" s="254"/>
      <c r="F98" s="255"/>
      <c r="G98" s="234"/>
      <c r="H98" s="234"/>
      <c r="I98" s="234"/>
      <c r="J98" s="234"/>
      <c r="K98" s="234"/>
      <c r="L98" s="256"/>
      <c r="M98" s="234"/>
      <c r="N98" s="234"/>
      <c r="O98" s="234"/>
      <c r="P98" s="257"/>
      <c r="Q98" s="234"/>
    </row>
    <row r="99" spans="1:17" s="253" customFormat="1" x14ac:dyDescent="0.2">
      <c r="A99" s="234"/>
      <c r="B99" s="252"/>
      <c r="C99" s="274"/>
      <c r="E99" s="254"/>
      <c r="F99" s="255"/>
      <c r="G99" s="234"/>
      <c r="H99" s="234"/>
      <c r="I99" s="234"/>
      <c r="J99" s="234"/>
      <c r="K99" s="234"/>
      <c r="L99" s="256"/>
      <c r="M99" s="234"/>
      <c r="N99" s="234"/>
      <c r="O99" s="234"/>
      <c r="P99" s="257"/>
      <c r="Q99" s="234"/>
    </row>
    <row r="100" spans="1:17" s="253" customFormat="1" x14ac:dyDescent="0.2">
      <c r="A100" s="234"/>
      <c r="B100" s="252"/>
      <c r="C100" s="274"/>
      <c r="E100" s="254"/>
      <c r="F100" s="255"/>
      <c r="G100" s="234"/>
      <c r="H100" s="234"/>
      <c r="I100" s="234"/>
      <c r="J100" s="234"/>
      <c r="K100" s="234"/>
      <c r="L100" s="256"/>
      <c r="M100" s="234"/>
      <c r="N100" s="234"/>
      <c r="O100" s="234"/>
      <c r="P100" s="257"/>
      <c r="Q100" s="234"/>
    </row>
    <row r="101" spans="1:17" s="253" customFormat="1" x14ac:dyDescent="0.2">
      <c r="A101" s="234"/>
      <c r="B101" s="252"/>
      <c r="C101" s="274"/>
      <c r="E101" s="254"/>
      <c r="F101" s="255"/>
      <c r="G101" s="234"/>
      <c r="H101" s="234"/>
      <c r="I101" s="234"/>
      <c r="J101" s="234"/>
      <c r="K101" s="234"/>
      <c r="L101" s="256"/>
      <c r="M101" s="234"/>
      <c r="N101" s="234"/>
      <c r="O101" s="234"/>
      <c r="P101" s="257"/>
      <c r="Q101" s="234"/>
    </row>
    <row r="102" spans="1:17" s="253" customFormat="1" x14ac:dyDescent="0.2">
      <c r="A102" s="234"/>
      <c r="B102" s="252"/>
      <c r="C102" s="274"/>
      <c r="E102" s="254"/>
      <c r="F102" s="255"/>
      <c r="G102" s="234"/>
      <c r="H102" s="234"/>
      <c r="I102" s="234"/>
      <c r="J102" s="234"/>
      <c r="K102" s="234"/>
      <c r="L102" s="256"/>
      <c r="M102" s="234"/>
      <c r="N102" s="234"/>
      <c r="O102" s="234"/>
      <c r="P102" s="257"/>
      <c r="Q102" s="234"/>
    </row>
    <row r="103" spans="1:17" s="253" customFormat="1" x14ac:dyDescent="0.2">
      <c r="A103" s="234"/>
      <c r="B103" s="252"/>
      <c r="C103" s="274"/>
      <c r="E103" s="254"/>
      <c r="F103" s="255"/>
      <c r="G103" s="234"/>
      <c r="H103" s="234"/>
      <c r="I103" s="234"/>
      <c r="J103" s="234"/>
      <c r="K103" s="234"/>
      <c r="L103" s="256"/>
      <c r="M103" s="234"/>
      <c r="N103" s="234"/>
      <c r="O103" s="234"/>
      <c r="P103" s="257"/>
      <c r="Q103" s="234"/>
    </row>
    <row r="104" spans="1:17" s="253" customFormat="1" x14ac:dyDescent="0.2">
      <c r="A104" s="234"/>
      <c r="B104" s="252"/>
      <c r="C104" s="274"/>
      <c r="E104" s="254"/>
      <c r="F104" s="255"/>
      <c r="G104" s="234"/>
      <c r="H104" s="234"/>
      <c r="I104" s="234"/>
      <c r="J104" s="234"/>
      <c r="K104" s="234"/>
      <c r="L104" s="256"/>
      <c r="M104" s="234"/>
      <c r="N104" s="234"/>
      <c r="O104" s="234"/>
      <c r="P104" s="257"/>
      <c r="Q104" s="234"/>
    </row>
    <row r="105" spans="1:17" s="253" customFormat="1" x14ac:dyDescent="0.2">
      <c r="A105" s="234"/>
      <c r="B105" s="252"/>
      <c r="C105" s="274"/>
      <c r="E105" s="254"/>
      <c r="F105" s="255"/>
      <c r="G105" s="234"/>
      <c r="H105" s="234"/>
      <c r="I105" s="234"/>
      <c r="J105" s="234"/>
      <c r="K105" s="234"/>
      <c r="L105" s="256"/>
      <c r="M105" s="234"/>
      <c r="N105" s="234"/>
      <c r="O105" s="234"/>
      <c r="P105" s="257"/>
      <c r="Q105" s="234"/>
    </row>
    <row r="106" spans="1:17" s="253" customFormat="1" x14ac:dyDescent="0.2">
      <c r="A106" s="234"/>
      <c r="B106" s="252"/>
      <c r="C106" s="274"/>
      <c r="E106" s="254"/>
      <c r="F106" s="255"/>
      <c r="G106" s="234"/>
      <c r="H106" s="234"/>
      <c r="I106" s="234"/>
      <c r="J106" s="234"/>
      <c r="K106" s="234"/>
      <c r="L106" s="256"/>
      <c r="M106" s="234"/>
      <c r="N106" s="234"/>
      <c r="O106" s="234"/>
      <c r="P106" s="257"/>
      <c r="Q106" s="234"/>
    </row>
    <row r="107" spans="1:17" s="253" customFormat="1" x14ac:dyDescent="0.2">
      <c r="A107" s="234"/>
      <c r="B107" s="252"/>
      <c r="C107" s="274"/>
      <c r="E107" s="254"/>
      <c r="F107" s="255"/>
      <c r="G107" s="234"/>
      <c r="H107" s="234"/>
      <c r="I107" s="234"/>
      <c r="J107" s="234"/>
      <c r="K107" s="234"/>
      <c r="L107" s="256"/>
      <c r="M107" s="234"/>
      <c r="N107" s="234"/>
      <c r="O107" s="234"/>
      <c r="P107" s="257"/>
      <c r="Q107" s="234"/>
    </row>
    <row r="108" spans="1:17" s="253" customFormat="1" x14ac:dyDescent="0.2">
      <c r="A108" s="234"/>
      <c r="B108" s="252"/>
      <c r="C108" s="274"/>
      <c r="E108" s="254"/>
      <c r="F108" s="255"/>
      <c r="G108" s="234"/>
      <c r="H108" s="234"/>
      <c r="I108" s="234"/>
      <c r="J108" s="234"/>
      <c r="K108" s="234"/>
      <c r="L108" s="256"/>
      <c r="M108" s="234"/>
      <c r="N108" s="234"/>
      <c r="O108" s="234"/>
      <c r="P108" s="257"/>
      <c r="Q108" s="234"/>
    </row>
    <row r="109" spans="1:17" s="253" customFormat="1" x14ac:dyDescent="0.2">
      <c r="A109" s="234"/>
      <c r="B109" s="252"/>
      <c r="C109" s="274"/>
      <c r="E109" s="254"/>
      <c r="F109" s="255"/>
      <c r="G109" s="234"/>
      <c r="H109" s="234"/>
      <c r="I109" s="234"/>
      <c r="J109" s="234"/>
      <c r="K109" s="234"/>
      <c r="L109" s="256"/>
      <c r="M109" s="234"/>
      <c r="N109" s="234"/>
      <c r="O109" s="234"/>
      <c r="P109" s="257"/>
      <c r="Q109" s="234"/>
    </row>
    <row r="110" spans="1:17" s="253" customFormat="1" x14ac:dyDescent="0.2">
      <c r="A110" s="234"/>
      <c r="B110" s="252"/>
      <c r="C110" s="274"/>
      <c r="E110" s="254"/>
      <c r="F110" s="255"/>
      <c r="G110" s="234"/>
      <c r="H110" s="234"/>
      <c r="I110" s="234"/>
      <c r="J110" s="234"/>
      <c r="K110" s="234"/>
      <c r="L110" s="256"/>
      <c r="M110" s="234"/>
      <c r="N110" s="234"/>
      <c r="O110" s="234"/>
      <c r="P110" s="257"/>
      <c r="Q110" s="234"/>
    </row>
    <row r="111" spans="1:17" s="253" customFormat="1" x14ac:dyDescent="0.2">
      <c r="A111" s="234"/>
      <c r="B111" s="252"/>
      <c r="C111" s="274"/>
      <c r="E111" s="254"/>
      <c r="F111" s="255"/>
      <c r="G111" s="234"/>
      <c r="H111" s="234"/>
      <c r="I111" s="234"/>
      <c r="J111" s="234"/>
      <c r="K111" s="234"/>
      <c r="L111" s="256"/>
      <c r="M111" s="234"/>
      <c r="N111" s="234"/>
      <c r="O111" s="234"/>
      <c r="P111" s="257"/>
      <c r="Q111" s="234"/>
    </row>
    <row r="112" spans="1:17" s="253" customFormat="1" x14ac:dyDescent="0.2">
      <c r="A112" s="234"/>
      <c r="B112" s="252"/>
      <c r="C112" s="274"/>
      <c r="E112" s="254"/>
      <c r="F112" s="255"/>
      <c r="G112" s="234"/>
      <c r="H112" s="234"/>
      <c r="I112" s="234"/>
      <c r="J112" s="234"/>
      <c r="K112" s="234"/>
      <c r="L112" s="256"/>
      <c r="M112" s="234"/>
      <c r="N112" s="234"/>
      <c r="O112" s="234"/>
      <c r="P112" s="257"/>
      <c r="Q112" s="234"/>
    </row>
    <row r="113" spans="1:17" s="253" customFormat="1" x14ac:dyDescent="0.2">
      <c r="A113" s="234"/>
      <c r="B113" s="252"/>
      <c r="C113" s="274"/>
      <c r="E113" s="254"/>
      <c r="F113" s="255"/>
      <c r="G113" s="234"/>
      <c r="H113" s="234"/>
      <c r="I113" s="234"/>
      <c r="J113" s="234"/>
      <c r="K113" s="234"/>
      <c r="L113" s="256"/>
      <c r="M113" s="234"/>
      <c r="N113" s="234"/>
      <c r="O113" s="234"/>
      <c r="P113" s="257"/>
      <c r="Q113" s="234"/>
    </row>
    <row r="114" spans="1:17" s="253" customFormat="1" x14ac:dyDescent="0.2">
      <c r="A114" s="234"/>
      <c r="B114" s="252"/>
      <c r="C114" s="274"/>
      <c r="E114" s="254"/>
      <c r="F114" s="255"/>
      <c r="G114" s="234"/>
      <c r="H114" s="234"/>
      <c r="I114" s="234"/>
      <c r="J114" s="234"/>
      <c r="K114" s="234"/>
      <c r="L114" s="256"/>
      <c r="M114" s="234"/>
      <c r="N114" s="234"/>
      <c r="O114" s="234"/>
      <c r="P114" s="257"/>
      <c r="Q114" s="234"/>
    </row>
    <row r="115" spans="1:17" s="253" customFormat="1" x14ac:dyDescent="0.2">
      <c r="A115" s="234"/>
      <c r="B115" s="252"/>
      <c r="C115" s="274"/>
      <c r="E115" s="254"/>
      <c r="F115" s="255"/>
      <c r="G115" s="234"/>
      <c r="H115" s="234"/>
      <c r="I115" s="234"/>
      <c r="J115" s="234"/>
      <c r="K115" s="234"/>
      <c r="L115" s="256"/>
      <c r="M115" s="234"/>
      <c r="N115" s="234"/>
      <c r="O115" s="234"/>
      <c r="P115" s="257"/>
      <c r="Q115" s="234"/>
    </row>
    <row r="116" spans="1:17" s="253" customFormat="1" x14ac:dyDescent="0.2">
      <c r="A116" s="234"/>
      <c r="B116" s="252"/>
      <c r="C116" s="274"/>
      <c r="E116" s="254"/>
      <c r="F116" s="255"/>
      <c r="G116" s="234"/>
      <c r="H116" s="234"/>
      <c r="I116" s="234"/>
      <c r="J116" s="234"/>
      <c r="K116" s="234"/>
      <c r="L116" s="256"/>
      <c r="M116" s="234"/>
      <c r="N116" s="234"/>
      <c r="O116" s="234"/>
      <c r="P116" s="257"/>
      <c r="Q116" s="234"/>
    </row>
    <row r="117" spans="1:17" s="253" customFormat="1" x14ac:dyDescent="0.2">
      <c r="A117" s="234"/>
      <c r="B117" s="252"/>
      <c r="C117" s="274"/>
      <c r="E117" s="254"/>
      <c r="F117" s="255"/>
      <c r="G117" s="234"/>
      <c r="H117" s="234"/>
      <c r="I117" s="234"/>
      <c r="J117" s="234"/>
      <c r="K117" s="234"/>
      <c r="L117" s="256"/>
      <c r="M117" s="234"/>
      <c r="N117" s="234"/>
      <c r="O117" s="234"/>
      <c r="P117" s="257"/>
      <c r="Q117" s="234"/>
    </row>
    <row r="118" spans="1:17" s="253" customFormat="1" x14ac:dyDescent="0.2">
      <c r="A118" s="234"/>
      <c r="B118" s="252"/>
      <c r="C118" s="274"/>
      <c r="E118" s="254"/>
      <c r="F118" s="255"/>
      <c r="G118" s="234"/>
      <c r="H118" s="234"/>
      <c r="I118" s="234"/>
      <c r="J118" s="234"/>
      <c r="K118" s="234"/>
      <c r="L118" s="256"/>
      <c r="M118" s="234"/>
      <c r="N118" s="234"/>
      <c r="O118" s="234"/>
      <c r="P118" s="257"/>
      <c r="Q118" s="234"/>
    </row>
    <row r="119" spans="1:17" s="253" customFormat="1" x14ac:dyDescent="0.2">
      <c r="A119" s="234"/>
      <c r="B119" s="252"/>
      <c r="C119" s="274"/>
      <c r="E119" s="254"/>
      <c r="F119" s="255"/>
      <c r="G119" s="234"/>
      <c r="H119" s="234"/>
      <c r="I119" s="234"/>
      <c r="J119" s="234"/>
      <c r="K119" s="234"/>
      <c r="L119" s="256"/>
      <c r="M119" s="234"/>
      <c r="N119" s="234"/>
      <c r="O119" s="234"/>
      <c r="P119" s="257"/>
      <c r="Q119" s="234"/>
    </row>
    <row r="120" spans="1:17" s="253" customFormat="1" x14ac:dyDescent="0.2">
      <c r="A120" s="234"/>
      <c r="B120" s="252"/>
      <c r="C120" s="274"/>
      <c r="E120" s="254"/>
      <c r="F120" s="255"/>
      <c r="G120" s="234"/>
      <c r="H120" s="234"/>
      <c r="I120" s="234"/>
      <c r="J120" s="234"/>
      <c r="K120" s="234"/>
      <c r="L120" s="256"/>
      <c r="M120" s="234"/>
      <c r="N120" s="234"/>
      <c r="O120" s="234"/>
      <c r="P120" s="257"/>
      <c r="Q120" s="234"/>
    </row>
    <row r="121" spans="1:17" s="253" customFormat="1" x14ac:dyDescent="0.2">
      <c r="A121" s="234"/>
      <c r="B121" s="252"/>
      <c r="C121" s="274"/>
      <c r="E121" s="254"/>
      <c r="F121" s="255"/>
      <c r="G121" s="234"/>
      <c r="H121" s="234"/>
      <c r="I121" s="234"/>
      <c r="J121" s="234"/>
      <c r="K121" s="234"/>
      <c r="L121" s="256"/>
      <c r="M121" s="234"/>
      <c r="N121" s="234"/>
      <c r="O121" s="234"/>
      <c r="P121" s="257"/>
      <c r="Q121" s="234"/>
    </row>
    <row r="122" spans="1:17" s="253" customFormat="1" x14ac:dyDescent="0.2">
      <c r="A122" s="234"/>
      <c r="B122" s="252"/>
      <c r="C122" s="274"/>
      <c r="E122" s="254"/>
      <c r="F122" s="255"/>
      <c r="G122" s="234"/>
      <c r="H122" s="234"/>
      <c r="I122" s="234"/>
      <c r="J122" s="234"/>
      <c r="K122" s="234"/>
      <c r="L122" s="256"/>
      <c r="M122" s="234"/>
      <c r="N122" s="234"/>
      <c r="O122" s="234"/>
      <c r="P122" s="257"/>
      <c r="Q122" s="234"/>
    </row>
    <row r="123" spans="1:17" s="253" customFormat="1" x14ac:dyDescent="0.2">
      <c r="A123" s="234"/>
      <c r="B123" s="252"/>
      <c r="C123" s="274"/>
      <c r="E123" s="254"/>
      <c r="F123" s="255"/>
      <c r="G123" s="234"/>
      <c r="H123" s="234"/>
      <c r="I123" s="234"/>
      <c r="J123" s="234"/>
      <c r="K123" s="234"/>
      <c r="L123" s="256"/>
      <c r="M123" s="234"/>
      <c r="N123" s="234"/>
      <c r="O123" s="234"/>
      <c r="P123" s="257"/>
      <c r="Q123" s="234"/>
    </row>
    <row r="124" spans="1:17" s="253" customFormat="1" x14ac:dyDescent="0.2">
      <c r="A124" s="234"/>
      <c r="B124" s="252"/>
      <c r="C124" s="274"/>
      <c r="E124" s="254"/>
      <c r="F124" s="255"/>
      <c r="G124" s="234"/>
      <c r="H124" s="234"/>
      <c r="I124" s="234"/>
      <c r="J124" s="234"/>
      <c r="K124" s="234"/>
      <c r="L124" s="256"/>
      <c r="M124" s="234"/>
      <c r="N124" s="234"/>
      <c r="O124" s="234"/>
      <c r="P124" s="257"/>
      <c r="Q124" s="234"/>
    </row>
    <row r="125" spans="1:17" s="253" customFormat="1" x14ac:dyDescent="0.2">
      <c r="A125" s="234"/>
      <c r="B125" s="252"/>
      <c r="C125" s="274"/>
      <c r="E125" s="254"/>
      <c r="F125" s="255"/>
      <c r="G125" s="234"/>
      <c r="H125" s="234"/>
      <c r="I125" s="234"/>
      <c r="J125" s="234"/>
      <c r="K125" s="234"/>
      <c r="L125" s="256"/>
      <c r="M125" s="234"/>
      <c r="N125" s="234"/>
      <c r="O125" s="234"/>
      <c r="P125" s="257"/>
      <c r="Q125" s="234"/>
    </row>
    <row r="126" spans="1:17" s="253" customFormat="1" x14ac:dyDescent="0.2">
      <c r="A126" s="234"/>
      <c r="B126" s="252"/>
      <c r="C126" s="274"/>
      <c r="E126" s="254"/>
      <c r="F126" s="255"/>
      <c r="G126" s="234"/>
      <c r="H126" s="234"/>
      <c r="I126" s="234"/>
      <c r="J126" s="234"/>
      <c r="K126" s="234"/>
      <c r="L126" s="256"/>
      <c r="M126" s="234"/>
      <c r="N126" s="234"/>
      <c r="O126" s="234"/>
      <c r="P126" s="257"/>
      <c r="Q126" s="234"/>
    </row>
    <row r="127" spans="1:17" s="253" customFormat="1" x14ac:dyDescent="0.2">
      <c r="A127" s="234"/>
      <c r="B127" s="252"/>
      <c r="C127" s="274"/>
      <c r="E127" s="254"/>
      <c r="F127" s="255"/>
      <c r="G127" s="234"/>
      <c r="H127" s="234"/>
      <c r="I127" s="234"/>
      <c r="J127" s="234"/>
      <c r="K127" s="234"/>
      <c r="L127" s="256"/>
      <c r="M127" s="234"/>
      <c r="N127" s="234"/>
      <c r="O127" s="234"/>
      <c r="P127" s="257"/>
      <c r="Q127" s="234"/>
    </row>
    <row r="128" spans="1:17" s="253" customFormat="1" x14ac:dyDescent="0.2">
      <c r="A128" s="234"/>
      <c r="B128" s="252"/>
      <c r="C128" s="274"/>
      <c r="E128" s="254"/>
      <c r="F128" s="255"/>
      <c r="G128" s="234"/>
      <c r="H128" s="234"/>
      <c r="I128" s="234"/>
      <c r="J128" s="234"/>
      <c r="K128" s="234"/>
      <c r="L128" s="256"/>
      <c r="M128" s="234"/>
      <c r="N128" s="234"/>
      <c r="O128" s="234"/>
      <c r="P128" s="257"/>
      <c r="Q128" s="234"/>
    </row>
    <row r="129" spans="1:17" s="253" customFormat="1" x14ac:dyDescent="0.2">
      <c r="A129" s="234"/>
      <c r="B129" s="252"/>
      <c r="C129" s="274"/>
      <c r="E129" s="254"/>
      <c r="F129" s="255"/>
      <c r="G129" s="234"/>
      <c r="H129" s="234"/>
      <c r="I129" s="234"/>
      <c r="J129" s="234"/>
      <c r="K129" s="234"/>
      <c r="L129" s="256"/>
      <c r="M129" s="234"/>
      <c r="N129" s="234"/>
      <c r="O129" s="234"/>
      <c r="P129" s="257"/>
      <c r="Q129" s="234"/>
    </row>
    <row r="130" spans="1:17" s="253" customFormat="1" x14ac:dyDescent="0.2">
      <c r="A130" s="234"/>
      <c r="B130" s="252"/>
      <c r="C130" s="274"/>
      <c r="E130" s="254"/>
      <c r="F130" s="255"/>
      <c r="G130" s="234"/>
      <c r="H130" s="234"/>
      <c r="I130" s="234"/>
      <c r="J130" s="234"/>
      <c r="K130" s="234"/>
      <c r="L130" s="256"/>
      <c r="M130" s="234"/>
      <c r="N130" s="234"/>
      <c r="O130" s="234"/>
      <c r="P130" s="257"/>
      <c r="Q130" s="234"/>
    </row>
    <row r="131" spans="1:17" s="253" customFormat="1" x14ac:dyDescent="0.2">
      <c r="A131" s="234"/>
      <c r="B131" s="252"/>
      <c r="C131" s="274"/>
      <c r="E131" s="254"/>
      <c r="F131" s="255"/>
      <c r="G131" s="234"/>
      <c r="H131" s="234"/>
      <c r="I131" s="234"/>
      <c r="J131" s="234"/>
      <c r="K131" s="234"/>
      <c r="L131" s="256"/>
      <c r="M131" s="234"/>
      <c r="N131" s="234"/>
      <c r="O131" s="234"/>
      <c r="P131" s="257"/>
      <c r="Q131" s="234"/>
    </row>
    <row r="132" spans="1:17" s="253" customFormat="1" x14ac:dyDescent="0.2">
      <c r="A132" s="234"/>
      <c r="B132" s="252"/>
      <c r="C132" s="274"/>
      <c r="E132" s="254"/>
      <c r="F132" s="255"/>
      <c r="G132" s="234"/>
      <c r="H132" s="234"/>
      <c r="I132" s="234"/>
      <c r="J132" s="234"/>
      <c r="K132" s="234"/>
      <c r="L132" s="256"/>
      <c r="M132" s="234"/>
      <c r="N132" s="234"/>
      <c r="O132" s="234"/>
      <c r="P132" s="257"/>
      <c r="Q132" s="234"/>
    </row>
    <row r="133" spans="1:17" s="253" customFormat="1" x14ac:dyDescent="0.2">
      <c r="A133" s="234"/>
      <c r="B133" s="252"/>
      <c r="C133" s="274"/>
      <c r="E133" s="254"/>
      <c r="F133" s="255"/>
      <c r="G133" s="234"/>
      <c r="H133" s="234"/>
      <c r="I133" s="234"/>
      <c r="J133" s="234"/>
      <c r="K133" s="234"/>
      <c r="L133" s="256"/>
      <c r="M133" s="234"/>
      <c r="N133" s="234"/>
      <c r="O133" s="234"/>
      <c r="P133" s="257"/>
      <c r="Q133" s="234"/>
    </row>
    <row r="134" spans="1:17" s="253" customFormat="1" x14ac:dyDescent="0.2">
      <c r="A134" s="234"/>
      <c r="B134" s="252"/>
      <c r="C134" s="274"/>
      <c r="E134" s="254"/>
      <c r="F134" s="255"/>
      <c r="G134" s="234"/>
      <c r="H134" s="234"/>
      <c r="I134" s="234"/>
      <c r="J134" s="234"/>
      <c r="K134" s="234"/>
      <c r="L134" s="256"/>
      <c r="M134" s="234"/>
      <c r="N134" s="234"/>
      <c r="O134" s="234"/>
      <c r="P134" s="257"/>
      <c r="Q134" s="234"/>
    </row>
    <row r="135" spans="1:17" s="253" customFormat="1" x14ac:dyDescent="0.2">
      <c r="A135" s="234"/>
      <c r="B135" s="252"/>
      <c r="C135" s="274"/>
      <c r="E135" s="254"/>
      <c r="F135" s="255"/>
      <c r="G135" s="234"/>
      <c r="H135" s="234"/>
      <c r="I135" s="234"/>
      <c r="J135" s="234"/>
      <c r="K135" s="234"/>
      <c r="L135" s="256"/>
      <c r="M135" s="234"/>
      <c r="N135" s="234"/>
      <c r="O135" s="234"/>
      <c r="P135" s="257"/>
      <c r="Q135" s="234"/>
    </row>
    <row r="136" spans="1:17" s="253" customFormat="1" x14ac:dyDescent="0.2">
      <c r="A136" s="234"/>
      <c r="B136" s="252"/>
      <c r="C136" s="274"/>
      <c r="E136" s="254"/>
      <c r="F136" s="255"/>
      <c r="G136" s="234"/>
      <c r="H136" s="234"/>
      <c r="I136" s="234"/>
      <c r="J136" s="234"/>
      <c r="K136" s="234"/>
      <c r="L136" s="256"/>
      <c r="M136" s="234"/>
      <c r="N136" s="234"/>
      <c r="O136" s="234"/>
      <c r="P136" s="257"/>
      <c r="Q136" s="234"/>
    </row>
    <row r="137" spans="1:17" s="253" customFormat="1" x14ac:dyDescent="0.2">
      <c r="A137" s="234"/>
      <c r="B137" s="252"/>
      <c r="C137" s="274"/>
      <c r="E137" s="254"/>
      <c r="F137" s="255"/>
      <c r="G137" s="234"/>
      <c r="H137" s="234"/>
      <c r="I137" s="234"/>
      <c r="J137" s="234"/>
      <c r="K137" s="234"/>
      <c r="L137" s="256"/>
      <c r="M137" s="234"/>
      <c r="N137" s="234"/>
      <c r="O137" s="234"/>
      <c r="P137" s="257"/>
      <c r="Q137" s="234"/>
    </row>
    <row r="138" spans="1:17" s="253" customFormat="1" x14ac:dyDescent="0.2">
      <c r="A138" s="234"/>
      <c r="B138" s="252"/>
      <c r="C138" s="274"/>
      <c r="E138" s="254"/>
      <c r="F138" s="255"/>
      <c r="G138" s="234"/>
      <c r="H138" s="234"/>
      <c r="I138" s="234"/>
      <c r="J138" s="234"/>
      <c r="K138" s="234"/>
      <c r="L138" s="256"/>
      <c r="M138" s="234"/>
      <c r="N138" s="234"/>
      <c r="O138" s="234"/>
      <c r="P138" s="257"/>
      <c r="Q138" s="234"/>
    </row>
    <row r="139" spans="1:17" s="253" customFormat="1" x14ac:dyDescent="0.2">
      <c r="A139" s="234"/>
      <c r="B139" s="252"/>
      <c r="C139" s="274"/>
      <c r="E139" s="254"/>
      <c r="F139" s="255"/>
      <c r="G139" s="234"/>
      <c r="H139" s="234"/>
      <c r="I139" s="234"/>
      <c r="J139" s="234"/>
      <c r="K139" s="234"/>
      <c r="L139" s="256"/>
      <c r="M139" s="234"/>
      <c r="N139" s="234"/>
      <c r="O139" s="234"/>
      <c r="P139" s="257"/>
      <c r="Q139" s="234"/>
    </row>
    <row r="140" spans="1:17" s="253" customFormat="1" x14ac:dyDescent="0.2">
      <c r="A140" s="234"/>
      <c r="B140" s="252"/>
      <c r="C140" s="274"/>
      <c r="E140" s="254"/>
      <c r="F140" s="255"/>
      <c r="G140" s="234"/>
      <c r="H140" s="234"/>
      <c r="I140" s="234"/>
      <c r="J140" s="234"/>
      <c r="K140" s="234"/>
      <c r="L140" s="256"/>
      <c r="M140" s="234"/>
      <c r="N140" s="234"/>
      <c r="O140" s="234"/>
      <c r="P140" s="257"/>
      <c r="Q140" s="234"/>
    </row>
    <row r="141" spans="1:17" s="253" customFormat="1" x14ac:dyDescent="0.2">
      <c r="A141" s="234"/>
      <c r="B141" s="252"/>
      <c r="C141" s="274"/>
      <c r="E141" s="254"/>
      <c r="F141" s="255"/>
      <c r="G141" s="234"/>
      <c r="H141" s="234"/>
      <c r="I141" s="234"/>
      <c r="J141" s="234"/>
      <c r="K141" s="234"/>
      <c r="L141" s="256"/>
      <c r="M141" s="234"/>
      <c r="N141" s="234"/>
      <c r="O141" s="234"/>
      <c r="P141" s="257"/>
      <c r="Q141" s="234"/>
    </row>
    <row r="142" spans="1:17" s="253" customFormat="1" x14ac:dyDescent="0.2">
      <c r="A142" s="234"/>
      <c r="B142" s="252"/>
      <c r="C142" s="274"/>
      <c r="E142" s="254"/>
      <c r="F142" s="255"/>
      <c r="G142" s="234"/>
      <c r="H142" s="234"/>
      <c r="I142" s="234"/>
      <c r="J142" s="234"/>
      <c r="K142" s="234"/>
      <c r="L142" s="256"/>
      <c r="M142" s="234"/>
      <c r="N142" s="234"/>
      <c r="O142" s="234"/>
      <c r="P142" s="257"/>
      <c r="Q142" s="234"/>
    </row>
    <row r="143" spans="1:17" s="253" customFormat="1" x14ac:dyDescent="0.2">
      <c r="A143" s="234"/>
      <c r="B143" s="252"/>
      <c r="C143" s="274"/>
      <c r="E143" s="254"/>
      <c r="F143" s="255"/>
      <c r="G143" s="234"/>
      <c r="H143" s="234"/>
      <c r="I143" s="234"/>
      <c r="J143" s="234"/>
      <c r="K143" s="234"/>
      <c r="L143" s="256"/>
      <c r="M143" s="234"/>
      <c r="N143" s="234"/>
      <c r="O143" s="234"/>
      <c r="P143" s="257"/>
      <c r="Q143" s="234"/>
    </row>
    <row r="144" spans="1:17" s="253" customFormat="1" x14ac:dyDescent="0.2">
      <c r="A144" s="234"/>
      <c r="B144" s="252"/>
      <c r="C144" s="274"/>
      <c r="E144" s="254"/>
      <c r="F144" s="255"/>
      <c r="G144" s="234"/>
      <c r="H144" s="234"/>
      <c r="I144" s="234"/>
      <c r="J144" s="234"/>
      <c r="K144" s="234"/>
      <c r="L144" s="256"/>
      <c r="M144" s="234"/>
      <c r="N144" s="234"/>
      <c r="O144" s="234"/>
      <c r="P144" s="257"/>
      <c r="Q144" s="234"/>
    </row>
    <row r="145" spans="1:17" s="253" customFormat="1" x14ac:dyDescent="0.2">
      <c r="A145" s="234"/>
      <c r="B145" s="252"/>
      <c r="C145" s="274"/>
      <c r="E145" s="254"/>
      <c r="F145" s="255"/>
      <c r="G145" s="234"/>
      <c r="H145" s="234"/>
      <c r="I145" s="234"/>
      <c r="J145" s="234"/>
      <c r="K145" s="234"/>
      <c r="L145" s="256"/>
      <c r="M145" s="234"/>
      <c r="N145" s="234"/>
      <c r="O145" s="234"/>
      <c r="P145" s="257"/>
      <c r="Q145" s="234"/>
    </row>
    <row r="146" spans="1:17" s="253" customFormat="1" x14ac:dyDescent="0.2">
      <c r="A146" s="234"/>
      <c r="B146" s="252"/>
      <c r="C146" s="274"/>
      <c r="E146" s="254"/>
      <c r="F146" s="255"/>
      <c r="G146" s="234"/>
      <c r="H146" s="234"/>
      <c r="I146" s="234"/>
      <c r="J146" s="234"/>
      <c r="K146" s="234"/>
      <c r="L146" s="256"/>
      <c r="M146" s="234"/>
      <c r="N146" s="234"/>
      <c r="O146" s="234"/>
      <c r="P146" s="257"/>
      <c r="Q146" s="234"/>
    </row>
    <row r="147" spans="1:17" s="253" customFormat="1" x14ac:dyDescent="0.2">
      <c r="A147" s="234"/>
      <c r="B147" s="252"/>
      <c r="C147" s="274"/>
      <c r="E147" s="254"/>
      <c r="F147" s="255"/>
      <c r="G147" s="234"/>
      <c r="H147" s="234"/>
      <c r="I147" s="234"/>
      <c r="J147" s="234"/>
      <c r="K147" s="234"/>
      <c r="L147" s="256"/>
      <c r="M147" s="234"/>
      <c r="N147" s="234"/>
      <c r="O147" s="234"/>
      <c r="P147" s="257"/>
      <c r="Q147" s="234"/>
    </row>
    <row r="148" spans="1:17" s="253" customFormat="1" x14ac:dyDescent="0.2">
      <c r="A148" s="234"/>
      <c r="B148" s="252"/>
      <c r="C148" s="274"/>
      <c r="E148" s="254"/>
      <c r="F148" s="255"/>
      <c r="G148" s="234"/>
      <c r="H148" s="234"/>
      <c r="I148" s="234"/>
      <c r="J148" s="234"/>
      <c r="K148" s="234"/>
      <c r="L148" s="256"/>
      <c r="M148" s="234"/>
      <c r="N148" s="234"/>
      <c r="O148" s="234"/>
      <c r="P148" s="257"/>
      <c r="Q148" s="234"/>
    </row>
    <row r="149" spans="1:17" s="253" customFormat="1" x14ac:dyDescent="0.2">
      <c r="A149" s="234"/>
      <c r="B149" s="252"/>
      <c r="C149" s="274"/>
      <c r="E149" s="254"/>
      <c r="F149" s="255"/>
      <c r="G149" s="234"/>
      <c r="H149" s="234"/>
      <c r="I149" s="234"/>
      <c r="J149" s="234"/>
      <c r="K149" s="234"/>
      <c r="L149" s="256"/>
      <c r="M149" s="234"/>
      <c r="N149" s="234"/>
      <c r="O149" s="234"/>
      <c r="P149" s="257"/>
      <c r="Q149" s="234"/>
    </row>
    <row r="150" spans="1:17" s="253" customFormat="1" x14ac:dyDescent="0.2">
      <c r="A150" s="234"/>
      <c r="B150" s="252"/>
      <c r="C150" s="274"/>
      <c r="E150" s="254"/>
      <c r="F150" s="255"/>
      <c r="G150" s="234"/>
      <c r="H150" s="234"/>
      <c r="I150" s="234"/>
      <c r="J150" s="234"/>
      <c r="K150" s="234"/>
      <c r="L150" s="256"/>
      <c r="M150" s="234"/>
      <c r="N150" s="234"/>
      <c r="O150" s="234"/>
      <c r="P150" s="257"/>
      <c r="Q150" s="234"/>
    </row>
    <row r="151" spans="1:17" s="253" customFormat="1" x14ac:dyDescent="0.2">
      <c r="A151" s="234"/>
      <c r="B151" s="252"/>
      <c r="C151" s="274"/>
      <c r="E151" s="254"/>
      <c r="F151" s="255"/>
      <c r="G151" s="234"/>
      <c r="H151" s="234"/>
      <c r="I151" s="234"/>
      <c r="J151" s="234"/>
      <c r="K151" s="234"/>
      <c r="L151" s="256"/>
      <c r="M151" s="234"/>
      <c r="N151" s="234"/>
      <c r="O151" s="234"/>
      <c r="P151" s="257"/>
      <c r="Q151" s="234"/>
    </row>
    <row r="152" spans="1:17" s="253" customFormat="1" x14ac:dyDescent="0.2">
      <c r="A152" s="234"/>
      <c r="B152" s="252"/>
      <c r="C152" s="274"/>
      <c r="E152" s="254"/>
      <c r="F152" s="255"/>
      <c r="G152" s="234"/>
      <c r="H152" s="234"/>
      <c r="I152" s="234"/>
      <c r="J152" s="234"/>
      <c r="K152" s="234"/>
      <c r="L152" s="256"/>
      <c r="M152" s="234"/>
      <c r="N152" s="234"/>
      <c r="O152" s="234"/>
      <c r="P152" s="257"/>
      <c r="Q152" s="234"/>
    </row>
    <row r="153" spans="1:17" s="253" customFormat="1" x14ac:dyDescent="0.2">
      <c r="A153" s="234"/>
      <c r="B153" s="252"/>
      <c r="C153" s="274"/>
      <c r="E153" s="254"/>
      <c r="F153" s="255"/>
      <c r="G153" s="234"/>
      <c r="H153" s="234"/>
      <c r="I153" s="234"/>
      <c r="J153" s="234"/>
      <c r="K153" s="234"/>
      <c r="L153" s="256"/>
      <c r="M153" s="234"/>
      <c r="N153" s="234"/>
      <c r="O153" s="234"/>
      <c r="P153" s="257"/>
      <c r="Q153" s="234"/>
    </row>
    <row r="154" spans="1:17" s="253" customFormat="1" x14ac:dyDescent="0.2">
      <c r="A154" s="234"/>
      <c r="B154" s="252"/>
      <c r="C154" s="274"/>
      <c r="E154" s="254"/>
      <c r="F154" s="255"/>
      <c r="G154" s="234"/>
      <c r="H154" s="234"/>
      <c r="I154" s="234"/>
      <c r="J154" s="234"/>
      <c r="K154" s="234"/>
      <c r="L154" s="256"/>
      <c r="M154" s="234"/>
      <c r="N154" s="234"/>
      <c r="O154" s="234"/>
      <c r="P154" s="257"/>
      <c r="Q154" s="234"/>
    </row>
    <row r="155" spans="1:17" s="253" customFormat="1" x14ac:dyDescent="0.2">
      <c r="A155" s="234"/>
      <c r="B155" s="252"/>
      <c r="C155" s="274"/>
      <c r="E155" s="254"/>
      <c r="F155" s="255"/>
      <c r="G155" s="234"/>
      <c r="H155" s="234"/>
      <c r="I155" s="234"/>
      <c r="J155" s="234"/>
      <c r="K155" s="234"/>
      <c r="L155" s="256"/>
      <c r="M155" s="234"/>
      <c r="N155" s="234"/>
      <c r="O155" s="234"/>
      <c r="P155" s="257"/>
      <c r="Q155" s="234"/>
    </row>
    <row r="156" spans="1:17" s="253" customFormat="1" x14ac:dyDescent="0.2">
      <c r="A156" s="234"/>
      <c r="B156" s="252"/>
      <c r="C156" s="274"/>
      <c r="E156" s="254"/>
      <c r="F156" s="255"/>
      <c r="G156" s="234"/>
      <c r="H156" s="234"/>
      <c r="I156" s="234"/>
      <c r="J156" s="234"/>
      <c r="K156" s="234"/>
      <c r="L156" s="256"/>
      <c r="M156" s="234"/>
      <c r="N156" s="234"/>
      <c r="O156" s="234"/>
      <c r="P156" s="257"/>
      <c r="Q156" s="234"/>
    </row>
    <row r="157" spans="1:17" s="253" customFormat="1" x14ac:dyDescent="0.2">
      <c r="A157" s="234"/>
      <c r="B157" s="252"/>
      <c r="C157" s="274"/>
      <c r="E157" s="254"/>
      <c r="F157" s="255"/>
      <c r="G157" s="234"/>
      <c r="H157" s="234"/>
      <c r="I157" s="234"/>
      <c r="J157" s="234"/>
      <c r="K157" s="234"/>
      <c r="L157" s="256"/>
      <c r="M157" s="234"/>
      <c r="N157" s="234"/>
      <c r="O157" s="234"/>
      <c r="P157" s="257"/>
      <c r="Q157" s="234"/>
    </row>
    <row r="158" spans="1:17" s="253" customFormat="1" x14ac:dyDescent="0.2">
      <c r="A158" s="234"/>
      <c r="B158" s="252"/>
      <c r="C158" s="274"/>
      <c r="E158" s="254"/>
      <c r="F158" s="255"/>
      <c r="G158" s="234"/>
      <c r="H158" s="234"/>
      <c r="I158" s="234"/>
      <c r="J158" s="234"/>
      <c r="K158" s="234"/>
      <c r="L158" s="256"/>
      <c r="M158" s="234"/>
      <c r="N158" s="234"/>
      <c r="O158" s="234"/>
      <c r="P158" s="257"/>
      <c r="Q158" s="234"/>
    </row>
    <row r="159" spans="1:17" s="253" customFormat="1" x14ac:dyDescent="0.2">
      <c r="A159" s="234"/>
      <c r="B159" s="252"/>
      <c r="C159" s="274"/>
      <c r="E159" s="254"/>
      <c r="F159" s="255"/>
      <c r="G159" s="234"/>
      <c r="H159" s="234"/>
      <c r="I159" s="234"/>
      <c r="J159" s="234"/>
      <c r="K159" s="234"/>
      <c r="L159" s="256"/>
      <c r="M159" s="234"/>
      <c r="N159" s="234"/>
      <c r="O159" s="234"/>
      <c r="P159" s="257"/>
      <c r="Q159" s="234"/>
    </row>
    <row r="160" spans="1:17" s="253" customFormat="1" x14ac:dyDescent="0.2">
      <c r="A160" s="234"/>
      <c r="B160" s="252"/>
      <c r="C160" s="274"/>
      <c r="E160" s="254"/>
      <c r="F160" s="255"/>
      <c r="G160" s="234"/>
      <c r="H160" s="234"/>
      <c r="I160" s="234"/>
      <c r="J160" s="234"/>
      <c r="K160" s="234"/>
      <c r="L160" s="256"/>
      <c r="M160" s="234"/>
      <c r="N160" s="234"/>
      <c r="O160" s="234"/>
      <c r="P160" s="257"/>
      <c r="Q160" s="234"/>
    </row>
    <row r="161" spans="1:17" s="253" customFormat="1" x14ac:dyDescent="0.2">
      <c r="A161" s="234"/>
      <c r="B161" s="252"/>
      <c r="C161" s="274"/>
      <c r="E161" s="254"/>
      <c r="F161" s="255"/>
      <c r="G161" s="234"/>
      <c r="H161" s="234"/>
      <c r="I161" s="234"/>
      <c r="J161" s="234"/>
      <c r="K161" s="234"/>
      <c r="L161" s="256"/>
      <c r="M161" s="234"/>
      <c r="N161" s="234"/>
      <c r="O161" s="234"/>
      <c r="P161" s="257"/>
      <c r="Q161" s="234"/>
    </row>
    <row r="162" spans="1:17" s="253" customFormat="1" x14ac:dyDescent="0.2">
      <c r="A162" s="234"/>
      <c r="B162" s="252"/>
      <c r="C162" s="274"/>
      <c r="E162" s="254"/>
      <c r="F162" s="255"/>
      <c r="G162" s="234"/>
      <c r="H162" s="234"/>
      <c r="I162" s="234"/>
      <c r="J162" s="234"/>
      <c r="K162" s="234"/>
      <c r="L162" s="256"/>
      <c r="M162" s="234"/>
      <c r="N162" s="234"/>
      <c r="O162" s="234"/>
      <c r="P162" s="257"/>
      <c r="Q162" s="234"/>
    </row>
    <row r="163" spans="1:17" s="253" customFormat="1" x14ac:dyDescent="0.2">
      <c r="A163" s="234"/>
      <c r="B163" s="252"/>
      <c r="C163" s="274"/>
      <c r="E163" s="254"/>
      <c r="F163" s="255"/>
      <c r="G163" s="234"/>
      <c r="H163" s="234"/>
      <c r="I163" s="234"/>
      <c r="J163" s="234"/>
      <c r="K163" s="234"/>
      <c r="L163" s="256"/>
      <c r="M163" s="234"/>
      <c r="N163" s="234"/>
      <c r="O163" s="234"/>
      <c r="P163" s="257"/>
      <c r="Q163" s="234"/>
    </row>
    <row r="164" spans="1:17" s="253" customFormat="1" x14ac:dyDescent="0.2">
      <c r="A164" s="234"/>
      <c r="B164" s="252"/>
      <c r="C164" s="274"/>
      <c r="E164" s="254"/>
      <c r="F164" s="255"/>
      <c r="G164" s="234"/>
      <c r="H164" s="234"/>
      <c r="I164" s="234"/>
      <c r="J164" s="234"/>
      <c r="K164" s="234"/>
      <c r="L164" s="256"/>
      <c r="M164" s="234"/>
      <c r="N164" s="234"/>
      <c r="O164" s="234"/>
      <c r="P164" s="257"/>
      <c r="Q164" s="234"/>
    </row>
    <row r="165" spans="1:17" s="253" customFormat="1" x14ac:dyDescent="0.2">
      <c r="A165" s="234"/>
      <c r="B165" s="252"/>
      <c r="C165" s="274"/>
      <c r="E165" s="254"/>
      <c r="F165" s="255"/>
      <c r="G165" s="234"/>
      <c r="H165" s="234"/>
      <c r="I165" s="234"/>
      <c r="J165" s="234"/>
      <c r="K165" s="234"/>
      <c r="L165" s="256"/>
      <c r="M165" s="234"/>
      <c r="N165" s="234"/>
      <c r="O165" s="234"/>
      <c r="P165" s="257"/>
      <c r="Q165" s="234"/>
    </row>
    <row r="166" spans="1:17" s="253" customFormat="1" x14ac:dyDescent="0.2">
      <c r="A166" s="234"/>
      <c r="B166" s="252"/>
      <c r="C166" s="274"/>
      <c r="E166" s="254"/>
      <c r="F166" s="255"/>
      <c r="G166" s="234"/>
      <c r="H166" s="234"/>
      <c r="I166" s="234"/>
      <c r="J166" s="234"/>
      <c r="K166" s="234"/>
      <c r="L166" s="256"/>
      <c r="M166" s="234"/>
      <c r="N166" s="234"/>
      <c r="O166" s="234"/>
      <c r="P166" s="257"/>
      <c r="Q166" s="234"/>
    </row>
    <row r="167" spans="1:17" s="253" customFormat="1" x14ac:dyDescent="0.2">
      <c r="A167" s="234"/>
      <c r="B167" s="252"/>
      <c r="C167" s="274"/>
      <c r="E167" s="254"/>
      <c r="F167" s="255"/>
      <c r="G167" s="234"/>
      <c r="H167" s="234"/>
      <c r="I167" s="234"/>
      <c r="J167" s="234"/>
      <c r="K167" s="234"/>
      <c r="L167" s="256"/>
      <c r="M167" s="234"/>
      <c r="N167" s="234"/>
      <c r="O167" s="234"/>
      <c r="P167" s="257"/>
      <c r="Q167" s="234"/>
    </row>
    <row r="168" spans="1:17" s="253" customFormat="1" x14ac:dyDescent="0.2">
      <c r="A168" s="234"/>
      <c r="B168" s="252"/>
      <c r="C168" s="274"/>
      <c r="E168" s="254"/>
      <c r="F168" s="255"/>
      <c r="G168" s="234"/>
      <c r="H168" s="234"/>
      <c r="I168" s="234"/>
      <c r="J168" s="234"/>
      <c r="K168" s="234"/>
      <c r="L168" s="256"/>
      <c r="M168" s="234"/>
      <c r="N168" s="234"/>
      <c r="O168" s="234"/>
      <c r="P168" s="257"/>
      <c r="Q168" s="234"/>
    </row>
    <row r="169" spans="1:17" s="253" customFormat="1" x14ac:dyDescent="0.2">
      <c r="A169" s="234"/>
      <c r="B169" s="252"/>
      <c r="C169" s="274"/>
      <c r="E169" s="254"/>
      <c r="F169" s="255"/>
      <c r="G169" s="234"/>
      <c r="H169" s="234"/>
      <c r="I169" s="234"/>
      <c r="J169" s="234"/>
      <c r="K169" s="234"/>
      <c r="L169" s="256"/>
      <c r="M169" s="234"/>
      <c r="N169" s="234"/>
      <c r="O169" s="234"/>
      <c r="P169" s="257"/>
      <c r="Q169" s="234"/>
    </row>
    <row r="170" spans="1:17" s="253" customFormat="1" x14ac:dyDescent="0.2">
      <c r="A170" s="234"/>
      <c r="B170" s="252"/>
      <c r="C170" s="274"/>
      <c r="E170" s="254"/>
      <c r="F170" s="255"/>
      <c r="G170" s="234"/>
      <c r="H170" s="234"/>
      <c r="I170" s="234"/>
      <c r="J170" s="234"/>
      <c r="K170" s="234"/>
      <c r="L170" s="256"/>
      <c r="M170" s="234"/>
      <c r="N170" s="234"/>
      <c r="O170" s="234"/>
      <c r="P170" s="257"/>
      <c r="Q170" s="234"/>
    </row>
    <row r="171" spans="1:17" s="253" customFormat="1" x14ac:dyDescent="0.2">
      <c r="A171" s="234"/>
      <c r="B171" s="252"/>
      <c r="C171" s="274"/>
      <c r="E171" s="254"/>
      <c r="F171" s="255"/>
      <c r="G171" s="234"/>
      <c r="H171" s="234"/>
      <c r="I171" s="234"/>
      <c r="J171" s="234"/>
      <c r="K171" s="234"/>
      <c r="L171" s="256"/>
      <c r="M171" s="234"/>
      <c r="N171" s="234"/>
      <c r="O171" s="234"/>
      <c r="P171" s="257"/>
      <c r="Q171" s="234"/>
    </row>
    <row r="172" spans="1:17" s="253" customFormat="1" x14ac:dyDescent="0.2">
      <c r="A172" s="234"/>
      <c r="B172" s="252"/>
      <c r="C172" s="274"/>
      <c r="E172" s="254"/>
      <c r="F172" s="255"/>
      <c r="G172" s="234"/>
      <c r="H172" s="234"/>
      <c r="I172" s="234"/>
      <c r="J172" s="234"/>
      <c r="K172" s="234"/>
      <c r="L172" s="256"/>
      <c r="M172" s="234"/>
      <c r="N172" s="234"/>
      <c r="O172" s="234"/>
      <c r="P172" s="257"/>
      <c r="Q172" s="234"/>
    </row>
    <row r="173" spans="1:17" s="253" customFormat="1" x14ac:dyDescent="0.2">
      <c r="A173" s="234"/>
      <c r="B173" s="252"/>
      <c r="C173" s="274"/>
      <c r="E173" s="254"/>
      <c r="F173" s="255"/>
      <c r="G173" s="234"/>
      <c r="H173" s="234"/>
      <c r="I173" s="234"/>
      <c r="J173" s="234"/>
      <c r="K173" s="234"/>
      <c r="L173" s="256"/>
      <c r="M173" s="234"/>
      <c r="N173" s="234"/>
      <c r="O173" s="234"/>
      <c r="P173" s="257"/>
      <c r="Q173" s="234"/>
    </row>
    <row r="174" spans="1:17" s="253" customFormat="1" x14ac:dyDescent="0.2">
      <c r="A174" s="234"/>
      <c r="B174" s="252"/>
      <c r="C174" s="274"/>
      <c r="E174" s="254"/>
      <c r="F174" s="255"/>
      <c r="G174" s="234"/>
      <c r="H174" s="234"/>
      <c r="I174" s="234"/>
      <c r="J174" s="234"/>
      <c r="K174" s="234"/>
      <c r="L174" s="256"/>
      <c r="M174" s="234"/>
      <c r="N174" s="234"/>
      <c r="O174" s="234"/>
      <c r="P174" s="257"/>
      <c r="Q174" s="234"/>
    </row>
    <row r="175" spans="1:17" s="253" customFormat="1" x14ac:dyDescent="0.2">
      <c r="A175" s="234"/>
      <c r="B175" s="252"/>
      <c r="C175" s="274"/>
      <c r="E175" s="254"/>
      <c r="F175" s="255"/>
      <c r="G175" s="234"/>
      <c r="H175" s="234"/>
      <c r="I175" s="234"/>
      <c r="J175" s="234"/>
      <c r="K175" s="234"/>
      <c r="L175" s="256"/>
      <c r="M175" s="234"/>
      <c r="N175" s="234"/>
      <c r="O175" s="234"/>
      <c r="P175" s="257"/>
      <c r="Q175" s="234"/>
    </row>
    <row r="176" spans="1:17" s="253" customFormat="1" x14ac:dyDescent="0.2">
      <c r="A176" s="234"/>
      <c r="B176" s="252"/>
      <c r="C176" s="274"/>
      <c r="E176" s="254"/>
      <c r="F176" s="255"/>
      <c r="G176" s="234"/>
      <c r="H176" s="234"/>
      <c r="I176" s="234"/>
      <c r="J176" s="234"/>
      <c r="K176" s="234"/>
      <c r="L176" s="256"/>
      <c r="M176" s="234"/>
      <c r="N176" s="234"/>
      <c r="O176" s="234"/>
      <c r="P176" s="257"/>
      <c r="Q176" s="234"/>
    </row>
    <row r="177" spans="1:17" s="253" customFormat="1" x14ac:dyDescent="0.2">
      <c r="A177" s="234"/>
      <c r="B177" s="252"/>
      <c r="C177" s="274"/>
      <c r="E177" s="254"/>
      <c r="F177" s="255"/>
      <c r="G177" s="234"/>
      <c r="H177" s="234"/>
      <c r="I177" s="234"/>
      <c r="J177" s="234"/>
      <c r="K177" s="234"/>
      <c r="L177" s="256"/>
      <c r="M177" s="234"/>
      <c r="N177" s="234"/>
      <c r="O177" s="234"/>
      <c r="P177" s="257"/>
      <c r="Q177" s="234"/>
    </row>
    <row r="178" spans="1:17" s="253" customFormat="1" x14ac:dyDescent="0.2">
      <c r="A178" s="234"/>
      <c r="B178" s="252"/>
      <c r="C178" s="274"/>
      <c r="E178" s="254"/>
      <c r="F178" s="255"/>
      <c r="G178" s="234"/>
      <c r="H178" s="234"/>
      <c r="I178" s="234"/>
      <c r="J178" s="234"/>
      <c r="K178" s="234"/>
      <c r="L178" s="256"/>
      <c r="M178" s="234"/>
      <c r="N178" s="234"/>
      <c r="O178" s="234"/>
      <c r="P178" s="257"/>
      <c r="Q178" s="234"/>
    </row>
    <row r="179" spans="1:17" s="253" customFormat="1" x14ac:dyDescent="0.2">
      <c r="A179" s="234"/>
      <c r="B179" s="252"/>
      <c r="C179" s="274"/>
      <c r="E179" s="254"/>
      <c r="F179" s="255"/>
      <c r="G179" s="234"/>
      <c r="H179" s="234"/>
      <c r="I179" s="234"/>
      <c r="J179" s="234"/>
      <c r="K179" s="234"/>
      <c r="L179" s="256"/>
      <c r="M179" s="234"/>
      <c r="N179" s="234"/>
      <c r="O179" s="234"/>
      <c r="P179" s="257"/>
      <c r="Q179" s="234"/>
    </row>
    <row r="180" spans="1:17" s="253" customFormat="1" x14ac:dyDescent="0.2">
      <c r="A180" s="234"/>
      <c r="B180" s="252"/>
      <c r="C180" s="274"/>
      <c r="E180" s="254"/>
      <c r="F180" s="255"/>
      <c r="G180" s="234"/>
      <c r="H180" s="234"/>
      <c r="I180" s="234"/>
      <c r="J180" s="234"/>
      <c r="K180" s="234"/>
      <c r="L180" s="256"/>
      <c r="M180" s="234"/>
      <c r="N180" s="234"/>
      <c r="O180" s="234"/>
      <c r="P180" s="257"/>
      <c r="Q180" s="234"/>
    </row>
    <row r="181" spans="1:17" s="253" customFormat="1" x14ac:dyDescent="0.2">
      <c r="A181" s="234"/>
      <c r="B181" s="252"/>
      <c r="C181" s="274"/>
      <c r="E181" s="254"/>
      <c r="F181" s="255"/>
      <c r="G181" s="234"/>
      <c r="H181" s="234"/>
      <c r="I181" s="234"/>
      <c r="J181" s="234"/>
      <c r="K181" s="234"/>
      <c r="L181" s="256"/>
      <c r="M181" s="234"/>
      <c r="N181" s="234"/>
      <c r="O181" s="234"/>
      <c r="P181" s="257"/>
      <c r="Q181" s="234"/>
    </row>
    <row r="182" spans="1:17" s="253" customFormat="1" x14ac:dyDescent="0.2">
      <c r="A182" s="234"/>
      <c r="B182" s="252"/>
      <c r="C182" s="274"/>
      <c r="E182" s="254"/>
      <c r="F182" s="255"/>
      <c r="G182" s="234"/>
      <c r="H182" s="234"/>
      <c r="I182" s="234"/>
      <c r="J182" s="234"/>
      <c r="K182" s="234"/>
      <c r="L182" s="256"/>
      <c r="M182" s="234"/>
      <c r="N182" s="234"/>
      <c r="O182" s="234"/>
      <c r="P182" s="257"/>
      <c r="Q182" s="234"/>
    </row>
    <row r="183" spans="1:17" s="253" customFormat="1" x14ac:dyDescent="0.2">
      <c r="A183" s="234"/>
      <c r="B183" s="252"/>
      <c r="C183" s="274"/>
      <c r="E183" s="254"/>
      <c r="F183" s="255"/>
      <c r="G183" s="234"/>
      <c r="H183" s="234"/>
      <c r="I183" s="234"/>
      <c r="J183" s="234"/>
      <c r="K183" s="234"/>
      <c r="L183" s="256"/>
      <c r="M183" s="234"/>
      <c r="N183" s="234"/>
      <c r="O183" s="234"/>
      <c r="P183" s="257"/>
      <c r="Q183" s="234"/>
    </row>
    <row r="184" spans="1:17" s="253" customFormat="1" x14ac:dyDescent="0.2">
      <c r="A184" s="234"/>
      <c r="B184" s="252"/>
      <c r="C184" s="274"/>
      <c r="E184" s="254"/>
      <c r="F184" s="255"/>
      <c r="G184" s="234"/>
      <c r="H184" s="234"/>
      <c r="I184" s="234"/>
      <c r="J184" s="234"/>
      <c r="K184" s="234"/>
      <c r="L184" s="256"/>
      <c r="M184" s="234"/>
      <c r="N184" s="234"/>
      <c r="O184" s="234"/>
      <c r="P184" s="257"/>
      <c r="Q184" s="234"/>
    </row>
    <row r="185" spans="1:17" s="253" customFormat="1" x14ac:dyDescent="0.2">
      <c r="A185" s="234"/>
      <c r="B185" s="252"/>
      <c r="C185" s="274"/>
      <c r="E185" s="254"/>
      <c r="F185" s="255"/>
      <c r="G185" s="234"/>
      <c r="H185" s="234"/>
      <c r="I185" s="234"/>
      <c r="J185" s="234"/>
      <c r="K185" s="234"/>
      <c r="L185" s="256"/>
      <c r="M185" s="234"/>
      <c r="N185" s="234"/>
      <c r="O185" s="234"/>
      <c r="P185" s="257"/>
      <c r="Q185" s="234"/>
    </row>
    <row r="186" spans="1:17" s="253" customFormat="1" x14ac:dyDescent="0.2">
      <c r="A186" s="234"/>
      <c r="B186" s="252"/>
      <c r="C186" s="274"/>
      <c r="E186" s="254"/>
      <c r="F186" s="255"/>
      <c r="G186" s="234"/>
      <c r="H186" s="234"/>
      <c r="I186" s="234"/>
      <c r="J186" s="234"/>
      <c r="K186" s="234"/>
      <c r="L186" s="256"/>
      <c r="M186" s="234"/>
      <c r="N186" s="234"/>
      <c r="O186" s="234"/>
      <c r="P186" s="257"/>
      <c r="Q186" s="234"/>
    </row>
    <row r="187" spans="1:17" s="253" customFormat="1" x14ac:dyDescent="0.2">
      <c r="A187" s="234"/>
      <c r="B187" s="252"/>
      <c r="C187" s="274"/>
      <c r="E187" s="254"/>
      <c r="F187" s="255"/>
      <c r="G187" s="234"/>
      <c r="H187" s="234"/>
      <c r="I187" s="234"/>
      <c r="J187" s="234"/>
      <c r="K187" s="234"/>
      <c r="L187" s="256"/>
      <c r="M187" s="234"/>
      <c r="N187" s="234"/>
      <c r="O187" s="234"/>
      <c r="P187" s="257"/>
      <c r="Q187" s="234"/>
    </row>
    <row r="188" spans="1:17" s="253" customFormat="1" x14ac:dyDescent="0.2">
      <c r="A188" s="234"/>
      <c r="B188" s="252"/>
      <c r="C188" s="274"/>
      <c r="E188" s="254"/>
      <c r="F188" s="255"/>
      <c r="G188" s="234"/>
      <c r="H188" s="234"/>
      <c r="I188" s="234"/>
      <c r="J188" s="234"/>
      <c r="K188" s="234"/>
      <c r="L188" s="256"/>
      <c r="M188" s="234"/>
      <c r="N188" s="234"/>
      <c r="O188" s="234"/>
      <c r="P188" s="257"/>
      <c r="Q188" s="234"/>
    </row>
    <row r="189" spans="1:17" s="253" customFormat="1" x14ac:dyDescent="0.2">
      <c r="A189" s="234"/>
      <c r="B189" s="252"/>
      <c r="C189" s="274"/>
      <c r="E189" s="254"/>
      <c r="F189" s="255"/>
      <c r="G189" s="234"/>
      <c r="H189" s="234"/>
      <c r="I189" s="234"/>
      <c r="J189" s="234"/>
      <c r="K189" s="234"/>
      <c r="L189" s="256"/>
      <c r="M189" s="234"/>
      <c r="N189" s="234"/>
      <c r="O189" s="234"/>
      <c r="P189" s="257"/>
      <c r="Q189" s="234"/>
    </row>
    <row r="190" spans="1:17" s="253" customFormat="1" x14ac:dyDescent="0.2">
      <c r="A190" s="234"/>
      <c r="B190" s="252"/>
      <c r="C190" s="274"/>
      <c r="E190" s="254"/>
      <c r="F190" s="255"/>
      <c r="G190" s="234"/>
      <c r="H190" s="234"/>
      <c r="I190" s="234"/>
      <c r="J190" s="234"/>
      <c r="K190" s="234"/>
      <c r="L190" s="256"/>
      <c r="M190" s="234"/>
      <c r="N190" s="234"/>
      <c r="O190" s="234"/>
      <c r="P190" s="257"/>
      <c r="Q190" s="234"/>
    </row>
    <row r="191" spans="1:17" s="253" customFormat="1" x14ac:dyDescent="0.2">
      <c r="A191" s="234"/>
      <c r="B191" s="252"/>
      <c r="C191" s="274"/>
      <c r="E191" s="254"/>
      <c r="F191" s="255"/>
      <c r="G191" s="234"/>
      <c r="H191" s="234"/>
      <c r="I191" s="234"/>
      <c r="J191" s="234"/>
      <c r="K191" s="234"/>
      <c r="L191" s="256"/>
      <c r="M191" s="234"/>
      <c r="N191" s="234"/>
      <c r="O191" s="234"/>
      <c r="P191" s="257"/>
      <c r="Q191" s="234"/>
    </row>
    <row r="192" spans="1:17" s="253" customFormat="1" x14ac:dyDescent="0.2">
      <c r="A192" s="234"/>
      <c r="B192" s="252"/>
      <c r="C192" s="274"/>
      <c r="E192" s="254"/>
      <c r="F192" s="255"/>
      <c r="G192" s="234"/>
      <c r="H192" s="234"/>
      <c r="I192" s="234"/>
      <c r="J192" s="234"/>
      <c r="K192" s="234"/>
      <c r="L192" s="256"/>
      <c r="M192" s="234"/>
      <c r="N192" s="234"/>
      <c r="O192" s="234"/>
      <c r="P192" s="257"/>
      <c r="Q192" s="234"/>
    </row>
    <row r="193" spans="1:17" s="253" customFormat="1" x14ac:dyDescent="0.2">
      <c r="A193" s="234"/>
      <c r="B193" s="252"/>
      <c r="C193" s="274"/>
      <c r="E193" s="254"/>
      <c r="F193" s="255"/>
      <c r="G193" s="234"/>
      <c r="H193" s="234"/>
      <c r="I193" s="234"/>
      <c r="J193" s="234"/>
      <c r="K193" s="234"/>
      <c r="L193" s="256"/>
      <c r="M193" s="234"/>
      <c r="N193" s="234"/>
      <c r="O193" s="234"/>
      <c r="P193" s="257"/>
      <c r="Q193" s="234"/>
    </row>
    <row r="194" spans="1:17" s="253" customFormat="1" x14ac:dyDescent="0.2">
      <c r="A194" s="234"/>
      <c r="B194" s="252"/>
      <c r="C194" s="274"/>
      <c r="E194" s="254"/>
      <c r="F194" s="255"/>
      <c r="G194" s="234"/>
      <c r="H194" s="234"/>
      <c r="I194" s="234"/>
      <c r="J194" s="234"/>
      <c r="K194" s="234"/>
      <c r="L194" s="256"/>
      <c r="M194" s="234"/>
      <c r="N194" s="234"/>
      <c r="O194" s="234"/>
      <c r="P194" s="257"/>
      <c r="Q194" s="234"/>
    </row>
    <row r="195" spans="1:17" s="253" customFormat="1" x14ac:dyDescent="0.2">
      <c r="A195" s="234"/>
      <c r="B195" s="252"/>
      <c r="C195" s="274"/>
      <c r="E195" s="254"/>
      <c r="F195" s="255"/>
      <c r="G195" s="234"/>
      <c r="H195" s="234"/>
      <c r="I195" s="234"/>
      <c r="J195" s="234"/>
      <c r="K195" s="234"/>
      <c r="L195" s="256"/>
      <c r="M195" s="234"/>
      <c r="N195" s="234"/>
      <c r="O195" s="234"/>
      <c r="P195" s="257"/>
      <c r="Q195" s="234"/>
    </row>
    <row r="196" spans="1:17" s="253" customFormat="1" x14ac:dyDescent="0.2">
      <c r="A196" s="234"/>
      <c r="B196" s="252"/>
      <c r="C196" s="274"/>
      <c r="E196" s="254"/>
      <c r="F196" s="255"/>
      <c r="G196" s="234"/>
      <c r="H196" s="234"/>
      <c r="I196" s="234"/>
      <c r="J196" s="234"/>
      <c r="K196" s="234"/>
      <c r="L196" s="256"/>
      <c r="M196" s="234"/>
      <c r="N196" s="234"/>
      <c r="O196" s="234"/>
      <c r="P196" s="257"/>
      <c r="Q196" s="234"/>
    </row>
    <row r="197" spans="1:17" s="253" customFormat="1" x14ac:dyDescent="0.2">
      <c r="A197" s="234"/>
      <c r="B197" s="252"/>
      <c r="C197" s="274"/>
      <c r="E197" s="254"/>
      <c r="F197" s="255"/>
      <c r="G197" s="234"/>
      <c r="H197" s="234"/>
      <c r="I197" s="234"/>
      <c r="J197" s="234"/>
      <c r="K197" s="234"/>
      <c r="L197" s="256"/>
      <c r="M197" s="234"/>
      <c r="N197" s="234"/>
      <c r="O197" s="234"/>
      <c r="P197" s="257"/>
      <c r="Q197" s="234"/>
    </row>
    <row r="198" spans="1:17" s="253" customFormat="1" x14ac:dyDescent="0.2">
      <c r="A198" s="234"/>
      <c r="B198" s="252"/>
      <c r="C198" s="274"/>
      <c r="E198" s="254"/>
      <c r="F198" s="255"/>
      <c r="G198" s="234"/>
      <c r="H198" s="234"/>
      <c r="I198" s="234"/>
      <c r="J198" s="234"/>
      <c r="K198" s="234"/>
      <c r="L198" s="256"/>
      <c r="M198" s="234"/>
      <c r="N198" s="234"/>
      <c r="O198" s="234"/>
      <c r="P198" s="257"/>
      <c r="Q198" s="234"/>
    </row>
    <row r="199" spans="1:17" s="253" customFormat="1" x14ac:dyDescent="0.2">
      <c r="A199" s="234"/>
      <c r="B199" s="252"/>
      <c r="C199" s="274"/>
      <c r="E199" s="254"/>
      <c r="F199" s="255"/>
      <c r="G199" s="234"/>
      <c r="H199" s="234"/>
      <c r="I199" s="234"/>
      <c r="J199" s="234"/>
      <c r="K199" s="234"/>
      <c r="L199" s="256"/>
      <c r="M199" s="234"/>
      <c r="N199" s="234"/>
      <c r="O199" s="234"/>
      <c r="P199" s="257"/>
      <c r="Q199" s="234"/>
    </row>
    <row r="200" spans="1:17" s="253" customFormat="1" x14ac:dyDescent="0.2">
      <c r="A200" s="234"/>
      <c r="B200" s="252"/>
      <c r="C200" s="274"/>
      <c r="E200" s="254"/>
      <c r="F200" s="255"/>
      <c r="G200" s="234"/>
      <c r="H200" s="234"/>
      <c r="I200" s="234"/>
      <c r="J200" s="234"/>
      <c r="K200" s="234"/>
      <c r="L200" s="256"/>
      <c r="M200" s="234"/>
      <c r="N200" s="234"/>
      <c r="O200" s="234"/>
      <c r="P200" s="257"/>
      <c r="Q200" s="234"/>
    </row>
    <row r="201" spans="1:17" s="253" customFormat="1" x14ac:dyDescent="0.2">
      <c r="A201" s="234"/>
      <c r="B201" s="252"/>
      <c r="C201" s="274"/>
      <c r="E201" s="254"/>
      <c r="F201" s="255"/>
      <c r="G201" s="234"/>
      <c r="H201" s="234"/>
      <c r="I201" s="234"/>
      <c r="J201" s="234"/>
      <c r="K201" s="234"/>
      <c r="L201" s="256"/>
      <c r="M201" s="234"/>
      <c r="N201" s="234"/>
      <c r="O201" s="234"/>
      <c r="P201" s="257"/>
      <c r="Q201" s="234"/>
    </row>
    <row r="202" spans="1:17" s="253" customFormat="1" x14ac:dyDescent="0.2">
      <c r="A202" s="234"/>
      <c r="B202" s="252"/>
      <c r="C202" s="274"/>
      <c r="E202" s="254"/>
      <c r="F202" s="255"/>
      <c r="G202" s="234"/>
      <c r="H202" s="234"/>
      <c r="I202" s="234"/>
      <c r="J202" s="234"/>
      <c r="K202" s="234"/>
      <c r="L202" s="256"/>
      <c r="M202" s="234"/>
      <c r="N202" s="234"/>
      <c r="O202" s="234"/>
      <c r="P202" s="257"/>
      <c r="Q202" s="234"/>
    </row>
    <row r="203" spans="1:17" s="253" customFormat="1" x14ac:dyDescent="0.2">
      <c r="A203" s="234"/>
      <c r="B203" s="252"/>
      <c r="C203" s="274"/>
      <c r="E203" s="254"/>
      <c r="F203" s="255"/>
      <c r="G203" s="234"/>
      <c r="H203" s="234"/>
      <c r="I203" s="234"/>
      <c r="J203" s="234"/>
      <c r="K203" s="234"/>
      <c r="L203" s="256"/>
      <c r="M203" s="234"/>
      <c r="N203" s="234"/>
      <c r="O203" s="234"/>
      <c r="P203" s="257"/>
      <c r="Q203" s="234"/>
    </row>
    <row r="204" spans="1:17" s="253" customFormat="1" x14ac:dyDescent="0.2">
      <c r="A204" s="234"/>
      <c r="B204" s="252"/>
      <c r="C204" s="274"/>
      <c r="E204" s="254"/>
      <c r="F204" s="255"/>
      <c r="G204" s="234"/>
      <c r="H204" s="234"/>
      <c r="I204" s="234"/>
      <c r="J204" s="234"/>
      <c r="K204" s="234"/>
      <c r="L204" s="256"/>
      <c r="M204" s="234"/>
      <c r="N204" s="234"/>
      <c r="O204" s="234"/>
      <c r="P204" s="257"/>
      <c r="Q204" s="234"/>
    </row>
    <row r="205" spans="1:17" s="253" customFormat="1" x14ac:dyDescent="0.2">
      <c r="A205" s="234"/>
      <c r="B205" s="252"/>
      <c r="C205" s="274"/>
      <c r="E205" s="254"/>
      <c r="F205" s="255"/>
      <c r="G205" s="234"/>
      <c r="H205" s="234"/>
      <c r="I205" s="234"/>
      <c r="J205" s="234"/>
      <c r="K205" s="234"/>
      <c r="L205" s="256"/>
      <c r="M205" s="234"/>
      <c r="N205" s="234"/>
      <c r="O205" s="234"/>
      <c r="P205" s="257"/>
      <c r="Q205" s="234"/>
    </row>
    <row r="206" spans="1:17" s="253" customFormat="1" x14ac:dyDescent="0.2">
      <c r="A206" s="234"/>
      <c r="B206" s="252"/>
      <c r="C206" s="274"/>
      <c r="E206" s="254"/>
      <c r="F206" s="255"/>
      <c r="G206" s="234"/>
      <c r="H206" s="234"/>
      <c r="I206" s="234"/>
      <c r="J206" s="234"/>
      <c r="K206" s="234"/>
      <c r="L206" s="256"/>
      <c r="M206" s="234"/>
      <c r="N206" s="234"/>
      <c r="O206" s="234"/>
      <c r="P206" s="257"/>
      <c r="Q206" s="234"/>
    </row>
    <row r="207" spans="1:17" s="253" customFormat="1" x14ac:dyDescent="0.2">
      <c r="A207" s="234"/>
      <c r="B207" s="252"/>
      <c r="C207" s="274"/>
      <c r="E207" s="254"/>
      <c r="F207" s="255"/>
      <c r="G207" s="234"/>
      <c r="H207" s="234"/>
      <c r="I207" s="234"/>
      <c r="J207" s="234"/>
      <c r="K207" s="234"/>
      <c r="L207" s="256"/>
      <c r="M207" s="234"/>
      <c r="N207" s="234"/>
      <c r="O207" s="234"/>
      <c r="P207" s="257"/>
      <c r="Q207" s="234"/>
    </row>
    <row r="208" spans="1:17" s="253" customFormat="1" x14ac:dyDescent="0.2">
      <c r="A208" s="234"/>
      <c r="B208" s="252"/>
      <c r="C208" s="274"/>
      <c r="E208" s="254"/>
      <c r="F208" s="255"/>
      <c r="G208" s="234"/>
      <c r="H208" s="234"/>
      <c r="I208" s="234"/>
      <c r="J208" s="234"/>
      <c r="K208" s="234"/>
      <c r="L208" s="256"/>
      <c r="M208" s="234"/>
      <c r="N208" s="234"/>
      <c r="O208" s="234"/>
      <c r="P208" s="257"/>
      <c r="Q208" s="234"/>
    </row>
    <row r="209" spans="1:17" s="253" customFormat="1" x14ac:dyDescent="0.2">
      <c r="A209" s="234"/>
      <c r="B209" s="252"/>
      <c r="C209" s="274"/>
      <c r="E209" s="254"/>
      <c r="F209" s="255"/>
      <c r="G209" s="234"/>
      <c r="H209" s="234"/>
      <c r="I209" s="234"/>
      <c r="J209" s="234"/>
      <c r="K209" s="234"/>
      <c r="L209" s="256"/>
      <c r="M209" s="234"/>
      <c r="N209" s="234"/>
      <c r="O209" s="234"/>
      <c r="P209" s="257"/>
      <c r="Q209" s="234"/>
    </row>
    <row r="210" spans="1:17" s="253" customFormat="1" x14ac:dyDescent="0.2">
      <c r="A210" s="234"/>
      <c r="B210" s="252"/>
      <c r="C210" s="274"/>
      <c r="E210" s="254"/>
      <c r="F210" s="255"/>
      <c r="G210" s="234"/>
      <c r="H210" s="234"/>
      <c r="I210" s="234"/>
      <c r="J210" s="234"/>
      <c r="K210" s="234"/>
      <c r="L210" s="256"/>
      <c r="M210" s="234"/>
      <c r="N210" s="234"/>
      <c r="O210" s="234"/>
      <c r="P210" s="257"/>
      <c r="Q210" s="234"/>
    </row>
    <row r="211" spans="1:17" s="253" customFormat="1" x14ac:dyDescent="0.2">
      <c r="A211" s="234"/>
      <c r="B211" s="252"/>
      <c r="C211" s="274"/>
      <c r="E211" s="254"/>
      <c r="F211" s="255"/>
      <c r="G211" s="234"/>
      <c r="H211" s="234"/>
      <c r="I211" s="234"/>
      <c r="J211" s="234"/>
      <c r="K211" s="234"/>
      <c r="L211" s="256"/>
      <c r="M211" s="234"/>
      <c r="N211" s="234"/>
      <c r="O211" s="234"/>
      <c r="P211" s="257"/>
      <c r="Q211" s="234"/>
    </row>
    <row r="212" spans="1:17" s="253" customFormat="1" x14ac:dyDescent="0.2">
      <c r="A212" s="234"/>
      <c r="B212" s="252"/>
      <c r="C212" s="274"/>
      <c r="E212" s="254"/>
      <c r="F212" s="255"/>
      <c r="G212" s="234"/>
      <c r="H212" s="234"/>
      <c r="I212" s="234"/>
      <c r="J212" s="234"/>
      <c r="K212" s="234"/>
      <c r="L212" s="256"/>
      <c r="M212" s="234"/>
      <c r="N212" s="234"/>
      <c r="O212" s="234"/>
      <c r="P212" s="257"/>
      <c r="Q212" s="234"/>
    </row>
  </sheetData>
  <sortState ref="B78:M84">
    <sortCondition ref="H78:H84"/>
  </sortState>
  <mergeCells count="25">
    <mergeCell ref="M76:M77"/>
    <mergeCell ref="M48:M49"/>
    <mergeCell ref="A75:M75"/>
    <mergeCell ref="A76:A77"/>
    <mergeCell ref="B76:B77"/>
    <mergeCell ref="C76:C77"/>
    <mergeCell ref="D76:D77"/>
    <mergeCell ref="E76:E77"/>
    <mergeCell ref="H76:H77"/>
    <mergeCell ref="A47:M47"/>
    <mergeCell ref="A48:A49"/>
    <mergeCell ref="B48:B49"/>
    <mergeCell ref="C48:C49"/>
    <mergeCell ref="D48:D49"/>
    <mergeCell ref="E48:E49"/>
    <mergeCell ref="H48:H49"/>
    <mergeCell ref="A1:M1"/>
    <mergeCell ref="A2:M2"/>
    <mergeCell ref="A3:A4"/>
    <mergeCell ref="B3:B4"/>
    <mergeCell ref="C3:C4"/>
    <mergeCell ref="D3:D4"/>
    <mergeCell ref="E3:E4"/>
    <mergeCell ref="H3:H4"/>
    <mergeCell ref="M3:M4"/>
  </mergeCells>
  <conditionalFormatting sqref="H5:H31 H50:H66 H33:H46 H68:H74">
    <cfRule type="cellIs" dxfId="293" priority="31" stopIfTrue="1" operator="equal">
      <formula>"Dropped"</formula>
    </cfRule>
    <cfRule type="cellIs" dxfId="292" priority="32" stopIfTrue="1" operator="equal">
      <formula>"Left"</formula>
    </cfRule>
    <cfRule type="cellIs" dxfId="291" priority="33" stopIfTrue="1" operator="equal">
      <formula>"Incomplete"</formula>
    </cfRule>
    <cfRule type="cellIs" dxfId="290" priority="34" stopIfTrue="1" operator="equal">
      <formula>"Complete"</formula>
    </cfRule>
  </conditionalFormatting>
  <conditionalFormatting sqref="H78:H82 H84">
    <cfRule type="cellIs" dxfId="289" priority="25" stopIfTrue="1" operator="equal">
      <formula>"Dropped"</formula>
    </cfRule>
    <cfRule type="cellIs" dxfId="288" priority="26" stopIfTrue="1" operator="equal">
      <formula>"Left"</formula>
    </cfRule>
    <cfRule type="cellIs" dxfId="287" priority="27" stopIfTrue="1" operator="equal">
      <formula>"Incomplete"</formula>
    </cfRule>
    <cfRule type="cellIs" dxfId="286" priority="28" stopIfTrue="1" operator="equal">
      <formula>"Complete"</formula>
    </cfRule>
  </conditionalFormatting>
  <conditionalFormatting sqref="H32">
    <cfRule type="cellIs" dxfId="285" priority="19" stopIfTrue="1" operator="equal">
      <formula>"Dropped"</formula>
    </cfRule>
    <cfRule type="cellIs" dxfId="284" priority="20" stopIfTrue="1" operator="equal">
      <formula>"Left"</formula>
    </cfRule>
    <cfRule type="cellIs" dxfId="283" priority="21" stopIfTrue="1" operator="equal">
      <formula>"Incomplete"</formula>
    </cfRule>
    <cfRule type="cellIs" dxfId="282" priority="22" stopIfTrue="1" operator="equal">
      <formula>"Complete"</formula>
    </cfRule>
  </conditionalFormatting>
  <conditionalFormatting sqref="H67">
    <cfRule type="cellIs" dxfId="281" priority="11" stopIfTrue="1" operator="equal">
      <formula>"Dropped"</formula>
    </cfRule>
    <cfRule type="cellIs" dxfId="280" priority="12" stopIfTrue="1" operator="equal">
      <formula>"Left"</formula>
    </cfRule>
    <cfRule type="cellIs" dxfId="279" priority="13" stopIfTrue="1" operator="equal">
      <formula>"Incomplete"</formula>
    </cfRule>
    <cfRule type="cellIs" dxfId="278" priority="14" stopIfTrue="1" operator="equal">
      <formula>"Complete"</formula>
    </cfRule>
  </conditionalFormatting>
  <conditionalFormatting sqref="H83">
    <cfRule type="cellIs" dxfId="277" priority="5" stopIfTrue="1" operator="equal">
      <formula>"Dropped"</formula>
    </cfRule>
    <cfRule type="cellIs" dxfId="276" priority="6" stopIfTrue="1" operator="equal">
      <formula>"Left"</formula>
    </cfRule>
    <cfRule type="cellIs" dxfId="275" priority="7" stopIfTrue="1" operator="equal">
      <formula>"Incomplete"</formula>
    </cfRule>
    <cfRule type="cellIs" dxfId="274" priority="8" stopIfTrue="1" operator="equal">
      <formula>"Complete"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7"/>
  <sheetViews>
    <sheetView workbookViewId="0">
      <selection activeCell="D18" sqref="D18"/>
    </sheetView>
  </sheetViews>
  <sheetFormatPr defaultRowHeight="12.75" x14ac:dyDescent="0.2"/>
  <cols>
    <col min="1" max="1" width="5.85546875" style="234" customWidth="1"/>
    <col min="2" max="2" width="14.5703125" style="252" bestFit="1" customWidth="1"/>
    <col min="3" max="3" width="7.42578125" style="253" bestFit="1" customWidth="1"/>
    <col min="4" max="4" width="33.5703125" style="253" customWidth="1"/>
    <col min="5" max="5" width="31.5703125" style="254" hidden="1" customWidth="1"/>
    <col min="6" max="6" width="2.5703125" style="255" hidden="1" customWidth="1"/>
    <col min="7" max="7" width="5" style="234" hidden="1" customWidth="1"/>
    <col min="8" max="8" width="9.7109375" style="234" customWidth="1"/>
    <col min="9" max="9" width="5" style="234" hidden="1" customWidth="1"/>
    <col min="10" max="10" width="6.140625" style="234" hidden="1" customWidth="1"/>
    <col min="11" max="11" width="12.5703125" style="234" hidden="1" customWidth="1"/>
    <col min="12" max="12" width="10.5703125" style="256" hidden="1" customWidth="1"/>
    <col min="13" max="13" width="15.85546875" style="234" bestFit="1" customWidth="1"/>
    <col min="14" max="14" width="11" style="234" hidden="1" customWidth="1"/>
    <col min="15" max="15" width="15.140625" style="234" bestFit="1" customWidth="1"/>
    <col min="16" max="16" width="8.5703125" style="257" customWidth="1"/>
    <col min="17" max="17" width="38.28515625" style="234" bestFit="1" customWidth="1"/>
    <col min="18" max="16384" width="9.140625" style="234"/>
  </cols>
  <sheetData>
    <row r="1" spans="1:13" ht="23.25" customHeight="1" x14ac:dyDescent="0.5">
      <c r="A1" s="417" t="s">
        <v>5752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</row>
    <row r="2" spans="1:13" ht="20.25" customHeight="1" thickBot="1" x14ac:dyDescent="0.45">
      <c r="A2" s="432" t="s">
        <v>7679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</row>
    <row r="3" spans="1:13" ht="20.25" customHeight="1" x14ac:dyDescent="0.2">
      <c r="A3" s="419" t="s">
        <v>86</v>
      </c>
      <c r="B3" s="433" t="s">
        <v>87</v>
      </c>
      <c r="C3" s="423" t="s">
        <v>5753</v>
      </c>
      <c r="D3" s="423" t="s">
        <v>89</v>
      </c>
      <c r="E3" s="433" t="s">
        <v>90</v>
      </c>
      <c r="F3" s="235" t="s">
        <v>122</v>
      </c>
      <c r="G3" s="235"/>
      <c r="H3" s="427" t="s">
        <v>92</v>
      </c>
      <c r="I3" s="236"/>
      <c r="J3" s="170" t="s">
        <v>93</v>
      </c>
      <c r="K3" s="170"/>
      <c r="L3" s="170" t="s">
        <v>2901</v>
      </c>
      <c r="M3" s="415" t="s">
        <v>94</v>
      </c>
    </row>
    <row r="4" spans="1:13" ht="20.25" customHeight="1" thickBot="1" x14ac:dyDescent="0.25">
      <c r="A4" s="420"/>
      <c r="B4" s="434"/>
      <c r="C4" s="424"/>
      <c r="D4" s="424"/>
      <c r="E4" s="434"/>
      <c r="F4" s="237" t="s">
        <v>97</v>
      </c>
      <c r="G4" s="238"/>
      <c r="H4" s="428"/>
      <c r="I4" s="239"/>
      <c r="J4" s="171" t="s">
        <v>98</v>
      </c>
      <c r="K4" s="171"/>
      <c r="L4" s="171" t="s">
        <v>98</v>
      </c>
      <c r="M4" s="416"/>
    </row>
    <row r="5" spans="1:13" ht="16.5" customHeight="1" x14ac:dyDescent="0.2">
      <c r="A5" s="112">
        <v>1</v>
      </c>
      <c r="B5" s="359" t="s">
        <v>5754</v>
      </c>
      <c r="C5" s="360">
        <v>70272</v>
      </c>
      <c r="D5" s="361" t="s">
        <v>5755</v>
      </c>
      <c r="E5" s="84" t="s">
        <v>5756</v>
      </c>
      <c r="F5" s="84" t="s">
        <v>100</v>
      </c>
      <c r="G5" s="240">
        <f t="shared" ref="G5:G36" si="0">+IF(F5="M",1,IF(F5="f",2,IF(F5="Civ",3,"Error")))</f>
        <v>1</v>
      </c>
      <c r="H5" s="99" t="s">
        <v>103</v>
      </c>
      <c r="I5" s="240">
        <f t="shared" ref="I5:I36" si="1">+IF(H5="Studying",5,IF(H5="Complete",1,IF(H5="Incomplete",2,IF(H5="Left",3,IF(H5="Dropped",4,"Error")))))</f>
        <v>1</v>
      </c>
      <c r="J5" s="240" t="e">
        <f>+IF(#REF!="Issued",1,IF(#REF!="Not Issued",2,"Nil"))</f>
        <v>#REF!</v>
      </c>
      <c r="K5" s="241" t="s">
        <v>5757</v>
      </c>
      <c r="L5" s="242"/>
      <c r="M5" s="243"/>
    </row>
    <row r="6" spans="1:13" ht="16.5" customHeight="1" x14ac:dyDescent="0.2">
      <c r="A6" s="112">
        <f t="shared" ref="A6:A60" si="2">+A5+1</f>
        <v>2</v>
      </c>
      <c r="B6" s="359" t="s">
        <v>5758</v>
      </c>
      <c r="C6" s="360">
        <v>64548</v>
      </c>
      <c r="D6" s="361" t="s">
        <v>5759</v>
      </c>
      <c r="E6" s="84" t="s">
        <v>2779</v>
      </c>
      <c r="F6" s="84" t="s">
        <v>102</v>
      </c>
      <c r="G6" s="240">
        <f t="shared" si="0"/>
        <v>2</v>
      </c>
      <c r="H6" s="99" t="s">
        <v>103</v>
      </c>
      <c r="I6" s="240">
        <f t="shared" si="1"/>
        <v>1</v>
      </c>
      <c r="J6" s="240" t="e">
        <f>+IF(#REF!="Issued",1,IF(#REF!="Not Issued",2,"Nil"))</f>
        <v>#REF!</v>
      </c>
      <c r="K6" s="241" t="s">
        <v>5760</v>
      </c>
      <c r="L6" s="242"/>
      <c r="M6" s="243"/>
    </row>
    <row r="7" spans="1:13" ht="16.5" customHeight="1" x14ac:dyDescent="0.2">
      <c r="A7" s="112">
        <f t="shared" si="2"/>
        <v>3</v>
      </c>
      <c r="B7" s="359" t="s">
        <v>5761</v>
      </c>
      <c r="C7" s="360">
        <v>36384</v>
      </c>
      <c r="D7" s="361" t="s">
        <v>5762</v>
      </c>
      <c r="E7" s="84" t="s">
        <v>5763</v>
      </c>
      <c r="F7" s="84" t="s">
        <v>102</v>
      </c>
      <c r="G7" s="240">
        <f t="shared" si="0"/>
        <v>2</v>
      </c>
      <c r="H7" s="99" t="s">
        <v>103</v>
      </c>
      <c r="I7" s="240">
        <f t="shared" si="1"/>
        <v>1</v>
      </c>
      <c r="J7" s="240" t="e">
        <f>+IF(#REF!="Issued",1,IF(#REF!="Not Issued",2,"Nil"))</f>
        <v>#REF!</v>
      </c>
      <c r="K7" s="241" t="s">
        <v>5764</v>
      </c>
      <c r="L7" s="242"/>
      <c r="M7" s="243"/>
    </row>
    <row r="8" spans="1:13" ht="16.5" customHeight="1" x14ac:dyDescent="0.2">
      <c r="A8" s="112">
        <f t="shared" si="2"/>
        <v>4</v>
      </c>
      <c r="B8" s="359" t="s">
        <v>5765</v>
      </c>
      <c r="C8" s="360">
        <v>70268</v>
      </c>
      <c r="D8" s="361" t="s">
        <v>5766</v>
      </c>
      <c r="E8" s="84" t="s">
        <v>5767</v>
      </c>
      <c r="F8" s="84" t="s">
        <v>102</v>
      </c>
      <c r="G8" s="240">
        <f t="shared" si="0"/>
        <v>2</v>
      </c>
      <c r="H8" s="99" t="s">
        <v>103</v>
      </c>
      <c r="I8" s="240">
        <f t="shared" si="1"/>
        <v>1</v>
      </c>
      <c r="J8" s="240" t="e">
        <f>+IF(#REF!="Issued",1,IF(#REF!="Not Issued",2,"Nil"))</f>
        <v>#REF!</v>
      </c>
      <c r="K8" s="241" t="s">
        <v>5768</v>
      </c>
      <c r="L8" s="242"/>
      <c r="M8" s="243"/>
    </row>
    <row r="9" spans="1:13" ht="16.5" customHeight="1" x14ac:dyDescent="0.2">
      <c r="A9" s="112">
        <f t="shared" si="2"/>
        <v>5</v>
      </c>
      <c r="B9" s="359" t="s">
        <v>5769</v>
      </c>
      <c r="C9" s="360">
        <v>70271</v>
      </c>
      <c r="D9" s="361" t="s">
        <v>5770</v>
      </c>
      <c r="E9" s="84" t="s">
        <v>2779</v>
      </c>
      <c r="F9" s="84" t="s">
        <v>102</v>
      </c>
      <c r="G9" s="240">
        <f t="shared" si="0"/>
        <v>2</v>
      </c>
      <c r="H9" s="99" t="s">
        <v>103</v>
      </c>
      <c r="I9" s="240">
        <f t="shared" si="1"/>
        <v>1</v>
      </c>
      <c r="J9" s="240" t="e">
        <f>+IF(#REF!="Issued",1,IF(#REF!="Not Issued",2,"Nil"))</f>
        <v>#REF!</v>
      </c>
      <c r="K9" s="241" t="s">
        <v>5771</v>
      </c>
      <c r="L9" s="242"/>
      <c r="M9" s="243"/>
    </row>
    <row r="10" spans="1:13" ht="16.5" customHeight="1" x14ac:dyDescent="0.2">
      <c r="A10" s="112">
        <f t="shared" si="2"/>
        <v>6</v>
      </c>
      <c r="B10" s="359" t="s">
        <v>5772</v>
      </c>
      <c r="C10" s="360">
        <v>70275</v>
      </c>
      <c r="D10" s="361" t="s">
        <v>5773</v>
      </c>
      <c r="E10" s="84" t="s">
        <v>5774</v>
      </c>
      <c r="F10" s="84" t="s">
        <v>102</v>
      </c>
      <c r="G10" s="240">
        <f t="shared" si="0"/>
        <v>2</v>
      </c>
      <c r="H10" s="99" t="s">
        <v>103</v>
      </c>
      <c r="I10" s="240">
        <f t="shared" si="1"/>
        <v>1</v>
      </c>
      <c r="J10" s="240" t="e">
        <f>+IF(#REF!="Issued",1,IF(#REF!="Not Issued",2,"Nil"))</f>
        <v>#REF!</v>
      </c>
      <c r="K10" s="241" t="s">
        <v>5775</v>
      </c>
      <c r="L10" s="242"/>
      <c r="M10" s="243"/>
    </row>
    <row r="11" spans="1:13" ht="16.5" customHeight="1" x14ac:dyDescent="0.2">
      <c r="A11" s="112">
        <f t="shared" si="2"/>
        <v>7</v>
      </c>
      <c r="B11" s="359" t="s">
        <v>5776</v>
      </c>
      <c r="C11" s="360">
        <v>70316</v>
      </c>
      <c r="D11" s="361" t="s">
        <v>5777</v>
      </c>
      <c r="E11" s="84" t="s">
        <v>5778</v>
      </c>
      <c r="F11" s="84" t="s">
        <v>102</v>
      </c>
      <c r="G11" s="240">
        <f t="shared" si="0"/>
        <v>2</v>
      </c>
      <c r="H11" s="99" t="s">
        <v>103</v>
      </c>
      <c r="I11" s="240">
        <f t="shared" si="1"/>
        <v>1</v>
      </c>
      <c r="J11" s="240" t="e">
        <f>+IF(#REF!="Issued",1,IF(#REF!="Not Issued",2,"Nil"))</f>
        <v>#REF!</v>
      </c>
      <c r="K11" s="241" t="s">
        <v>5779</v>
      </c>
      <c r="L11" s="242"/>
      <c r="M11" s="243"/>
    </row>
    <row r="12" spans="1:13" ht="16.5" customHeight="1" x14ac:dyDescent="0.2">
      <c r="A12" s="112">
        <f t="shared" si="2"/>
        <v>8</v>
      </c>
      <c r="B12" s="359" t="s">
        <v>5780</v>
      </c>
      <c r="C12" s="360">
        <v>43456</v>
      </c>
      <c r="D12" s="361" t="s">
        <v>5781</v>
      </c>
      <c r="E12" s="84" t="s">
        <v>5782</v>
      </c>
      <c r="F12" s="84" t="s">
        <v>100</v>
      </c>
      <c r="G12" s="240">
        <f t="shared" si="0"/>
        <v>1</v>
      </c>
      <c r="H12" s="99" t="s">
        <v>103</v>
      </c>
      <c r="I12" s="240">
        <f t="shared" si="1"/>
        <v>1</v>
      </c>
      <c r="J12" s="240" t="e">
        <f>+IF(#REF!="Issued",1,IF(#REF!="Not Issued",2,"Nil"))</f>
        <v>#REF!</v>
      </c>
      <c r="K12" s="241" t="s">
        <v>5783</v>
      </c>
      <c r="L12" s="242"/>
      <c r="M12" s="243"/>
    </row>
    <row r="13" spans="1:13" ht="16.5" customHeight="1" x14ac:dyDescent="0.2">
      <c r="A13" s="112">
        <f t="shared" si="2"/>
        <v>9</v>
      </c>
      <c r="B13" s="359" t="s">
        <v>5788</v>
      </c>
      <c r="C13" s="360">
        <v>46242</v>
      </c>
      <c r="D13" s="361" t="s">
        <v>5789</v>
      </c>
      <c r="E13" s="84" t="s">
        <v>3078</v>
      </c>
      <c r="F13" s="84" t="s">
        <v>102</v>
      </c>
      <c r="G13" s="240">
        <f t="shared" si="0"/>
        <v>2</v>
      </c>
      <c r="H13" s="99" t="s">
        <v>103</v>
      </c>
      <c r="I13" s="240">
        <f t="shared" si="1"/>
        <v>1</v>
      </c>
      <c r="J13" s="240" t="e">
        <f>+IF(#REF!="Issued",1,IF(#REF!="Not Issued",2,"Nil"))</f>
        <v>#REF!</v>
      </c>
      <c r="K13" s="241" t="s">
        <v>5790</v>
      </c>
      <c r="L13" s="242"/>
      <c r="M13" s="243"/>
    </row>
    <row r="14" spans="1:13" ht="16.5" customHeight="1" x14ac:dyDescent="0.2">
      <c r="A14" s="112">
        <f t="shared" si="2"/>
        <v>10</v>
      </c>
      <c r="B14" s="359" t="s">
        <v>5791</v>
      </c>
      <c r="C14" s="360">
        <v>39026</v>
      </c>
      <c r="D14" s="361" t="s">
        <v>5792</v>
      </c>
      <c r="E14" s="84" t="s">
        <v>5793</v>
      </c>
      <c r="F14" s="84" t="s">
        <v>102</v>
      </c>
      <c r="G14" s="240">
        <f t="shared" si="0"/>
        <v>2</v>
      </c>
      <c r="H14" s="99" t="s">
        <v>103</v>
      </c>
      <c r="I14" s="240">
        <f t="shared" si="1"/>
        <v>1</v>
      </c>
      <c r="J14" s="240" t="e">
        <f>+IF(#REF!="Issued",1,IF(#REF!="Not Issued",2,"Nil"))</f>
        <v>#REF!</v>
      </c>
      <c r="K14" s="241" t="s">
        <v>5794</v>
      </c>
      <c r="L14" s="242"/>
      <c r="M14" s="243"/>
    </row>
    <row r="15" spans="1:13" ht="16.5" customHeight="1" x14ac:dyDescent="0.2">
      <c r="A15" s="112">
        <f t="shared" si="2"/>
        <v>11</v>
      </c>
      <c r="B15" s="359" t="s">
        <v>5795</v>
      </c>
      <c r="C15" s="360">
        <v>45810</v>
      </c>
      <c r="D15" s="361" t="s">
        <v>5796</v>
      </c>
      <c r="E15" s="84" t="s">
        <v>375</v>
      </c>
      <c r="F15" s="84" t="s">
        <v>102</v>
      </c>
      <c r="G15" s="240">
        <f t="shared" si="0"/>
        <v>2</v>
      </c>
      <c r="H15" s="99" t="s">
        <v>103</v>
      </c>
      <c r="I15" s="240">
        <f t="shared" si="1"/>
        <v>1</v>
      </c>
      <c r="J15" s="240" t="e">
        <f>+IF(#REF!="Issued",1,IF(#REF!="Not Issued",2,"Nil"))</f>
        <v>#REF!</v>
      </c>
      <c r="K15" s="241" t="s">
        <v>5797</v>
      </c>
      <c r="L15" s="242"/>
      <c r="M15" s="243"/>
    </row>
    <row r="16" spans="1:13" ht="16.5" customHeight="1" x14ac:dyDescent="0.2">
      <c r="A16" s="112">
        <f t="shared" si="2"/>
        <v>12</v>
      </c>
      <c r="B16" s="359" t="s">
        <v>5802</v>
      </c>
      <c r="C16" s="360">
        <v>45764</v>
      </c>
      <c r="D16" s="361" t="s">
        <v>5803</v>
      </c>
      <c r="E16" s="84" t="s">
        <v>524</v>
      </c>
      <c r="F16" s="84" t="s">
        <v>100</v>
      </c>
      <c r="G16" s="240">
        <f t="shared" si="0"/>
        <v>1</v>
      </c>
      <c r="H16" s="99" t="s">
        <v>103</v>
      </c>
      <c r="I16" s="240">
        <f t="shared" si="1"/>
        <v>1</v>
      </c>
      <c r="J16" s="240" t="e">
        <f>+IF(#REF!="Issued",1,IF(#REF!="Not Issued",2,"Nil"))</f>
        <v>#REF!</v>
      </c>
      <c r="K16" s="241" t="s">
        <v>5804</v>
      </c>
      <c r="L16" s="242"/>
      <c r="M16" s="243"/>
    </row>
    <row r="17" spans="1:13" ht="16.5" customHeight="1" x14ac:dyDescent="0.2">
      <c r="A17" s="112">
        <f t="shared" si="2"/>
        <v>13</v>
      </c>
      <c r="B17" s="359" t="s">
        <v>5805</v>
      </c>
      <c r="C17" s="360">
        <v>45687</v>
      </c>
      <c r="D17" s="361" t="s">
        <v>5806</v>
      </c>
      <c r="E17" s="84" t="s">
        <v>5807</v>
      </c>
      <c r="F17" s="84" t="s">
        <v>102</v>
      </c>
      <c r="G17" s="240">
        <f t="shared" si="0"/>
        <v>2</v>
      </c>
      <c r="H17" s="99" t="s">
        <v>103</v>
      </c>
      <c r="I17" s="240">
        <f t="shared" si="1"/>
        <v>1</v>
      </c>
      <c r="J17" s="240" t="e">
        <f>+IF(#REF!="Issued",1,IF(#REF!="Not Issued",2,"Nil"))</f>
        <v>#REF!</v>
      </c>
      <c r="K17" s="241" t="s">
        <v>5808</v>
      </c>
      <c r="L17" s="242"/>
      <c r="M17" s="243"/>
    </row>
    <row r="18" spans="1:13" ht="16.5" customHeight="1" x14ac:dyDescent="0.2">
      <c r="A18" s="112">
        <f t="shared" si="2"/>
        <v>14</v>
      </c>
      <c r="B18" s="359" t="s">
        <v>5809</v>
      </c>
      <c r="C18" s="360">
        <v>45814</v>
      </c>
      <c r="D18" s="361" t="s">
        <v>5810</v>
      </c>
      <c r="E18" s="84" t="s">
        <v>5811</v>
      </c>
      <c r="F18" s="84" t="s">
        <v>102</v>
      </c>
      <c r="G18" s="240">
        <f t="shared" si="0"/>
        <v>2</v>
      </c>
      <c r="H18" s="99" t="s">
        <v>103</v>
      </c>
      <c r="I18" s="240">
        <f t="shared" si="1"/>
        <v>1</v>
      </c>
      <c r="J18" s="240" t="e">
        <f>+IF(#REF!="Issued",1,IF(#REF!="Not Issued",2,"Nil"))</f>
        <v>#REF!</v>
      </c>
      <c r="K18" s="241" t="s">
        <v>5812</v>
      </c>
      <c r="L18" s="242"/>
      <c r="M18" s="243"/>
    </row>
    <row r="19" spans="1:13" ht="16.5" customHeight="1" x14ac:dyDescent="0.2">
      <c r="A19" s="112">
        <f t="shared" si="2"/>
        <v>15</v>
      </c>
      <c r="B19" s="359" t="s">
        <v>5813</v>
      </c>
      <c r="C19" s="360">
        <v>70477</v>
      </c>
      <c r="D19" s="361" t="s">
        <v>5814</v>
      </c>
      <c r="E19" s="84" t="s">
        <v>5815</v>
      </c>
      <c r="F19" s="84" t="s">
        <v>100</v>
      </c>
      <c r="G19" s="240">
        <f t="shared" si="0"/>
        <v>1</v>
      </c>
      <c r="H19" s="99" t="s">
        <v>103</v>
      </c>
      <c r="I19" s="240">
        <f t="shared" si="1"/>
        <v>1</v>
      </c>
      <c r="J19" s="240" t="e">
        <f>+IF(#REF!="Issued",1,IF(#REF!="Not Issued",2,"Nil"))</f>
        <v>#REF!</v>
      </c>
      <c r="K19" s="241" t="s">
        <v>5816</v>
      </c>
      <c r="L19" s="242"/>
      <c r="M19" s="243"/>
    </row>
    <row r="20" spans="1:13" ht="16.5" customHeight="1" x14ac:dyDescent="0.2">
      <c r="A20" s="112">
        <f t="shared" si="2"/>
        <v>16</v>
      </c>
      <c r="B20" s="359" t="s">
        <v>5817</v>
      </c>
      <c r="C20" s="360">
        <v>43616</v>
      </c>
      <c r="D20" s="361" t="s">
        <v>5818</v>
      </c>
      <c r="E20" s="84" t="s">
        <v>5819</v>
      </c>
      <c r="F20" s="84" t="s">
        <v>102</v>
      </c>
      <c r="G20" s="240">
        <f t="shared" si="0"/>
        <v>2</v>
      </c>
      <c r="H20" s="99" t="s">
        <v>103</v>
      </c>
      <c r="I20" s="240">
        <f t="shared" si="1"/>
        <v>1</v>
      </c>
      <c r="J20" s="240" t="e">
        <f>+IF(#REF!="Issued",1,IF(#REF!="Not Issued",2,"Nil"))</f>
        <v>#REF!</v>
      </c>
      <c r="K20" s="241" t="s">
        <v>5820</v>
      </c>
      <c r="L20" s="242"/>
      <c r="M20" s="243"/>
    </row>
    <row r="21" spans="1:13" ht="16.5" customHeight="1" x14ac:dyDescent="0.2">
      <c r="A21" s="112">
        <f t="shared" si="2"/>
        <v>17</v>
      </c>
      <c r="B21" s="359" t="s">
        <v>5821</v>
      </c>
      <c r="C21" s="360">
        <v>45827</v>
      </c>
      <c r="D21" s="361" t="s">
        <v>3093</v>
      </c>
      <c r="E21" s="84" t="s">
        <v>5822</v>
      </c>
      <c r="F21" s="84" t="s">
        <v>102</v>
      </c>
      <c r="G21" s="240">
        <f t="shared" si="0"/>
        <v>2</v>
      </c>
      <c r="H21" s="99" t="s">
        <v>103</v>
      </c>
      <c r="I21" s="240">
        <f t="shared" si="1"/>
        <v>1</v>
      </c>
      <c r="J21" s="240" t="e">
        <f>+IF(#REF!="Issued",1,IF(#REF!="Not Issued",2,"Nil"))</f>
        <v>#REF!</v>
      </c>
      <c r="K21" s="241" t="s">
        <v>5823</v>
      </c>
      <c r="L21" s="242"/>
      <c r="M21" s="243"/>
    </row>
    <row r="22" spans="1:13" ht="16.5" customHeight="1" x14ac:dyDescent="0.2">
      <c r="A22" s="112">
        <f t="shared" si="2"/>
        <v>18</v>
      </c>
      <c r="B22" s="359" t="s">
        <v>5824</v>
      </c>
      <c r="C22" s="360">
        <v>39079</v>
      </c>
      <c r="D22" s="361" t="s">
        <v>5825</v>
      </c>
      <c r="E22" s="84" t="s">
        <v>5826</v>
      </c>
      <c r="F22" s="84" t="s">
        <v>100</v>
      </c>
      <c r="G22" s="240">
        <f t="shared" si="0"/>
        <v>1</v>
      </c>
      <c r="H22" s="99" t="s">
        <v>103</v>
      </c>
      <c r="I22" s="240">
        <f t="shared" si="1"/>
        <v>1</v>
      </c>
      <c r="J22" s="240" t="e">
        <f>+IF(#REF!="Issued",1,IF(#REF!="Not Issued",2,"Nil"))</f>
        <v>#REF!</v>
      </c>
      <c r="K22" s="241" t="s">
        <v>5827</v>
      </c>
      <c r="L22" s="242"/>
      <c r="M22" s="243"/>
    </row>
    <row r="23" spans="1:13" ht="16.5" customHeight="1" x14ac:dyDescent="0.2">
      <c r="A23" s="112">
        <f t="shared" si="2"/>
        <v>19</v>
      </c>
      <c r="B23" s="359" t="s">
        <v>5828</v>
      </c>
      <c r="C23" s="360">
        <v>27301</v>
      </c>
      <c r="D23" s="361" t="s">
        <v>5829</v>
      </c>
      <c r="E23" s="84" t="s">
        <v>5830</v>
      </c>
      <c r="F23" s="84" t="s">
        <v>102</v>
      </c>
      <c r="G23" s="240">
        <f t="shared" si="0"/>
        <v>2</v>
      </c>
      <c r="H23" s="99" t="s">
        <v>103</v>
      </c>
      <c r="I23" s="240">
        <f t="shared" si="1"/>
        <v>1</v>
      </c>
      <c r="J23" s="240" t="e">
        <f>+IF(#REF!="Issued",1,IF(#REF!="Not Issued",2,"Nil"))</f>
        <v>#REF!</v>
      </c>
      <c r="K23" s="241" t="s">
        <v>5831</v>
      </c>
      <c r="L23" s="242"/>
      <c r="M23" s="243"/>
    </row>
    <row r="24" spans="1:13" ht="16.5" customHeight="1" x14ac:dyDescent="0.2">
      <c r="A24" s="112">
        <f t="shared" si="2"/>
        <v>20</v>
      </c>
      <c r="B24" s="359" t="s">
        <v>5832</v>
      </c>
      <c r="C24" s="360">
        <v>45866</v>
      </c>
      <c r="D24" s="361" t="s">
        <v>5833</v>
      </c>
      <c r="E24" s="84" t="s">
        <v>5834</v>
      </c>
      <c r="F24" s="84" t="s">
        <v>102</v>
      </c>
      <c r="G24" s="240">
        <f t="shared" si="0"/>
        <v>2</v>
      </c>
      <c r="H24" s="99" t="s">
        <v>103</v>
      </c>
      <c r="I24" s="240">
        <f t="shared" si="1"/>
        <v>1</v>
      </c>
      <c r="J24" s="240" t="e">
        <f>+IF(#REF!="Issued",1,IF(#REF!="Not Issued",2,"Nil"))</f>
        <v>#REF!</v>
      </c>
      <c r="K24" s="241" t="s">
        <v>5835</v>
      </c>
      <c r="L24" s="242"/>
      <c r="M24" s="243"/>
    </row>
    <row r="25" spans="1:13" ht="16.5" customHeight="1" x14ac:dyDescent="0.2">
      <c r="A25" s="112">
        <f t="shared" si="2"/>
        <v>21</v>
      </c>
      <c r="B25" s="359" t="s">
        <v>5836</v>
      </c>
      <c r="C25" s="360">
        <v>43506</v>
      </c>
      <c r="D25" s="361" t="s">
        <v>5837</v>
      </c>
      <c r="E25" s="84" t="s">
        <v>5838</v>
      </c>
      <c r="F25" s="84" t="s">
        <v>100</v>
      </c>
      <c r="G25" s="240">
        <f t="shared" si="0"/>
        <v>1</v>
      </c>
      <c r="H25" s="99" t="s">
        <v>103</v>
      </c>
      <c r="I25" s="240">
        <f t="shared" si="1"/>
        <v>1</v>
      </c>
      <c r="J25" s="240" t="e">
        <f>+IF(#REF!="Issued",1,IF(#REF!="Not Issued",2,"Nil"))</f>
        <v>#REF!</v>
      </c>
      <c r="K25" s="241" t="s">
        <v>5839</v>
      </c>
      <c r="L25" s="242"/>
      <c r="M25" s="243"/>
    </row>
    <row r="26" spans="1:13" ht="16.5" customHeight="1" x14ac:dyDescent="0.2">
      <c r="A26" s="112">
        <f t="shared" si="2"/>
        <v>22</v>
      </c>
      <c r="B26" s="359" t="s">
        <v>5840</v>
      </c>
      <c r="C26" s="360">
        <v>40874</v>
      </c>
      <c r="D26" s="361" t="s">
        <v>5841</v>
      </c>
      <c r="E26" s="84" t="s">
        <v>5842</v>
      </c>
      <c r="F26" s="84" t="s">
        <v>100</v>
      </c>
      <c r="G26" s="240">
        <f t="shared" si="0"/>
        <v>1</v>
      </c>
      <c r="H26" s="99" t="s">
        <v>103</v>
      </c>
      <c r="I26" s="240">
        <f t="shared" si="1"/>
        <v>1</v>
      </c>
      <c r="J26" s="240" t="e">
        <f>+IF(#REF!="Issued",1,IF(#REF!="Not Issued",2,"Nil"))</f>
        <v>#REF!</v>
      </c>
      <c r="K26" s="241"/>
      <c r="L26" s="242"/>
      <c r="M26" s="243"/>
    </row>
    <row r="27" spans="1:13" ht="16.5" customHeight="1" x14ac:dyDescent="0.2">
      <c r="A27" s="112">
        <f t="shared" si="2"/>
        <v>23</v>
      </c>
      <c r="B27" s="359" t="s">
        <v>5843</v>
      </c>
      <c r="C27" s="360">
        <v>70269</v>
      </c>
      <c r="D27" s="361" t="s">
        <v>5844</v>
      </c>
      <c r="E27" s="84" t="s">
        <v>1057</v>
      </c>
      <c r="F27" s="84" t="s">
        <v>102</v>
      </c>
      <c r="G27" s="240">
        <f t="shared" si="0"/>
        <v>2</v>
      </c>
      <c r="H27" s="99" t="s">
        <v>103</v>
      </c>
      <c r="I27" s="240">
        <f t="shared" si="1"/>
        <v>1</v>
      </c>
      <c r="J27" s="240"/>
      <c r="K27" s="241"/>
      <c r="L27" s="242"/>
      <c r="M27" s="243"/>
    </row>
    <row r="28" spans="1:13" ht="16.5" customHeight="1" x14ac:dyDescent="0.2">
      <c r="A28" s="112">
        <f t="shared" si="2"/>
        <v>24</v>
      </c>
      <c r="B28" s="359" t="s">
        <v>5845</v>
      </c>
      <c r="C28" s="360">
        <v>43481</v>
      </c>
      <c r="D28" s="361" t="s">
        <v>1411</v>
      </c>
      <c r="E28" s="84" t="s">
        <v>2832</v>
      </c>
      <c r="F28" s="84" t="s">
        <v>100</v>
      </c>
      <c r="G28" s="240">
        <f t="shared" si="0"/>
        <v>1</v>
      </c>
      <c r="H28" s="99" t="s">
        <v>103</v>
      </c>
      <c r="I28" s="240">
        <f t="shared" si="1"/>
        <v>1</v>
      </c>
      <c r="J28" s="240"/>
      <c r="K28" s="241"/>
      <c r="L28" s="242"/>
      <c r="M28" s="243"/>
    </row>
    <row r="29" spans="1:13" ht="16.5" customHeight="1" x14ac:dyDescent="0.2">
      <c r="A29" s="112">
        <f t="shared" si="2"/>
        <v>25</v>
      </c>
      <c r="B29" s="359" t="s">
        <v>5847</v>
      </c>
      <c r="C29" s="360">
        <v>70317</v>
      </c>
      <c r="D29" s="361" t="s">
        <v>5848</v>
      </c>
      <c r="E29" s="84" t="s">
        <v>5849</v>
      </c>
      <c r="F29" s="84" t="s">
        <v>100</v>
      </c>
      <c r="G29" s="240">
        <f t="shared" si="0"/>
        <v>1</v>
      </c>
      <c r="H29" s="99" t="s">
        <v>103</v>
      </c>
      <c r="I29" s="240">
        <f t="shared" si="1"/>
        <v>1</v>
      </c>
      <c r="J29" s="240"/>
      <c r="K29" s="241"/>
      <c r="L29" s="242"/>
      <c r="M29" s="243"/>
    </row>
    <row r="30" spans="1:13" ht="16.5" customHeight="1" x14ac:dyDescent="0.2">
      <c r="A30" s="112">
        <f t="shared" si="2"/>
        <v>26</v>
      </c>
      <c r="B30" s="359" t="s">
        <v>5850</v>
      </c>
      <c r="C30" s="360">
        <v>45775</v>
      </c>
      <c r="D30" s="361" t="s">
        <v>5851</v>
      </c>
      <c r="E30" s="84" t="s">
        <v>672</v>
      </c>
      <c r="F30" s="84" t="s">
        <v>100</v>
      </c>
      <c r="G30" s="240">
        <f t="shared" si="0"/>
        <v>1</v>
      </c>
      <c r="H30" s="99" t="s">
        <v>103</v>
      </c>
      <c r="I30" s="240">
        <f t="shared" si="1"/>
        <v>1</v>
      </c>
      <c r="J30" s="240"/>
      <c r="K30" s="241"/>
      <c r="L30" s="242"/>
      <c r="M30" s="243"/>
    </row>
    <row r="31" spans="1:13" ht="16.5" customHeight="1" x14ac:dyDescent="0.2">
      <c r="A31" s="112">
        <f t="shared" si="2"/>
        <v>27</v>
      </c>
      <c r="B31" s="359" t="s">
        <v>5852</v>
      </c>
      <c r="C31" s="360">
        <v>70318</v>
      </c>
      <c r="D31" s="361" t="s">
        <v>4020</v>
      </c>
      <c r="E31" s="84" t="s">
        <v>5853</v>
      </c>
      <c r="F31" s="84" t="s">
        <v>102</v>
      </c>
      <c r="G31" s="240">
        <f t="shared" si="0"/>
        <v>2</v>
      </c>
      <c r="H31" s="99" t="s">
        <v>103</v>
      </c>
      <c r="I31" s="240">
        <f t="shared" si="1"/>
        <v>1</v>
      </c>
      <c r="J31" s="240"/>
      <c r="K31" s="241"/>
      <c r="L31" s="242"/>
      <c r="M31" s="243"/>
    </row>
    <row r="32" spans="1:13" ht="16.5" customHeight="1" x14ac:dyDescent="0.2">
      <c r="A32" s="112">
        <f t="shared" si="2"/>
        <v>28</v>
      </c>
      <c r="B32" s="359" t="s">
        <v>5854</v>
      </c>
      <c r="C32" s="360">
        <v>43470</v>
      </c>
      <c r="D32" s="361" t="s">
        <v>5855</v>
      </c>
      <c r="E32" s="84" t="s">
        <v>5607</v>
      </c>
      <c r="F32" s="84" t="s">
        <v>102</v>
      </c>
      <c r="G32" s="240">
        <f t="shared" si="0"/>
        <v>2</v>
      </c>
      <c r="H32" s="99" t="s">
        <v>103</v>
      </c>
      <c r="I32" s="240">
        <f t="shared" si="1"/>
        <v>1</v>
      </c>
      <c r="J32" s="240"/>
      <c r="K32" s="241"/>
      <c r="L32" s="242"/>
      <c r="M32" s="243"/>
    </row>
    <row r="33" spans="1:13" ht="16.5" customHeight="1" x14ac:dyDescent="0.2">
      <c r="A33" s="112">
        <f t="shared" si="2"/>
        <v>29</v>
      </c>
      <c r="B33" s="359" t="s">
        <v>5862</v>
      </c>
      <c r="C33" s="360">
        <v>36374</v>
      </c>
      <c r="D33" s="361" t="s">
        <v>5863</v>
      </c>
      <c r="E33" s="84" t="s">
        <v>3240</v>
      </c>
      <c r="F33" s="84" t="s">
        <v>100</v>
      </c>
      <c r="G33" s="240">
        <f t="shared" si="0"/>
        <v>1</v>
      </c>
      <c r="H33" s="99" t="s">
        <v>103</v>
      </c>
      <c r="I33" s="240">
        <f t="shared" si="1"/>
        <v>1</v>
      </c>
      <c r="J33" s="240"/>
      <c r="K33" s="241"/>
      <c r="L33" s="242"/>
      <c r="M33" s="243"/>
    </row>
    <row r="34" spans="1:13" ht="16.5" customHeight="1" x14ac:dyDescent="0.2">
      <c r="A34" s="112">
        <f t="shared" si="2"/>
        <v>30</v>
      </c>
      <c r="B34" s="359" t="s">
        <v>5865</v>
      </c>
      <c r="C34" s="360">
        <v>45707</v>
      </c>
      <c r="D34" s="361" t="s">
        <v>5866</v>
      </c>
      <c r="E34" s="84" t="s">
        <v>879</v>
      </c>
      <c r="F34" s="84" t="s">
        <v>102</v>
      </c>
      <c r="G34" s="240">
        <f t="shared" si="0"/>
        <v>2</v>
      </c>
      <c r="H34" s="99" t="s">
        <v>103</v>
      </c>
      <c r="I34" s="240">
        <f t="shared" si="1"/>
        <v>1</v>
      </c>
      <c r="J34" s="240"/>
      <c r="K34" s="241"/>
      <c r="L34" s="242"/>
      <c r="M34" s="243"/>
    </row>
    <row r="35" spans="1:13" ht="16.5" customHeight="1" x14ac:dyDescent="0.2">
      <c r="A35" s="112">
        <f t="shared" si="2"/>
        <v>31</v>
      </c>
      <c r="B35" s="359" t="s">
        <v>5867</v>
      </c>
      <c r="C35" s="360">
        <v>41074</v>
      </c>
      <c r="D35" s="361" t="s">
        <v>5868</v>
      </c>
      <c r="E35" s="84" t="s">
        <v>5869</v>
      </c>
      <c r="F35" s="84" t="s">
        <v>100</v>
      </c>
      <c r="G35" s="240">
        <f t="shared" si="0"/>
        <v>1</v>
      </c>
      <c r="H35" s="99" t="s">
        <v>103</v>
      </c>
      <c r="I35" s="240">
        <f t="shared" si="1"/>
        <v>1</v>
      </c>
      <c r="J35" s="240"/>
      <c r="K35" s="241"/>
      <c r="L35" s="242"/>
      <c r="M35" s="243"/>
    </row>
    <row r="36" spans="1:13" ht="16.5" customHeight="1" x14ac:dyDescent="0.2">
      <c r="A36" s="112">
        <f t="shared" si="2"/>
        <v>32</v>
      </c>
      <c r="B36" s="359" t="s">
        <v>5870</v>
      </c>
      <c r="C36" s="360">
        <v>41064</v>
      </c>
      <c r="D36" s="361" t="s">
        <v>5871</v>
      </c>
      <c r="E36" s="84" t="s">
        <v>3233</v>
      </c>
      <c r="F36" s="84" t="s">
        <v>102</v>
      </c>
      <c r="G36" s="240">
        <f t="shared" si="0"/>
        <v>2</v>
      </c>
      <c r="H36" s="99" t="s">
        <v>103</v>
      </c>
      <c r="I36" s="240">
        <f t="shared" si="1"/>
        <v>1</v>
      </c>
      <c r="J36" s="240"/>
      <c r="K36" s="241"/>
      <c r="L36" s="242"/>
      <c r="M36" s="243"/>
    </row>
    <row r="37" spans="1:13" ht="16.5" customHeight="1" x14ac:dyDescent="0.2">
      <c r="A37" s="112">
        <f t="shared" si="2"/>
        <v>33</v>
      </c>
      <c r="B37" s="359" t="s">
        <v>5872</v>
      </c>
      <c r="C37" s="360">
        <v>45793</v>
      </c>
      <c r="D37" s="361" t="s">
        <v>5873</v>
      </c>
      <c r="E37" s="84" t="s">
        <v>5874</v>
      </c>
      <c r="F37" s="84" t="s">
        <v>100</v>
      </c>
      <c r="G37" s="240">
        <f t="shared" ref="G37:G60" si="3">+IF(F37="M",1,IF(F37="f",2,IF(F37="Civ",3,"Error")))</f>
        <v>1</v>
      </c>
      <c r="H37" s="99" t="s">
        <v>103</v>
      </c>
      <c r="I37" s="240">
        <f t="shared" ref="I37:I60" si="4">+IF(H37="Studying",5,IF(H37="Complete",1,IF(H37="Incomplete",2,IF(H37="Left",3,IF(H37="Dropped",4,"Error")))))</f>
        <v>1</v>
      </c>
      <c r="J37" s="240"/>
      <c r="K37" s="241"/>
      <c r="L37" s="242"/>
      <c r="M37" s="243"/>
    </row>
    <row r="38" spans="1:13" ht="16.5" customHeight="1" x14ac:dyDescent="0.2">
      <c r="A38" s="112">
        <f t="shared" si="2"/>
        <v>34</v>
      </c>
      <c r="B38" s="359" t="s">
        <v>5878</v>
      </c>
      <c r="C38" s="360">
        <v>70319</v>
      </c>
      <c r="D38" s="361" t="s">
        <v>5879</v>
      </c>
      <c r="E38" s="84" t="s">
        <v>5880</v>
      </c>
      <c r="F38" s="84" t="s">
        <v>102</v>
      </c>
      <c r="G38" s="240">
        <f t="shared" si="3"/>
        <v>2</v>
      </c>
      <c r="H38" s="99" t="s">
        <v>103</v>
      </c>
      <c r="I38" s="240">
        <f t="shared" si="4"/>
        <v>1</v>
      </c>
      <c r="J38" s="240"/>
      <c r="K38" s="241"/>
      <c r="L38" s="242"/>
      <c r="M38" s="243"/>
    </row>
    <row r="39" spans="1:13" ht="16.5" customHeight="1" x14ac:dyDescent="0.2">
      <c r="A39" s="112">
        <f t="shared" si="2"/>
        <v>35</v>
      </c>
      <c r="B39" s="359" t="s">
        <v>5881</v>
      </c>
      <c r="C39" s="360">
        <v>43497</v>
      </c>
      <c r="D39" s="361" t="s">
        <v>5882</v>
      </c>
      <c r="E39" s="84" t="s">
        <v>5883</v>
      </c>
      <c r="F39" s="84" t="s">
        <v>102</v>
      </c>
      <c r="G39" s="240">
        <f t="shared" si="3"/>
        <v>2</v>
      </c>
      <c r="H39" s="99" t="s">
        <v>103</v>
      </c>
      <c r="I39" s="240">
        <f t="shared" si="4"/>
        <v>1</v>
      </c>
      <c r="J39" s="240"/>
      <c r="K39" s="241"/>
      <c r="L39" s="242"/>
      <c r="M39" s="243"/>
    </row>
    <row r="40" spans="1:13" ht="16.5" customHeight="1" x14ac:dyDescent="0.2">
      <c r="A40" s="112">
        <f t="shared" si="2"/>
        <v>36</v>
      </c>
      <c r="B40" s="359" t="s">
        <v>5886</v>
      </c>
      <c r="C40" s="360">
        <v>27077</v>
      </c>
      <c r="D40" s="361" t="s">
        <v>5887</v>
      </c>
      <c r="E40" s="84" t="s">
        <v>5888</v>
      </c>
      <c r="F40" s="84" t="s">
        <v>102</v>
      </c>
      <c r="G40" s="240">
        <f t="shared" si="3"/>
        <v>2</v>
      </c>
      <c r="H40" s="99" t="s">
        <v>103</v>
      </c>
      <c r="I40" s="240">
        <f t="shared" si="4"/>
        <v>1</v>
      </c>
      <c r="J40" s="240"/>
      <c r="K40" s="241"/>
      <c r="L40" s="242"/>
      <c r="M40" s="243"/>
    </row>
    <row r="41" spans="1:13" ht="16.5" customHeight="1" x14ac:dyDescent="0.2">
      <c r="A41" s="112">
        <f t="shared" si="2"/>
        <v>37</v>
      </c>
      <c r="B41" s="359" t="s">
        <v>5889</v>
      </c>
      <c r="C41" s="360">
        <v>43613</v>
      </c>
      <c r="D41" s="361" t="s">
        <v>5890</v>
      </c>
      <c r="E41" s="84" t="s">
        <v>4159</v>
      </c>
      <c r="F41" s="84" t="s">
        <v>100</v>
      </c>
      <c r="G41" s="240">
        <f t="shared" si="3"/>
        <v>1</v>
      </c>
      <c r="H41" s="99" t="s">
        <v>103</v>
      </c>
      <c r="I41" s="240">
        <f t="shared" si="4"/>
        <v>1</v>
      </c>
      <c r="J41" s="240"/>
      <c r="K41" s="241"/>
      <c r="L41" s="242"/>
      <c r="M41" s="243"/>
    </row>
    <row r="42" spans="1:13" ht="16.5" customHeight="1" x14ac:dyDescent="0.2">
      <c r="A42" s="112">
        <f t="shared" si="2"/>
        <v>38</v>
      </c>
      <c r="B42" s="359" t="s">
        <v>5891</v>
      </c>
      <c r="C42" s="360">
        <v>70766</v>
      </c>
      <c r="D42" s="361" t="s">
        <v>5892</v>
      </c>
      <c r="E42" s="84" t="s">
        <v>5893</v>
      </c>
      <c r="F42" s="84" t="s">
        <v>102</v>
      </c>
      <c r="G42" s="240">
        <f t="shared" si="3"/>
        <v>2</v>
      </c>
      <c r="H42" s="99" t="s">
        <v>103</v>
      </c>
      <c r="I42" s="240">
        <f t="shared" si="4"/>
        <v>1</v>
      </c>
      <c r="J42" s="240"/>
      <c r="K42" s="241"/>
      <c r="L42" s="242"/>
      <c r="M42" s="243"/>
    </row>
    <row r="43" spans="1:13" ht="16.5" customHeight="1" x14ac:dyDescent="0.2">
      <c r="A43" s="112">
        <f t="shared" si="2"/>
        <v>39</v>
      </c>
      <c r="B43" s="359" t="s">
        <v>5894</v>
      </c>
      <c r="C43" s="360">
        <v>43431</v>
      </c>
      <c r="D43" s="361" t="s">
        <v>5895</v>
      </c>
      <c r="E43" s="84" t="s">
        <v>5896</v>
      </c>
      <c r="F43" s="84" t="s">
        <v>102</v>
      </c>
      <c r="G43" s="240">
        <f t="shared" si="3"/>
        <v>2</v>
      </c>
      <c r="H43" s="99" t="s">
        <v>103</v>
      </c>
      <c r="I43" s="240">
        <f t="shared" si="4"/>
        <v>1</v>
      </c>
      <c r="J43" s="240"/>
      <c r="K43" s="241"/>
      <c r="L43" s="242"/>
      <c r="M43" s="243"/>
    </row>
    <row r="44" spans="1:13" ht="16.5" customHeight="1" x14ac:dyDescent="0.2">
      <c r="A44" s="112">
        <f t="shared" si="2"/>
        <v>40</v>
      </c>
      <c r="B44" s="359" t="s">
        <v>5897</v>
      </c>
      <c r="C44" s="360">
        <v>70270</v>
      </c>
      <c r="D44" s="361" t="s">
        <v>5898</v>
      </c>
      <c r="E44" s="84" t="s">
        <v>5899</v>
      </c>
      <c r="F44" s="84" t="s">
        <v>102</v>
      </c>
      <c r="G44" s="240">
        <f t="shared" si="3"/>
        <v>2</v>
      </c>
      <c r="H44" s="99" t="s">
        <v>103</v>
      </c>
      <c r="I44" s="240">
        <f t="shared" si="4"/>
        <v>1</v>
      </c>
      <c r="J44" s="240"/>
      <c r="K44" s="241"/>
      <c r="L44" s="242"/>
      <c r="M44" s="243"/>
    </row>
    <row r="45" spans="1:13" ht="16.5" customHeight="1" x14ac:dyDescent="0.2">
      <c r="A45" s="112">
        <f t="shared" si="2"/>
        <v>41</v>
      </c>
      <c r="B45" s="359" t="s">
        <v>5900</v>
      </c>
      <c r="C45" s="360">
        <v>43671</v>
      </c>
      <c r="D45" s="361" t="s">
        <v>5901</v>
      </c>
      <c r="E45" s="84" t="s">
        <v>5902</v>
      </c>
      <c r="F45" s="84" t="s">
        <v>100</v>
      </c>
      <c r="G45" s="240">
        <f t="shared" si="3"/>
        <v>1</v>
      </c>
      <c r="H45" s="99" t="s">
        <v>103</v>
      </c>
      <c r="I45" s="240">
        <f t="shared" si="4"/>
        <v>1</v>
      </c>
      <c r="J45" s="240"/>
      <c r="K45" s="241"/>
      <c r="L45" s="242"/>
      <c r="M45" s="243"/>
    </row>
    <row r="46" spans="1:13" ht="16.5" customHeight="1" x14ac:dyDescent="0.2">
      <c r="A46" s="112">
        <f t="shared" si="2"/>
        <v>42</v>
      </c>
      <c r="B46" s="359" t="s">
        <v>5903</v>
      </c>
      <c r="C46" s="360">
        <v>43491</v>
      </c>
      <c r="D46" s="361" t="s">
        <v>5904</v>
      </c>
      <c r="E46" s="84" t="s">
        <v>5905</v>
      </c>
      <c r="F46" s="84" t="s">
        <v>102</v>
      </c>
      <c r="G46" s="240">
        <f t="shared" si="3"/>
        <v>2</v>
      </c>
      <c r="H46" s="99" t="s">
        <v>103</v>
      </c>
      <c r="I46" s="240">
        <f t="shared" si="4"/>
        <v>1</v>
      </c>
      <c r="J46" s="240"/>
      <c r="K46" s="241"/>
      <c r="L46" s="242"/>
      <c r="M46" s="243"/>
    </row>
    <row r="47" spans="1:13" ht="16.5" customHeight="1" x14ac:dyDescent="0.2">
      <c r="A47" s="112">
        <f t="shared" si="2"/>
        <v>43</v>
      </c>
      <c r="B47" s="359" t="s">
        <v>5908</v>
      </c>
      <c r="C47" s="360">
        <v>70321</v>
      </c>
      <c r="D47" s="361" t="s">
        <v>5909</v>
      </c>
      <c r="E47" s="84" t="s">
        <v>1205</v>
      </c>
      <c r="F47" s="84" t="s">
        <v>100</v>
      </c>
      <c r="G47" s="240">
        <f t="shared" si="3"/>
        <v>1</v>
      </c>
      <c r="H47" s="99" t="s">
        <v>103</v>
      </c>
      <c r="I47" s="240">
        <f t="shared" si="4"/>
        <v>1</v>
      </c>
      <c r="J47" s="240"/>
      <c r="K47" s="241"/>
      <c r="L47" s="242"/>
      <c r="M47" s="243"/>
    </row>
    <row r="48" spans="1:13" ht="16.5" customHeight="1" x14ac:dyDescent="0.2">
      <c r="A48" s="112">
        <f t="shared" si="2"/>
        <v>44</v>
      </c>
      <c r="B48" s="359" t="s">
        <v>5910</v>
      </c>
      <c r="C48" s="360">
        <v>70274</v>
      </c>
      <c r="D48" s="361" t="s">
        <v>5911</v>
      </c>
      <c r="E48" s="84" t="s">
        <v>5912</v>
      </c>
      <c r="F48" s="84" t="s">
        <v>100</v>
      </c>
      <c r="G48" s="240">
        <f t="shared" si="3"/>
        <v>1</v>
      </c>
      <c r="H48" s="99" t="s">
        <v>103</v>
      </c>
      <c r="I48" s="240">
        <f t="shared" si="4"/>
        <v>1</v>
      </c>
      <c r="J48" s="240"/>
      <c r="K48" s="241"/>
      <c r="L48" s="242"/>
      <c r="M48" s="243"/>
    </row>
    <row r="49" spans="1:17" ht="16.5" customHeight="1" x14ac:dyDescent="0.2">
      <c r="A49" s="112">
        <f t="shared" si="2"/>
        <v>45</v>
      </c>
      <c r="B49" s="359" t="s">
        <v>5913</v>
      </c>
      <c r="C49" s="360">
        <v>46239</v>
      </c>
      <c r="D49" s="361" t="s">
        <v>5914</v>
      </c>
      <c r="E49" s="84" t="s">
        <v>5915</v>
      </c>
      <c r="F49" s="84" t="s">
        <v>102</v>
      </c>
      <c r="G49" s="240">
        <f t="shared" si="3"/>
        <v>2</v>
      </c>
      <c r="H49" s="99" t="s">
        <v>103</v>
      </c>
      <c r="I49" s="240">
        <f t="shared" si="4"/>
        <v>1</v>
      </c>
      <c r="J49" s="240"/>
      <c r="K49" s="241"/>
      <c r="L49" s="242"/>
      <c r="M49" s="243"/>
    </row>
    <row r="50" spans="1:17" ht="16.5" customHeight="1" x14ac:dyDescent="0.2">
      <c r="A50" s="112">
        <f t="shared" si="2"/>
        <v>46</v>
      </c>
      <c r="B50" s="359" t="s">
        <v>5919</v>
      </c>
      <c r="C50" s="360">
        <v>70323</v>
      </c>
      <c r="D50" s="361" t="s">
        <v>5920</v>
      </c>
      <c r="E50" s="84" t="s">
        <v>5921</v>
      </c>
      <c r="F50" s="84" t="s">
        <v>102</v>
      </c>
      <c r="G50" s="240">
        <f t="shared" si="3"/>
        <v>2</v>
      </c>
      <c r="H50" s="99" t="s">
        <v>103</v>
      </c>
      <c r="I50" s="240">
        <f t="shared" si="4"/>
        <v>1</v>
      </c>
      <c r="J50" s="240" t="e">
        <f>+IF(#REF!="Issued",1,IF(#REF!="Not Issued",2,"Nil"))</f>
        <v>#REF!</v>
      </c>
      <c r="K50" s="241" t="s">
        <v>5922</v>
      </c>
      <c r="L50" s="242"/>
      <c r="M50" s="243"/>
    </row>
    <row r="51" spans="1:17" ht="16.5" customHeight="1" x14ac:dyDescent="0.2">
      <c r="A51" s="112">
        <f t="shared" si="2"/>
        <v>47</v>
      </c>
      <c r="B51" s="359" t="s">
        <v>5784</v>
      </c>
      <c r="C51" s="360">
        <v>45738</v>
      </c>
      <c r="D51" s="361" t="s">
        <v>5785</v>
      </c>
      <c r="E51" s="84" t="s">
        <v>5786</v>
      </c>
      <c r="F51" s="84" t="s">
        <v>102</v>
      </c>
      <c r="G51" s="240">
        <f t="shared" si="3"/>
        <v>2</v>
      </c>
      <c r="H51" s="99" t="s">
        <v>3</v>
      </c>
      <c r="I51" s="240">
        <f t="shared" si="4"/>
        <v>2</v>
      </c>
      <c r="J51" s="240" t="e">
        <f>+IF(#REF!="Issued",1,IF(#REF!="Not Issued",2,"Nil"))</f>
        <v>#REF!</v>
      </c>
      <c r="K51" s="241" t="s">
        <v>5787</v>
      </c>
      <c r="L51" s="242"/>
      <c r="M51" s="243"/>
    </row>
    <row r="52" spans="1:17" ht="16.5" customHeight="1" x14ac:dyDescent="0.2">
      <c r="A52" s="112">
        <f t="shared" si="2"/>
        <v>48</v>
      </c>
      <c r="B52" s="359" t="s">
        <v>5798</v>
      </c>
      <c r="C52" s="360">
        <v>43377</v>
      </c>
      <c r="D52" s="361" t="s">
        <v>5799</v>
      </c>
      <c r="E52" s="84" t="s">
        <v>5800</v>
      </c>
      <c r="F52" s="84" t="s">
        <v>100</v>
      </c>
      <c r="G52" s="240">
        <f t="shared" si="3"/>
        <v>1</v>
      </c>
      <c r="H52" s="99" t="s">
        <v>3</v>
      </c>
      <c r="I52" s="240">
        <f t="shared" si="4"/>
        <v>2</v>
      </c>
      <c r="J52" s="240" t="e">
        <f>+IF(#REF!="Issued",1,IF(#REF!="Not Issued",2,"Nil"))</f>
        <v>#REF!</v>
      </c>
      <c r="K52" s="241" t="s">
        <v>5801</v>
      </c>
      <c r="L52" s="242"/>
      <c r="M52" s="243"/>
    </row>
    <row r="53" spans="1:17" ht="16.5" customHeight="1" x14ac:dyDescent="0.2">
      <c r="A53" s="112">
        <f t="shared" si="2"/>
        <v>49</v>
      </c>
      <c r="B53" s="359" t="s">
        <v>5846</v>
      </c>
      <c r="C53" s="360">
        <v>43500</v>
      </c>
      <c r="D53" s="361" t="s">
        <v>761</v>
      </c>
      <c r="E53" s="84" t="s">
        <v>1334</v>
      </c>
      <c r="F53" s="84" t="s">
        <v>102</v>
      </c>
      <c r="G53" s="240">
        <f t="shared" si="3"/>
        <v>2</v>
      </c>
      <c r="H53" s="99" t="s">
        <v>3</v>
      </c>
      <c r="I53" s="240">
        <f t="shared" si="4"/>
        <v>2</v>
      </c>
      <c r="J53" s="240"/>
      <c r="K53" s="241"/>
      <c r="L53" s="242"/>
      <c r="M53" s="243"/>
    </row>
    <row r="54" spans="1:17" ht="16.5" customHeight="1" x14ac:dyDescent="0.2">
      <c r="A54" s="112">
        <f t="shared" si="2"/>
        <v>50</v>
      </c>
      <c r="B54" s="359" t="s">
        <v>5856</v>
      </c>
      <c r="C54" s="360">
        <v>43427</v>
      </c>
      <c r="D54" s="361" t="s">
        <v>5857</v>
      </c>
      <c r="E54" s="84" t="s">
        <v>5858</v>
      </c>
      <c r="F54" s="84" t="s">
        <v>102</v>
      </c>
      <c r="G54" s="240">
        <f t="shared" si="3"/>
        <v>2</v>
      </c>
      <c r="H54" s="99" t="s">
        <v>3</v>
      </c>
      <c r="I54" s="240">
        <f t="shared" si="4"/>
        <v>2</v>
      </c>
      <c r="J54" s="240"/>
      <c r="K54" s="241"/>
      <c r="L54" s="242"/>
      <c r="M54" s="243"/>
    </row>
    <row r="55" spans="1:17" ht="16.5" customHeight="1" x14ac:dyDescent="0.2">
      <c r="A55" s="112">
        <f t="shared" si="2"/>
        <v>51</v>
      </c>
      <c r="B55" s="359" t="s">
        <v>5859</v>
      </c>
      <c r="C55" s="360">
        <v>70273</v>
      </c>
      <c r="D55" s="361" t="s">
        <v>5860</v>
      </c>
      <c r="E55" s="84" t="s">
        <v>5861</v>
      </c>
      <c r="F55" s="84" t="s">
        <v>100</v>
      </c>
      <c r="G55" s="240">
        <f t="shared" si="3"/>
        <v>1</v>
      </c>
      <c r="H55" s="99" t="s">
        <v>3</v>
      </c>
      <c r="I55" s="240">
        <f t="shared" si="4"/>
        <v>2</v>
      </c>
      <c r="J55" s="240"/>
      <c r="K55" s="241"/>
      <c r="L55" s="242"/>
      <c r="M55" s="243"/>
    </row>
    <row r="56" spans="1:17" ht="16.5" customHeight="1" x14ac:dyDescent="0.2">
      <c r="A56" s="112">
        <f t="shared" si="2"/>
        <v>52</v>
      </c>
      <c r="B56" s="359" t="s">
        <v>5864</v>
      </c>
      <c r="C56" s="360">
        <v>43546</v>
      </c>
      <c r="D56" s="361" t="s">
        <v>761</v>
      </c>
      <c r="E56" s="84" t="s">
        <v>2332</v>
      </c>
      <c r="F56" s="84" t="s">
        <v>102</v>
      </c>
      <c r="G56" s="240">
        <f t="shared" si="3"/>
        <v>2</v>
      </c>
      <c r="H56" s="99" t="s">
        <v>3</v>
      </c>
      <c r="I56" s="240">
        <f t="shared" si="4"/>
        <v>2</v>
      </c>
      <c r="J56" s="240"/>
      <c r="K56" s="241"/>
      <c r="L56" s="242"/>
      <c r="M56" s="243"/>
    </row>
    <row r="57" spans="1:17" ht="16.5" customHeight="1" x14ac:dyDescent="0.2">
      <c r="A57" s="112">
        <f t="shared" si="2"/>
        <v>53</v>
      </c>
      <c r="B57" s="359" t="s">
        <v>5875</v>
      </c>
      <c r="C57" s="360">
        <v>22601</v>
      </c>
      <c r="D57" s="361" t="s">
        <v>5876</v>
      </c>
      <c r="E57" s="84" t="s">
        <v>5877</v>
      </c>
      <c r="F57" s="84" t="s">
        <v>100</v>
      </c>
      <c r="G57" s="240">
        <f t="shared" si="3"/>
        <v>1</v>
      </c>
      <c r="H57" s="99" t="s">
        <v>3</v>
      </c>
      <c r="I57" s="240">
        <f t="shared" si="4"/>
        <v>2</v>
      </c>
      <c r="J57" s="240"/>
      <c r="K57" s="241"/>
      <c r="L57" s="242"/>
      <c r="M57" s="243"/>
    </row>
    <row r="58" spans="1:17" ht="16.5" customHeight="1" x14ac:dyDescent="0.2">
      <c r="A58" s="112">
        <f t="shared" si="2"/>
        <v>54</v>
      </c>
      <c r="B58" s="359" t="s">
        <v>5884</v>
      </c>
      <c r="C58" s="360">
        <v>45691</v>
      </c>
      <c r="D58" s="361" t="s">
        <v>5885</v>
      </c>
      <c r="E58" s="84" t="s">
        <v>2007</v>
      </c>
      <c r="F58" s="84" t="s">
        <v>102</v>
      </c>
      <c r="G58" s="240">
        <f t="shared" si="3"/>
        <v>2</v>
      </c>
      <c r="H58" s="99" t="s">
        <v>3</v>
      </c>
      <c r="I58" s="240">
        <f t="shared" si="4"/>
        <v>2</v>
      </c>
      <c r="J58" s="240"/>
      <c r="K58" s="241"/>
      <c r="L58" s="242"/>
      <c r="M58" s="243"/>
    </row>
    <row r="59" spans="1:17" ht="16.5" customHeight="1" x14ac:dyDescent="0.2">
      <c r="A59" s="112">
        <f t="shared" si="2"/>
        <v>55</v>
      </c>
      <c r="B59" s="359" t="s">
        <v>5906</v>
      </c>
      <c r="C59" s="360">
        <v>70320</v>
      </c>
      <c r="D59" s="361" t="s">
        <v>5907</v>
      </c>
      <c r="E59" s="84" t="s">
        <v>799</v>
      </c>
      <c r="F59" s="84" t="s">
        <v>100</v>
      </c>
      <c r="G59" s="240">
        <f t="shared" si="3"/>
        <v>1</v>
      </c>
      <c r="H59" s="99" t="s">
        <v>3</v>
      </c>
      <c r="I59" s="240">
        <f t="shared" si="4"/>
        <v>2</v>
      </c>
      <c r="J59" s="240"/>
      <c r="K59" s="241"/>
      <c r="L59" s="242"/>
      <c r="M59" s="243"/>
    </row>
    <row r="60" spans="1:17" ht="16.5" customHeight="1" x14ac:dyDescent="0.2">
      <c r="A60" s="112">
        <f t="shared" si="2"/>
        <v>56</v>
      </c>
      <c r="B60" s="359" t="s">
        <v>5916</v>
      </c>
      <c r="C60" s="360">
        <v>70322</v>
      </c>
      <c r="D60" s="361" t="s">
        <v>5917</v>
      </c>
      <c r="E60" s="84" t="s">
        <v>5918</v>
      </c>
      <c r="F60" s="84" t="s">
        <v>102</v>
      </c>
      <c r="G60" s="240">
        <f t="shared" si="3"/>
        <v>2</v>
      </c>
      <c r="H60" s="99" t="s">
        <v>3</v>
      </c>
      <c r="I60" s="240">
        <f t="shared" si="4"/>
        <v>2</v>
      </c>
      <c r="J60" s="240"/>
      <c r="K60" s="241"/>
      <c r="L60" s="242"/>
      <c r="M60" s="243"/>
    </row>
    <row r="61" spans="1:17" ht="16.5" customHeight="1" x14ac:dyDescent="0.25">
      <c r="A61" s="244"/>
      <c r="B61" s="145"/>
      <c r="C61" s="245"/>
      <c r="D61" s="246"/>
      <c r="E61" s="247"/>
      <c r="F61" s="145"/>
      <c r="G61" s="248"/>
      <c r="H61" s="149"/>
      <c r="I61" s="248"/>
      <c r="J61" s="248"/>
      <c r="K61" s="248"/>
      <c r="L61" s="249"/>
      <c r="M61" s="250"/>
      <c r="N61" s="251"/>
    </row>
    <row r="62" spans="1:17" s="253" customFormat="1" x14ac:dyDescent="0.2">
      <c r="A62" s="234"/>
      <c r="B62" s="252"/>
      <c r="C62" s="274"/>
      <c r="E62" s="254"/>
      <c r="F62" s="255"/>
      <c r="G62" s="234"/>
      <c r="H62" s="234"/>
      <c r="I62" s="234"/>
      <c r="J62" s="234"/>
      <c r="K62" s="234"/>
      <c r="L62" s="256"/>
      <c r="M62" s="234"/>
      <c r="N62" s="234"/>
      <c r="O62" s="234"/>
      <c r="P62" s="257"/>
      <c r="Q62" s="234"/>
    </row>
    <row r="63" spans="1:17" s="253" customFormat="1" x14ac:dyDescent="0.2">
      <c r="A63" s="234"/>
      <c r="B63" s="252"/>
      <c r="C63" s="274"/>
      <c r="E63" s="254"/>
      <c r="F63" s="255"/>
      <c r="G63" s="234"/>
      <c r="H63" s="234"/>
      <c r="I63" s="234"/>
      <c r="J63" s="234"/>
      <c r="K63" s="234"/>
      <c r="L63" s="256"/>
      <c r="M63" s="234"/>
      <c r="N63" s="234"/>
      <c r="O63" s="234"/>
      <c r="P63" s="257"/>
      <c r="Q63" s="234"/>
    </row>
    <row r="64" spans="1:17" s="253" customFormat="1" x14ac:dyDescent="0.2">
      <c r="A64" s="234"/>
      <c r="B64" s="252"/>
      <c r="C64" s="274"/>
      <c r="E64" s="254"/>
      <c r="F64" s="255"/>
      <c r="G64" s="234"/>
      <c r="H64" s="234"/>
      <c r="I64" s="234"/>
      <c r="J64" s="234"/>
      <c r="K64" s="234"/>
      <c r="L64" s="256"/>
      <c r="M64" s="234"/>
      <c r="N64" s="234"/>
      <c r="O64" s="234"/>
      <c r="P64" s="257"/>
      <c r="Q64" s="234"/>
    </row>
    <row r="65" spans="1:17" s="253" customFormat="1" x14ac:dyDescent="0.2">
      <c r="A65" s="234"/>
      <c r="B65" s="252"/>
      <c r="C65" s="274"/>
      <c r="E65" s="254"/>
      <c r="F65" s="255"/>
      <c r="G65" s="234"/>
      <c r="H65" s="234"/>
      <c r="I65" s="234"/>
      <c r="J65" s="234"/>
      <c r="K65" s="234"/>
      <c r="L65" s="256"/>
      <c r="M65" s="234"/>
      <c r="N65" s="234"/>
      <c r="O65" s="234"/>
      <c r="P65" s="257"/>
      <c r="Q65" s="234"/>
    </row>
    <row r="66" spans="1:17" s="253" customFormat="1" x14ac:dyDescent="0.2">
      <c r="A66" s="234"/>
      <c r="B66" s="252"/>
      <c r="C66" s="274"/>
      <c r="E66" s="254"/>
      <c r="F66" s="255"/>
      <c r="G66" s="234"/>
      <c r="H66" s="234"/>
      <c r="I66" s="234"/>
      <c r="J66" s="234"/>
      <c r="K66" s="234"/>
      <c r="L66" s="256"/>
      <c r="M66" s="234"/>
      <c r="N66" s="234"/>
      <c r="O66" s="234"/>
      <c r="P66" s="257"/>
      <c r="Q66" s="234"/>
    </row>
    <row r="67" spans="1:17" s="253" customFormat="1" x14ac:dyDescent="0.2">
      <c r="A67" s="234"/>
      <c r="B67" s="252"/>
      <c r="C67" s="274"/>
      <c r="E67" s="254"/>
      <c r="F67" s="255"/>
      <c r="G67" s="234"/>
      <c r="H67" s="234"/>
      <c r="I67" s="234"/>
      <c r="J67" s="234"/>
      <c r="K67" s="234"/>
      <c r="L67" s="256"/>
      <c r="M67" s="234"/>
      <c r="N67" s="234"/>
      <c r="O67" s="234"/>
      <c r="P67" s="257"/>
      <c r="Q67" s="234"/>
    </row>
    <row r="68" spans="1:17" s="253" customFormat="1" x14ac:dyDescent="0.2">
      <c r="A68" s="234"/>
      <c r="B68" s="252"/>
      <c r="C68" s="274"/>
      <c r="E68" s="254"/>
      <c r="F68" s="255"/>
      <c r="G68" s="234"/>
      <c r="H68" s="234"/>
      <c r="I68" s="234"/>
      <c r="J68" s="234"/>
      <c r="K68" s="234"/>
      <c r="L68" s="256"/>
      <c r="M68" s="234"/>
      <c r="N68" s="234"/>
      <c r="O68" s="234"/>
      <c r="P68" s="257"/>
      <c r="Q68" s="234"/>
    </row>
    <row r="69" spans="1:17" s="253" customFormat="1" x14ac:dyDescent="0.2">
      <c r="A69" s="234"/>
      <c r="B69" s="252"/>
      <c r="C69" s="274"/>
      <c r="E69" s="254"/>
      <c r="F69" s="255"/>
      <c r="G69" s="234"/>
      <c r="H69" s="234"/>
      <c r="I69" s="234"/>
      <c r="J69" s="234"/>
      <c r="K69" s="234"/>
      <c r="L69" s="256"/>
      <c r="M69" s="234"/>
      <c r="N69" s="234"/>
      <c r="O69" s="234"/>
      <c r="P69" s="257"/>
      <c r="Q69" s="234"/>
    </row>
    <row r="70" spans="1:17" s="253" customFormat="1" x14ac:dyDescent="0.2">
      <c r="A70" s="234"/>
      <c r="B70" s="252"/>
      <c r="C70" s="274"/>
      <c r="E70" s="254"/>
      <c r="F70" s="255"/>
      <c r="G70" s="234"/>
      <c r="H70" s="234"/>
      <c r="I70" s="234"/>
      <c r="J70" s="234"/>
      <c r="K70" s="234"/>
      <c r="L70" s="256"/>
      <c r="M70" s="234"/>
      <c r="N70" s="234"/>
      <c r="O70" s="234"/>
      <c r="P70" s="257"/>
      <c r="Q70" s="234"/>
    </row>
    <row r="71" spans="1:17" s="253" customFormat="1" x14ac:dyDescent="0.2">
      <c r="A71" s="234"/>
      <c r="B71" s="252"/>
      <c r="C71" s="274"/>
      <c r="E71" s="254"/>
      <c r="F71" s="255"/>
      <c r="G71" s="234"/>
      <c r="H71" s="234"/>
      <c r="I71" s="234"/>
      <c r="J71" s="234"/>
      <c r="K71" s="234"/>
      <c r="L71" s="256"/>
      <c r="M71" s="234"/>
      <c r="N71" s="234"/>
      <c r="O71" s="234"/>
      <c r="P71" s="257"/>
      <c r="Q71" s="234"/>
    </row>
    <row r="72" spans="1:17" s="253" customFormat="1" x14ac:dyDescent="0.2">
      <c r="A72" s="234"/>
      <c r="B72" s="252"/>
      <c r="C72" s="274"/>
      <c r="E72" s="254"/>
      <c r="F72" s="255"/>
      <c r="G72" s="234"/>
      <c r="H72" s="234"/>
      <c r="I72" s="234"/>
      <c r="J72" s="234"/>
      <c r="K72" s="234"/>
      <c r="L72" s="256"/>
      <c r="M72" s="234"/>
      <c r="N72" s="234"/>
      <c r="O72" s="234"/>
      <c r="P72" s="257"/>
      <c r="Q72" s="234"/>
    </row>
    <row r="73" spans="1:17" s="253" customFormat="1" x14ac:dyDescent="0.2">
      <c r="A73" s="234"/>
      <c r="B73" s="252"/>
      <c r="C73" s="274"/>
      <c r="E73" s="254"/>
      <c r="F73" s="255"/>
      <c r="G73" s="234"/>
      <c r="H73" s="234"/>
      <c r="I73" s="234"/>
      <c r="J73" s="234"/>
      <c r="K73" s="234"/>
      <c r="L73" s="256"/>
      <c r="M73" s="234"/>
      <c r="N73" s="234"/>
      <c r="O73" s="234"/>
      <c r="P73" s="257"/>
      <c r="Q73" s="234"/>
    </row>
    <row r="74" spans="1:17" s="253" customFormat="1" x14ac:dyDescent="0.2">
      <c r="A74" s="234"/>
      <c r="B74" s="252"/>
      <c r="C74" s="274"/>
      <c r="E74" s="254"/>
      <c r="F74" s="255"/>
      <c r="G74" s="234"/>
      <c r="H74" s="234"/>
      <c r="I74" s="234"/>
      <c r="J74" s="234"/>
      <c r="K74" s="234"/>
      <c r="L74" s="256"/>
      <c r="M74" s="234"/>
      <c r="N74" s="234"/>
      <c r="O74" s="234"/>
      <c r="P74" s="257"/>
      <c r="Q74" s="234"/>
    </row>
    <row r="75" spans="1:17" s="253" customFormat="1" x14ac:dyDescent="0.2">
      <c r="A75" s="234"/>
      <c r="B75" s="252"/>
      <c r="C75" s="274"/>
      <c r="E75" s="254"/>
      <c r="F75" s="255"/>
      <c r="G75" s="234"/>
      <c r="H75" s="234"/>
      <c r="I75" s="234"/>
      <c r="J75" s="234"/>
      <c r="K75" s="234"/>
      <c r="L75" s="256"/>
      <c r="M75" s="234"/>
      <c r="N75" s="234"/>
      <c r="O75" s="234"/>
      <c r="P75" s="257"/>
      <c r="Q75" s="234"/>
    </row>
    <row r="76" spans="1:17" s="253" customFormat="1" x14ac:dyDescent="0.2">
      <c r="A76" s="234"/>
      <c r="B76" s="252"/>
      <c r="C76" s="274"/>
      <c r="E76" s="254"/>
      <c r="F76" s="255"/>
      <c r="G76" s="234"/>
      <c r="H76" s="234"/>
      <c r="I76" s="234"/>
      <c r="J76" s="234"/>
      <c r="K76" s="234"/>
      <c r="L76" s="256"/>
      <c r="M76" s="234"/>
      <c r="N76" s="234"/>
      <c r="O76" s="234"/>
      <c r="P76" s="257"/>
      <c r="Q76" s="234"/>
    </row>
    <row r="77" spans="1:17" s="253" customFormat="1" x14ac:dyDescent="0.2">
      <c r="A77" s="234"/>
      <c r="B77" s="252"/>
      <c r="C77" s="274"/>
      <c r="E77" s="254"/>
      <c r="F77" s="255"/>
      <c r="G77" s="234"/>
      <c r="H77" s="234"/>
      <c r="I77" s="234"/>
      <c r="J77" s="234"/>
      <c r="K77" s="234"/>
      <c r="L77" s="256"/>
      <c r="M77" s="234"/>
      <c r="N77" s="234"/>
      <c r="O77" s="234"/>
      <c r="P77" s="257"/>
      <c r="Q77" s="234"/>
    </row>
  </sheetData>
  <sortState ref="B5:M60">
    <sortCondition ref="H5:H60"/>
  </sortState>
  <mergeCells count="9">
    <mergeCell ref="M3:M4"/>
    <mergeCell ref="A1:M1"/>
    <mergeCell ref="A2:M2"/>
    <mergeCell ref="A3:A4"/>
    <mergeCell ref="B3:B4"/>
    <mergeCell ref="C3:C4"/>
    <mergeCell ref="D3:D4"/>
    <mergeCell ref="E3:E4"/>
    <mergeCell ref="H3:H4"/>
  </mergeCells>
  <conditionalFormatting sqref="H5:H11 H13:H61">
    <cfRule type="cellIs" dxfId="273" priority="23" stopIfTrue="1" operator="equal">
      <formula>"Dropped"</formula>
    </cfRule>
    <cfRule type="cellIs" dxfId="272" priority="24" stopIfTrue="1" operator="equal">
      <formula>"Left"</formula>
    </cfRule>
    <cfRule type="cellIs" dxfId="271" priority="25" stopIfTrue="1" operator="equal">
      <formula>"Incomplete"</formula>
    </cfRule>
    <cfRule type="cellIs" dxfId="270" priority="26" stopIfTrue="1" operator="equal">
      <formula>"Complete"</formula>
    </cfRule>
  </conditionalFormatting>
  <conditionalFormatting sqref="H12">
    <cfRule type="cellIs" dxfId="269" priority="17" stopIfTrue="1" operator="equal">
      <formula>"Dropped"</formula>
    </cfRule>
    <cfRule type="cellIs" dxfId="268" priority="18" stopIfTrue="1" operator="equal">
      <formula>"Left"</formula>
    </cfRule>
    <cfRule type="cellIs" dxfId="267" priority="19" stopIfTrue="1" operator="equal">
      <formula>"Incomplete"</formula>
    </cfRule>
    <cfRule type="cellIs" dxfId="266" priority="20" stopIfTrue="1" operator="equal">
      <formula>"Complete"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C00000"/>
  </sheetPr>
  <dimension ref="A1:M312"/>
  <sheetViews>
    <sheetView topLeftCell="A282" workbookViewId="0">
      <selection activeCell="D269" sqref="D269"/>
    </sheetView>
  </sheetViews>
  <sheetFormatPr defaultRowHeight="15.75" x14ac:dyDescent="0.25"/>
  <cols>
    <col min="1" max="1" width="5.5703125" style="124" customWidth="1"/>
    <col min="2" max="2" width="14.7109375" style="121" bestFit="1" customWidth="1"/>
    <col min="3" max="3" width="8.7109375" style="122" customWidth="1"/>
    <col min="4" max="4" width="30.140625" style="106" customWidth="1"/>
    <col min="5" max="5" width="30.7109375" style="123" hidden="1" customWidth="1"/>
    <col min="6" max="6" width="2.5703125" style="124" hidden="1" customWidth="1"/>
    <col min="7" max="7" width="2" style="100" hidden="1" customWidth="1"/>
    <col min="8" max="8" width="12.140625" style="124" bestFit="1" customWidth="1"/>
    <col min="9" max="9" width="2.28515625" style="124" hidden="1" customWidth="1"/>
    <col min="10" max="10" width="6.85546875" style="100" hidden="1" customWidth="1"/>
    <col min="11" max="11" width="17.5703125" style="100" hidden="1" customWidth="1"/>
    <col min="12" max="12" width="14.140625" style="100" customWidth="1"/>
    <col min="13" max="16384" width="9.140625" style="100"/>
  </cols>
  <sheetData>
    <row r="1" spans="1:12" ht="24.75" x14ac:dyDescent="0.5">
      <c r="A1" s="439" t="s">
        <v>121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ht="32.25" thickBot="1" x14ac:dyDescent="0.65">
      <c r="A2" s="441" t="s">
        <v>25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</row>
    <row r="3" spans="1:12" s="106" customFormat="1" ht="12.75" customHeight="1" x14ac:dyDescent="0.2">
      <c r="A3" s="442" t="s">
        <v>86</v>
      </c>
      <c r="B3" s="444" t="s">
        <v>87</v>
      </c>
      <c r="C3" s="446" t="s">
        <v>88</v>
      </c>
      <c r="D3" s="448" t="s">
        <v>89</v>
      </c>
      <c r="E3" s="446" t="s">
        <v>90</v>
      </c>
      <c r="F3" s="101" t="s">
        <v>122</v>
      </c>
      <c r="G3" s="102"/>
      <c r="H3" s="450" t="s">
        <v>92</v>
      </c>
      <c r="I3" s="103"/>
      <c r="J3" s="104" t="s">
        <v>93</v>
      </c>
      <c r="K3" s="105"/>
      <c r="L3" s="436" t="s">
        <v>94</v>
      </c>
    </row>
    <row r="4" spans="1:12" s="106" customFormat="1" ht="13.5" thickBot="1" x14ac:dyDescent="0.25">
      <c r="A4" s="443"/>
      <c r="B4" s="445"/>
      <c r="C4" s="447"/>
      <c r="D4" s="449"/>
      <c r="E4" s="447"/>
      <c r="F4" s="107" t="s">
        <v>97</v>
      </c>
      <c r="G4" s="108"/>
      <c r="H4" s="451"/>
      <c r="I4" s="109"/>
      <c r="J4" s="110" t="s">
        <v>98</v>
      </c>
      <c r="K4" s="111"/>
      <c r="L4" s="437"/>
    </row>
    <row r="5" spans="1:12" s="118" customFormat="1" ht="12.75" customHeight="1" x14ac:dyDescent="0.2">
      <c r="A5" s="112">
        <f>+A4+1</f>
        <v>1</v>
      </c>
      <c r="B5" s="359" t="s">
        <v>1851</v>
      </c>
      <c r="C5" s="360">
        <v>51537</v>
      </c>
      <c r="D5" s="363" t="s">
        <v>1852</v>
      </c>
      <c r="E5" s="84" t="s">
        <v>1853</v>
      </c>
      <c r="F5" s="84" t="s">
        <v>102</v>
      </c>
      <c r="G5" s="114">
        <f t="shared" ref="G5:G68" si="0">+IF(F5="M",1,IF(F5="f",2,IF(F5="Civ",3,"Error")))</f>
        <v>2</v>
      </c>
      <c r="H5" s="115" t="s">
        <v>103</v>
      </c>
      <c r="I5" s="116">
        <f t="shared" ref="I5:I68" si="1">+IF(H5="Incomplete",5,IF(H5="Complete",1,IF(H5="Incomplete",2,IF(H5="Left",3,IF(H5="Dropped",4,"Error")))))</f>
        <v>1</v>
      </c>
      <c r="J5" s="116" t="e">
        <f>+IF(#REF!="Issued",1,IF(#REF!="Not Issued",2,"Nil"))</f>
        <v>#REF!</v>
      </c>
      <c r="K5" s="116" t="s">
        <v>126</v>
      </c>
      <c r="L5" s="117"/>
    </row>
    <row r="6" spans="1:12" s="118" customFormat="1" ht="12.75" customHeight="1" x14ac:dyDescent="0.2">
      <c r="A6" s="112">
        <v>2</v>
      </c>
      <c r="B6" s="359" t="s">
        <v>1857</v>
      </c>
      <c r="C6" s="360">
        <v>51306</v>
      </c>
      <c r="D6" s="363" t="s">
        <v>195</v>
      </c>
      <c r="E6" s="84" t="s">
        <v>1858</v>
      </c>
      <c r="F6" s="84" t="s">
        <v>100</v>
      </c>
      <c r="G6" s="114">
        <f t="shared" si="0"/>
        <v>1</v>
      </c>
      <c r="H6" s="115" t="s">
        <v>103</v>
      </c>
      <c r="I6" s="116">
        <f t="shared" si="1"/>
        <v>1</v>
      </c>
      <c r="J6" s="116" t="e">
        <f>+IF(#REF!="Issued",1,IF(#REF!="Not Issued",2,"Nil"))</f>
        <v>#REF!</v>
      </c>
      <c r="K6" s="116" t="s">
        <v>131</v>
      </c>
      <c r="L6" s="117"/>
    </row>
    <row r="7" spans="1:12" s="118" customFormat="1" ht="12.75" customHeight="1" x14ac:dyDescent="0.2">
      <c r="A7" s="112">
        <f t="shared" ref="A7:A70" si="2">+A6+1</f>
        <v>3</v>
      </c>
      <c r="B7" s="359" t="s">
        <v>1862</v>
      </c>
      <c r="C7" s="360">
        <v>51307</v>
      </c>
      <c r="D7" s="363" t="s">
        <v>344</v>
      </c>
      <c r="E7" s="84" t="s">
        <v>1863</v>
      </c>
      <c r="F7" s="84" t="s">
        <v>100</v>
      </c>
      <c r="G7" s="114">
        <f t="shared" si="0"/>
        <v>1</v>
      </c>
      <c r="H7" s="115" t="s">
        <v>103</v>
      </c>
      <c r="I7" s="116">
        <f t="shared" si="1"/>
        <v>1</v>
      </c>
      <c r="J7" s="116" t="e">
        <f>+IF(#REF!="Issued",1,IF(#REF!="Not Issued",2,"Nil"))</f>
        <v>#REF!</v>
      </c>
      <c r="K7" s="116" t="s">
        <v>136</v>
      </c>
      <c r="L7" s="117"/>
    </row>
    <row r="8" spans="1:12" s="118" customFormat="1" ht="12.75" customHeight="1" x14ac:dyDescent="0.2">
      <c r="A8" s="112">
        <f t="shared" si="2"/>
        <v>4</v>
      </c>
      <c r="B8" s="359" t="s">
        <v>1864</v>
      </c>
      <c r="C8" s="360">
        <v>51540</v>
      </c>
      <c r="D8" s="363" t="s">
        <v>1865</v>
      </c>
      <c r="E8" s="84" t="s">
        <v>1866</v>
      </c>
      <c r="F8" s="84" t="s">
        <v>100</v>
      </c>
      <c r="G8" s="114">
        <f t="shared" si="0"/>
        <v>1</v>
      </c>
      <c r="H8" s="115" t="s">
        <v>103</v>
      </c>
      <c r="I8" s="116">
        <f t="shared" si="1"/>
        <v>1</v>
      </c>
      <c r="J8" s="116" t="e">
        <f>+IF(#REF!="Issued",1,IF(#REF!="Not Issued",2,"Nil"))</f>
        <v>#REF!</v>
      </c>
      <c r="K8" s="116" t="s">
        <v>141</v>
      </c>
      <c r="L8" s="117"/>
    </row>
    <row r="9" spans="1:12" s="118" customFormat="1" ht="12.75" customHeight="1" x14ac:dyDescent="0.2">
      <c r="A9" s="112">
        <f t="shared" si="2"/>
        <v>5</v>
      </c>
      <c r="B9" s="359" t="s">
        <v>1867</v>
      </c>
      <c r="C9" s="360">
        <v>51308</v>
      </c>
      <c r="D9" s="363" t="s">
        <v>1868</v>
      </c>
      <c r="E9" s="84" t="s">
        <v>1869</v>
      </c>
      <c r="F9" s="84" t="s">
        <v>100</v>
      </c>
      <c r="G9" s="114">
        <f t="shared" si="0"/>
        <v>1</v>
      </c>
      <c r="H9" s="115" t="s">
        <v>103</v>
      </c>
      <c r="I9" s="116">
        <f t="shared" si="1"/>
        <v>1</v>
      </c>
      <c r="J9" s="116" t="e">
        <f>+IF(#REF!="Issued",1,IF(#REF!="Not Issued",2,"Nil"))</f>
        <v>#REF!</v>
      </c>
      <c r="K9" s="116" t="s">
        <v>146</v>
      </c>
      <c r="L9" s="117"/>
    </row>
    <row r="10" spans="1:12" s="118" customFormat="1" ht="12.75" customHeight="1" x14ac:dyDescent="0.2">
      <c r="A10" s="112">
        <f t="shared" si="2"/>
        <v>6</v>
      </c>
      <c r="B10" s="359" t="s">
        <v>1870</v>
      </c>
      <c r="C10" s="360">
        <v>51309</v>
      </c>
      <c r="D10" s="363" t="s">
        <v>1871</v>
      </c>
      <c r="E10" s="84" t="s">
        <v>1872</v>
      </c>
      <c r="F10" s="84" t="s">
        <v>102</v>
      </c>
      <c r="G10" s="114">
        <f t="shared" si="0"/>
        <v>2</v>
      </c>
      <c r="H10" s="115" t="s">
        <v>103</v>
      </c>
      <c r="I10" s="116">
        <f t="shared" si="1"/>
        <v>1</v>
      </c>
      <c r="J10" s="116" t="e">
        <f>+IF(#REF!="Issued",1,IF(#REF!="Not Issued",2,"Nil"))</f>
        <v>#REF!</v>
      </c>
      <c r="K10" s="116" t="s">
        <v>151</v>
      </c>
      <c r="L10" s="117"/>
    </row>
    <row r="11" spans="1:12" s="118" customFormat="1" ht="12.75" customHeight="1" x14ac:dyDescent="0.2">
      <c r="A11" s="112">
        <f t="shared" si="2"/>
        <v>7</v>
      </c>
      <c r="B11" s="359" t="s">
        <v>1873</v>
      </c>
      <c r="C11" s="360">
        <v>51541</v>
      </c>
      <c r="D11" s="363" t="s">
        <v>1874</v>
      </c>
      <c r="E11" s="84" t="s">
        <v>1875</v>
      </c>
      <c r="F11" s="84" t="s">
        <v>102</v>
      </c>
      <c r="G11" s="114">
        <f t="shared" si="0"/>
        <v>2</v>
      </c>
      <c r="H11" s="115" t="s">
        <v>103</v>
      </c>
      <c r="I11" s="116">
        <f t="shared" si="1"/>
        <v>1</v>
      </c>
      <c r="J11" s="116" t="e">
        <f>+IF(#REF!="Issued",1,IF(#REF!="Not Issued",2,"Nil"))</f>
        <v>#REF!</v>
      </c>
      <c r="K11" s="116" t="s">
        <v>156</v>
      </c>
      <c r="L11" s="117"/>
    </row>
    <row r="12" spans="1:12" s="118" customFormat="1" ht="12.75" customHeight="1" x14ac:dyDescent="0.2">
      <c r="A12" s="112">
        <f t="shared" si="2"/>
        <v>8</v>
      </c>
      <c r="B12" s="359" t="s">
        <v>1876</v>
      </c>
      <c r="C12" s="360">
        <v>51542</v>
      </c>
      <c r="D12" s="363" t="s">
        <v>1877</v>
      </c>
      <c r="E12" s="84" t="s">
        <v>1878</v>
      </c>
      <c r="F12" s="84" t="s">
        <v>100</v>
      </c>
      <c r="G12" s="114">
        <f t="shared" si="0"/>
        <v>1</v>
      </c>
      <c r="H12" s="115" t="s">
        <v>103</v>
      </c>
      <c r="I12" s="116">
        <f t="shared" si="1"/>
        <v>1</v>
      </c>
      <c r="J12" s="116" t="e">
        <f>+IF(#REF!="Issued",1,IF(#REF!="Not Issued",2,"Nil"))</f>
        <v>#REF!</v>
      </c>
      <c r="K12" s="116" t="s">
        <v>161</v>
      </c>
      <c r="L12" s="117"/>
    </row>
    <row r="13" spans="1:12" s="118" customFormat="1" ht="12.75" customHeight="1" x14ac:dyDescent="0.2">
      <c r="A13" s="112">
        <f t="shared" si="2"/>
        <v>9</v>
      </c>
      <c r="B13" s="359" t="s">
        <v>1880</v>
      </c>
      <c r="C13" s="360">
        <v>48513</v>
      </c>
      <c r="D13" s="363" t="s">
        <v>1881</v>
      </c>
      <c r="E13" s="84" t="s">
        <v>155</v>
      </c>
      <c r="F13" s="84" t="s">
        <v>102</v>
      </c>
      <c r="G13" s="114">
        <f t="shared" si="0"/>
        <v>2</v>
      </c>
      <c r="H13" s="115" t="s">
        <v>103</v>
      </c>
      <c r="I13" s="116">
        <f t="shared" si="1"/>
        <v>1</v>
      </c>
      <c r="J13" s="116" t="e">
        <f>+IF(#REF!="Issued",1,IF(#REF!="Not Issued",2,"Nil"))</f>
        <v>#REF!</v>
      </c>
      <c r="K13" s="116" t="s">
        <v>166</v>
      </c>
      <c r="L13" s="117"/>
    </row>
    <row r="14" spans="1:12" s="118" customFormat="1" ht="12.75" customHeight="1" x14ac:dyDescent="0.2">
      <c r="A14" s="112">
        <f t="shared" si="2"/>
        <v>10</v>
      </c>
      <c r="B14" s="359" t="s">
        <v>1882</v>
      </c>
      <c r="C14" s="360">
        <v>51310</v>
      </c>
      <c r="D14" s="363" t="s">
        <v>1883</v>
      </c>
      <c r="E14" s="84" t="s">
        <v>1884</v>
      </c>
      <c r="F14" s="84" t="s">
        <v>102</v>
      </c>
      <c r="G14" s="114">
        <f t="shared" si="0"/>
        <v>2</v>
      </c>
      <c r="H14" s="115" t="s">
        <v>103</v>
      </c>
      <c r="I14" s="116">
        <f t="shared" si="1"/>
        <v>1</v>
      </c>
      <c r="J14" s="116" t="e">
        <f>+IF(#REF!="Issued",1,IF(#REF!="Not Issued",2,"Nil"))</f>
        <v>#REF!</v>
      </c>
      <c r="K14" s="116" t="s">
        <v>171</v>
      </c>
      <c r="L14" s="117"/>
    </row>
    <row r="15" spans="1:12" s="118" customFormat="1" ht="12.75" customHeight="1" x14ac:dyDescent="0.2">
      <c r="A15" s="112">
        <f t="shared" si="2"/>
        <v>11</v>
      </c>
      <c r="B15" s="359" t="s">
        <v>1888</v>
      </c>
      <c r="C15" s="360">
        <v>51312</v>
      </c>
      <c r="D15" s="363" t="s">
        <v>1889</v>
      </c>
      <c r="E15" s="84" t="s">
        <v>789</v>
      </c>
      <c r="F15" s="84" t="s">
        <v>102</v>
      </c>
      <c r="G15" s="114">
        <f t="shared" si="0"/>
        <v>2</v>
      </c>
      <c r="H15" s="115" t="s">
        <v>103</v>
      </c>
      <c r="I15" s="116">
        <f t="shared" si="1"/>
        <v>1</v>
      </c>
      <c r="J15" s="116" t="e">
        <f>+IF(#REF!="Issued",1,IF(#REF!="Not Issued",2,"Nil"))</f>
        <v>#REF!</v>
      </c>
      <c r="K15" s="116" t="s">
        <v>176</v>
      </c>
      <c r="L15" s="117"/>
    </row>
    <row r="16" spans="1:12" s="118" customFormat="1" ht="12.75" customHeight="1" x14ac:dyDescent="0.2">
      <c r="A16" s="112">
        <f t="shared" si="2"/>
        <v>12</v>
      </c>
      <c r="B16" s="359" t="s">
        <v>1897</v>
      </c>
      <c r="C16" s="360">
        <v>51313</v>
      </c>
      <c r="D16" s="363" t="s">
        <v>1898</v>
      </c>
      <c r="E16" s="84" t="s">
        <v>994</v>
      </c>
      <c r="F16" s="84" t="s">
        <v>100</v>
      </c>
      <c r="G16" s="114">
        <f t="shared" si="0"/>
        <v>1</v>
      </c>
      <c r="H16" s="115" t="s">
        <v>103</v>
      </c>
      <c r="I16" s="116">
        <f t="shared" si="1"/>
        <v>1</v>
      </c>
      <c r="J16" s="116" t="e">
        <f>+IF(#REF!="Issued",1,IF(#REF!="Not Issued",2,"Nil"))</f>
        <v>#REF!</v>
      </c>
      <c r="K16" s="116" t="s">
        <v>181</v>
      </c>
      <c r="L16" s="117"/>
    </row>
    <row r="17" spans="1:12" s="118" customFormat="1" ht="12.75" customHeight="1" x14ac:dyDescent="0.2">
      <c r="A17" s="112">
        <f t="shared" si="2"/>
        <v>13</v>
      </c>
      <c r="B17" s="359" t="s">
        <v>1902</v>
      </c>
      <c r="C17" s="360">
        <v>51314</v>
      </c>
      <c r="D17" s="363" t="s">
        <v>1903</v>
      </c>
      <c r="E17" s="84" t="s">
        <v>1904</v>
      </c>
      <c r="F17" s="84" t="s">
        <v>100</v>
      </c>
      <c r="G17" s="114">
        <f t="shared" si="0"/>
        <v>1</v>
      </c>
      <c r="H17" s="115" t="s">
        <v>103</v>
      </c>
      <c r="I17" s="116">
        <f t="shared" si="1"/>
        <v>1</v>
      </c>
      <c r="J17" s="116" t="e">
        <f>+IF(#REF!="Issued",1,IF(#REF!="Not Issued",2,"Nil"))</f>
        <v>#REF!</v>
      </c>
      <c r="K17" s="116" t="s">
        <v>186</v>
      </c>
      <c r="L17" s="117"/>
    </row>
    <row r="18" spans="1:12" s="118" customFormat="1" ht="12.75" customHeight="1" x14ac:dyDescent="0.2">
      <c r="A18" s="112">
        <f t="shared" si="2"/>
        <v>14</v>
      </c>
      <c r="B18" s="359" t="s">
        <v>1905</v>
      </c>
      <c r="C18" s="360">
        <v>51315</v>
      </c>
      <c r="D18" s="363" t="s">
        <v>1906</v>
      </c>
      <c r="E18" s="84" t="s">
        <v>799</v>
      </c>
      <c r="F18" s="84" t="s">
        <v>100</v>
      </c>
      <c r="G18" s="114">
        <f t="shared" si="0"/>
        <v>1</v>
      </c>
      <c r="H18" s="115" t="s">
        <v>103</v>
      </c>
      <c r="I18" s="116">
        <f t="shared" si="1"/>
        <v>1</v>
      </c>
      <c r="J18" s="116" t="e">
        <f>+IF(#REF!="Issued",1,IF(#REF!="Not Issued",2,"Nil"))</f>
        <v>#REF!</v>
      </c>
      <c r="K18" s="116" t="s">
        <v>191</v>
      </c>
      <c r="L18" s="117"/>
    </row>
    <row r="19" spans="1:12" s="118" customFormat="1" ht="12.75" customHeight="1" x14ac:dyDescent="0.2">
      <c r="A19" s="112">
        <f t="shared" si="2"/>
        <v>15</v>
      </c>
      <c r="B19" s="359" t="s">
        <v>1907</v>
      </c>
      <c r="C19" s="360">
        <v>51546</v>
      </c>
      <c r="D19" s="363" t="s">
        <v>1908</v>
      </c>
      <c r="E19" s="84" t="s">
        <v>1909</v>
      </c>
      <c r="F19" s="84" t="s">
        <v>100</v>
      </c>
      <c r="G19" s="114">
        <f t="shared" si="0"/>
        <v>1</v>
      </c>
      <c r="H19" s="115" t="s">
        <v>103</v>
      </c>
      <c r="I19" s="116">
        <f t="shared" si="1"/>
        <v>1</v>
      </c>
      <c r="J19" s="116" t="e">
        <f>+IF(#REF!="Issued",1,IF(#REF!="Not Issued",2,"Nil"))</f>
        <v>#REF!</v>
      </c>
      <c r="K19" s="116" t="s">
        <v>196</v>
      </c>
      <c r="L19" s="117"/>
    </row>
    <row r="20" spans="1:12" s="118" customFormat="1" ht="12.75" customHeight="1" x14ac:dyDescent="0.2">
      <c r="A20" s="112">
        <f t="shared" si="2"/>
        <v>16</v>
      </c>
      <c r="B20" s="359" t="s">
        <v>1913</v>
      </c>
      <c r="C20" s="360">
        <v>51317</v>
      </c>
      <c r="D20" s="363" t="s">
        <v>1914</v>
      </c>
      <c r="E20" s="84" t="s">
        <v>1915</v>
      </c>
      <c r="F20" s="84" t="s">
        <v>102</v>
      </c>
      <c r="G20" s="114">
        <f t="shared" si="0"/>
        <v>2</v>
      </c>
      <c r="H20" s="115" t="s">
        <v>103</v>
      </c>
      <c r="I20" s="116">
        <f t="shared" si="1"/>
        <v>1</v>
      </c>
      <c r="J20" s="116" t="e">
        <f>+IF(#REF!="Issued",1,IF(#REF!="Not Issued",2,"Nil"))</f>
        <v>#REF!</v>
      </c>
      <c r="K20" s="116" t="s">
        <v>201</v>
      </c>
      <c r="L20" s="117"/>
    </row>
    <row r="21" spans="1:12" s="118" customFormat="1" ht="12.75" customHeight="1" x14ac:dyDescent="0.2">
      <c r="A21" s="112">
        <f t="shared" si="2"/>
        <v>17</v>
      </c>
      <c r="B21" s="359" t="s">
        <v>1916</v>
      </c>
      <c r="C21" s="360">
        <v>51318</v>
      </c>
      <c r="D21" s="363" t="s">
        <v>1917</v>
      </c>
      <c r="E21" s="84" t="s">
        <v>1918</v>
      </c>
      <c r="F21" s="84" t="s">
        <v>102</v>
      </c>
      <c r="G21" s="114">
        <f t="shared" si="0"/>
        <v>2</v>
      </c>
      <c r="H21" s="115" t="s">
        <v>103</v>
      </c>
      <c r="I21" s="116">
        <f t="shared" si="1"/>
        <v>1</v>
      </c>
      <c r="J21" s="116" t="e">
        <f>+IF(#REF!="Issued",1,IF(#REF!="Not Issued",2,"Nil"))</f>
        <v>#REF!</v>
      </c>
      <c r="K21" s="116" t="s">
        <v>1896</v>
      </c>
      <c r="L21" s="117"/>
    </row>
    <row r="22" spans="1:12" s="118" customFormat="1" ht="12.75" customHeight="1" x14ac:dyDescent="0.2">
      <c r="A22" s="112">
        <f t="shared" si="2"/>
        <v>18</v>
      </c>
      <c r="B22" s="359" t="s">
        <v>1919</v>
      </c>
      <c r="C22" s="360">
        <v>51319</v>
      </c>
      <c r="D22" s="363" t="s">
        <v>1920</v>
      </c>
      <c r="E22" s="84" t="s">
        <v>1921</v>
      </c>
      <c r="F22" s="84" t="s">
        <v>100</v>
      </c>
      <c r="G22" s="114">
        <f t="shared" si="0"/>
        <v>1</v>
      </c>
      <c r="H22" s="115" t="s">
        <v>103</v>
      </c>
      <c r="I22" s="116">
        <f t="shared" si="1"/>
        <v>1</v>
      </c>
      <c r="J22" s="116" t="e">
        <f>+IF(#REF!="Issued",1,IF(#REF!="Not Issued",2,"Nil"))</f>
        <v>#REF!</v>
      </c>
      <c r="K22" s="116" t="s">
        <v>206</v>
      </c>
      <c r="L22" s="117"/>
    </row>
    <row r="23" spans="1:12" s="118" customFormat="1" ht="12.75" customHeight="1" x14ac:dyDescent="0.2">
      <c r="A23" s="112">
        <f t="shared" si="2"/>
        <v>19</v>
      </c>
      <c r="B23" s="359" t="s">
        <v>1922</v>
      </c>
      <c r="C23" s="360">
        <v>51547</v>
      </c>
      <c r="D23" s="363" t="s">
        <v>1923</v>
      </c>
      <c r="E23" s="84" t="s">
        <v>1924</v>
      </c>
      <c r="F23" s="84" t="s">
        <v>100</v>
      </c>
      <c r="G23" s="114">
        <f t="shared" si="0"/>
        <v>1</v>
      </c>
      <c r="H23" s="115" t="s">
        <v>103</v>
      </c>
      <c r="I23" s="116">
        <f t="shared" si="1"/>
        <v>1</v>
      </c>
      <c r="J23" s="116" t="e">
        <f>+IF(#REF!="Issued",1,IF(#REF!="Not Issued",2,"Nil"))</f>
        <v>#REF!</v>
      </c>
      <c r="K23" s="116" t="s">
        <v>211</v>
      </c>
      <c r="L23" s="117"/>
    </row>
    <row r="24" spans="1:12" s="118" customFormat="1" ht="12.75" customHeight="1" x14ac:dyDescent="0.2">
      <c r="A24" s="112">
        <f t="shared" si="2"/>
        <v>20</v>
      </c>
      <c r="B24" s="359" t="s">
        <v>1925</v>
      </c>
      <c r="C24" s="360">
        <v>51548</v>
      </c>
      <c r="D24" s="363" t="s">
        <v>1926</v>
      </c>
      <c r="E24" s="84" t="s">
        <v>1927</v>
      </c>
      <c r="F24" s="84" t="s">
        <v>102</v>
      </c>
      <c r="G24" s="114">
        <f t="shared" si="0"/>
        <v>2</v>
      </c>
      <c r="H24" s="115" t="s">
        <v>103</v>
      </c>
      <c r="I24" s="116">
        <f t="shared" si="1"/>
        <v>1</v>
      </c>
      <c r="J24" s="116" t="e">
        <f>+IF(#REF!="Issued",1,IF(#REF!="Not Issued",2,"Nil"))</f>
        <v>#REF!</v>
      </c>
      <c r="K24" s="116" t="s">
        <v>216</v>
      </c>
      <c r="L24" s="117"/>
    </row>
    <row r="25" spans="1:12" s="118" customFormat="1" ht="12.75" customHeight="1" x14ac:dyDescent="0.2">
      <c r="A25" s="112">
        <f t="shared" si="2"/>
        <v>21</v>
      </c>
      <c r="B25" s="359" t="s">
        <v>1928</v>
      </c>
      <c r="C25" s="360">
        <v>51549</v>
      </c>
      <c r="D25" s="363" t="s">
        <v>1929</v>
      </c>
      <c r="E25" s="84" t="s">
        <v>1930</v>
      </c>
      <c r="F25" s="84" t="s">
        <v>102</v>
      </c>
      <c r="G25" s="114">
        <f t="shared" si="0"/>
        <v>2</v>
      </c>
      <c r="H25" s="115" t="s">
        <v>103</v>
      </c>
      <c r="I25" s="116">
        <f t="shared" si="1"/>
        <v>1</v>
      </c>
      <c r="J25" s="116" t="e">
        <f>+IF(#REF!="Issued",1,IF(#REF!="Not Issued",2,"Nil"))</f>
        <v>#REF!</v>
      </c>
      <c r="K25" s="116" t="s">
        <v>221</v>
      </c>
      <c r="L25" s="117"/>
    </row>
    <row r="26" spans="1:12" s="118" customFormat="1" ht="12.75" customHeight="1" x14ac:dyDescent="0.2">
      <c r="A26" s="112">
        <f t="shared" si="2"/>
        <v>22</v>
      </c>
      <c r="B26" s="359" t="s">
        <v>1931</v>
      </c>
      <c r="C26" s="360">
        <v>51550</v>
      </c>
      <c r="D26" s="363" t="s">
        <v>1932</v>
      </c>
      <c r="E26" s="84" t="s">
        <v>1933</v>
      </c>
      <c r="F26" s="84" t="s">
        <v>102</v>
      </c>
      <c r="G26" s="114">
        <f t="shared" si="0"/>
        <v>2</v>
      </c>
      <c r="H26" s="115" t="s">
        <v>103</v>
      </c>
      <c r="I26" s="116">
        <f t="shared" si="1"/>
        <v>1</v>
      </c>
      <c r="J26" s="116" t="e">
        <f>+IF(#REF!="Issued",1,IF(#REF!="Not Issued",2,"Nil"))</f>
        <v>#REF!</v>
      </c>
      <c r="K26" s="116" t="s">
        <v>226</v>
      </c>
      <c r="L26" s="117"/>
    </row>
    <row r="27" spans="1:12" s="118" customFormat="1" ht="12.75" customHeight="1" x14ac:dyDescent="0.2">
      <c r="A27" s="112">
        <f t="shared" si="2"/>
        <v>23</v>
      </c>
      <c r="B27" s="359" t="s">
        <v>1934</v>
      </c>
      <c r="C27" s="360">
        <v>51551</v>
      </c>
      <c r="D27" s="363" t="s">
        <v>1935</v>
      </c>
      <c r="E27" s="84" t="s">
        <v>1936</v>
      </c>
      <c r="F27" s="84" t="s">
        <v>102</v>
      </c>
      <c r="G27" s="114">
        <f t="shared" si="0"/>
        <v>2</v>
      </c>
      <c r="H27" s="115" t="s">
        <v>103</v>
      </c>
      <c r="I27" s="116">
        <f t="shared" si="1"/>
        <v>1</v>
      </c>
      <c r="J27" s="116" t="e">
        <f>+IF(#REF!="Issued",1,IF(#REF!="Not Issued",2,"Nil"))</f>
        <v>#REF!</v>
      </c>
      <c r="K27" s="116" t="s">
        <v>231</v>
      </c>
      <c r="L27" s="117"/>
    </row>
    <row r="28" spans="1:12" s="118" customFormat="1" ht="12.75" customHeight="1" x14ac:dyDescent="0.2">
      <c r="A28" s="112">
        <f t="shared" si="2"/>
        <v>24</v>
      </c>
      <c r="B28" s="359" t="s">
        <v>1937</v>
      </c>
      <c r="C28" s="360">
        <v>51552</v>
      </c>
      <c r="D28" s="363" t="s">
        <v>1938</v>
      </c>
      <c r="E28" s="84" t="s">
        <v>1939</v>
      </c>
      <c r="F28" s="84" t="s">
        <v>100</v>
      </c>
      <c r="G28" s="114">
        <f t="shared" si="0"/>
        <v>1</v>
      </c>
      <c r="H28" s="115" t="s">
        <v>103</v>
      </c>
      <c r="I28" s="116">
        <f t="shared" si="1"/>
        <v>1</v>
      </c>
      <c r="J28" s="116" t="e">
        <f>+IF(#REF!="Issued",1,IF(#REF!="Not Issued",2,"Nil"))</f>
        <v>#REF!</v>
      </c>
      <c r="K28" s="116" t="s">
        <v>236</v>
      </c>
      <c r="L28" s="117"/>
    </row>
    <row r="29" spans="1:12" s="118" customFormat="1" ht="12.75" customHeight="1" x14ac:dyDescent="0.2">
      <c r="A29" s="112">
        <f t="shared" si="2"/>
        <v>25</v>
      </c>
      <c r="B29" s="359" t="s">
        <v>1940</v>
      </c>
      <c r="C29" s="360">
        <v>51320</v>
      </c>
      <c r="D29" s="363" t="s">
        <v>1941</v>
      </c>
      <c r="E29" s="84" t="s">
        <v>1942</v>
      </c>
      <c r="F29" s="84" t="s">
        <v>102</v>
      </c>
      <c r="G29" s="114">
        <f t="shared" si="0"/>
        <v>2</v>
      </c>
      <c r="H29" s="115" t="s">
        <v>103</v>
      </c>
      <c r="I29" s="116">
        <f t="shared" si="1"/>
        <v>1</v>
      </c>
      <c r="J29" s="116" t="e">
        <f>+IF(#REF!="Issued",1,IF(#REF!="Not Issued",2,"Nil"))</f>
        <v>#REF!</v>
      </c>
      <c r="K29" s="116" t="s">
        <v>241</v>
      </c>
      <c r="L29" s="117"/>
    </row>
    <row r="30" spans="1:12" s="118" customFormat="1" ht="12.75" customHeight="1" x14ac:dyDescent="0.2">
      <c r="A30" s="112">
        <f t="shared" si="2"/>
        <v>26</v>
      </c>
      <c r="B30" s="359" t="s">
        <v>1943</v>
      </c>
      <c r="C30" s="360">
        <v>51553</v>
      </c>
      <c r="D30" s="363" t="s">
        <v>1944</v>
      </c>
      <c r="E30" s="84" t="s">
        <v>1945</v>
      </c>
      <c r="F30" s="84" t="s">
        <v>102</v>
      </c>
      <c r="G30" s="114">
        <f t="shared" si="0"/>
        <v>2</v>
      </c>
      <c r="H30" s="115" t="s">
        <v>103</v>
      </c>
      <c r="I30" s="116">
        <f t="shared" si="1"/>
        <v>1</v>
      </c>
      <c r="J30" s="116" t="e">
        <f>+IF(#REF!="Issued",1,IF(#REF!="Not Issued",2,"Nil"))</f>
        <v>#REF!</v>
      </c>
      <c r="K30" s="116" t="s">
        <v>246</v>
      </c>
      <c r="L30" s="117"/>
    </row>
    <row r="31" spans="1:12" s="118" customFormat="1" ht="12.75" customHeight="1" x14ac:dyDescent="0.2">
      <c r="A31" s="112">
        <f t="shared" si="2"/>
        <v>27</v>
      </c>
      <c r="B31" s="359" t="s">
        <v>1949</v>
      </c>
      <c r="C31" s="360">
        <v>51554</v>
      </c>
      <c r="D31" s="363" t="s">
        <v>1950</v>
      </c>
      <c r="E31" s="84" t="s">
        <v>1951</v>
      </c>
      <c r="F31" s="84" t="s">
        <v>102</v>
      </c>
      <c r="G31" s="114">
        <f t="shared" si="0"/>
        <v>2</v>
      </c>
      <c r="H31" s="115" t="s">
        <v>103</v>
      </c>
      <c r="I31" s="116">
        <f t="shared" si="1"/>
        <v>1</v>
      </c>
      <c r="J31" s="116" t="e">
        <f>+IF(#REF!="Issued",1,IF(#REF!="Not Issued",2,"Nil"))</f>
        <v>#REF!</v>
      </c>
      <c r="K31" s="116" t="s">
        <v>251</v>
      </c>
      <c r="L31" s="117"/>
    </row>
    <row r="32" spans="1:12" s="118" customFormat="1" ht="12.75" customHeight="1" x14ac:dyDescent="0.2">
      <c r="A32" s="112">
        <f t="shared" si="2"/>
        <v>28</v>
      </c>
      <c r="B32" s="359" t="s">
        <v>1952</v>
      </c>
      <c r="C32" s="360">
        <v>51322</v>
      </c>
      <c r="D32" s="363" t="s">
        <v>1953</v>
      </c>
      <c r="E32" s="84" t="s">
        <v>1954</v>
      </c>
      <c r="F32" s="84" t="s">
        <v>102</v>
      </c>
      <c r="G32" s="114">
        <f t="shared" si="0"/>
        <v>2</v>
      </c>
      <c r="H32" s="115" t="s">
        <v>103</v>
      </c>
      <c r="I32" s="116">
        <f t="shared" si="1"/>
        <v>1</v>
      </c>
      <c r="J32" s="116" t="e">
        <f>+IF(#REF!="Issued",1,IF(#REF!="Not Issued",2,"Nil"))</f>
        <v>#REF!</v>
      </c>
      <c r="K32" s="116" t="s">
        <v>256</v>
      </c>
      <c r="L32" s="117"/>
    </row>
    <row r="33" spans="1:13" s="118" customFormat="1" ht="12.75" customHeight="1" x14ac:dyDescent="0.2">
      <c r="A33" s="112">
        <f t="shared" si="2"/>
        <v>29</v>
      </c>
      <c r="B33" s="359" t="s">
        <v>1961</v>
      </c>
      <c r="C33" s="360">
        <v>51324</v>
      </c>
      <c r="D33" s="363" t="s">
        <v>1962</v>
      </c>
      <c r="E33" s="84" t="s">
        <v>1963</v>
      </c>
      <c r="F33" s="84" t="s">
        <v>100</v>
      </c>
      <c r="G33" s="114">
        <f t="shared" si="0"/>
        <v>1</v>
      </c>
      <c r="H33" s="115" t="s">
        <v>103</v>
      </c>
      <c r="I33" s="116">
        <f t="shared" si="1"/>
        <v>1</v>
      </c>
      <c r="J33" s="116" t="e">
        <f>+IF(#REF!="Issued",1,IF(#REF!="Not Issued",2,"Nil"))</f>
        <v>#REF!</v>
      </c>
      <c r="K33" s="116" t="s">
        <v>261</v>
      </c>
      <c r="L33" s="117"/>
    </row>
    <row r="34" spans="1:13" s="118" customFormat="1" ht="12.75" customHeight="1" x14ac:dyDescent="0.2">
      <c r="A34" s="112">
        <f t="shared" si="2"/>
        <v>30</v>
      </c>
      <c r="B34" s="359" t="s">
        <v>1964</v>
      </c>
      <c r="C34" s="360">
        <v>51556</v>
      </c>
      <c r="D34" s="363" t="s">
        <v>1965</v>
      </c>
      <c r="E34" s="84" t="s">
        <v>1966</v>
      </c>
      <c r="F34" s="84" t="s">
        <v>102</v>
      </c>
      <c r="G34" s="114">
        <f t="shared" si="0"/>
        <v>2</v>
      </c>
      <c r="H34" s="115" t="s">
        <v>103</v>
      </c>
      <c r="I34" s="116">
        <f t="shared" si="1"/>
        <v>1</v>
      </c>
      <c r="J34" s="116" t="e">
        <f>+IF(#REF!="Issued",1,IF(#REF!="Not Issued",2,"Nil"))</f>
        <v>#REF!</v>
      </c>
      <c r="K34" s="116" t="s">
        <v>266</v>
      </c>
      <c r="L34" s="117"/>
    </row>
    <row r="35" spans="1:13" s="118" customFormat="1" ht="12.75" customHeight="1" x14ac:dyDescent="0.2">
      <c r="A35" s="112">
        <f t="shared" si="2"/>
        <v>31</v>
      </c>
      <c r="B35" s="359" t="s">
        <v>1967</v>
      </c>
      <c r="C35" s="360">
        <v>51557</v>
      </c>
      <c r="D35" s="363" t="s">
        <v>1968</v>
      </c>
      <c r="E35" s="84" t="s">
        <v>1969</v>
      </c>
      <c r="F35" s="84" t="s">
        <v>100</v>
      </c>
      <c r="G35" s="114">
        <f t="shared" si="0"/>
        <v>1</v>
      </c>
      <c r="H35" s="115" t="s">
        <v>103</v>
      </c>
      <c r="I35" s="116">
        <f t="shared" si="1"/>
        <v>1</v>
      </c>
      <c r="J35" s="116" t="e">
        <f>+IF(#REF!="Issued",1,IF(#REF!="Not Issued",2,"Nil"))</f>
        <v>#REF!</v>
      </c>
      <c r="K35" s="116" t="s">
        <v>271</v>
      </c>
      <c r="L35" s="117"/>
    </row>
    <row r="36" spans="1:13" s="118" customFormat="1" ht="12.75" customHeight="1" x14ac:dyDescent="0.2">
      <c r="A36" s="112">
        <f t="shared" si="2"/>
        <v>32</v>
      </c>
      <c r="B36" s="359" t="s">
        <v>1970</v>
      </c>
      <c r="C36" s="360">
        <v>51558</v>
      </c>
      <c r="D36" s="363" t="s">
        <v>1971</v>
      </c>
      <c r="E36" s="84" t="s">
        <v>1972</v>
      </c>
      <c r="F36" s="84" t="s">
        <v>102</v>
      </c>
      <c r="G36" s="114">
        <f t="shared" si="0"/>
        <v>2</v>
      </c>
      <c r="H36" s="115" t="s">
        <v>103</v>
      </c>
      <c r="I36" s="116">
        <f t="shared" si="1"/>
        <v>1</v>
      </c>
      <c r="J36" s="116" t="e">
        <f>+IF(#REF!="Issued",1,IF(#REF!="Not Issued",2,"Nil"))</f>
        <v>#REF!</v>
      </c>
      <c r="K36" s="116" t="s">
        <v>276</v>
      </c>
      <c r="L36" s="117"/>
    </row>
    <row r="37" spans="1:13" s="118" customFormat="1" ht="12.75" customHeight="1" x14ac:dyDescent="0.2">
      <c r="A37" s="112">
        <f t="shared" si="2"/>
        <v>33</v>
      </c>
      <c r="B37" s="359" t="s">
        <v>1973</v>
      </c>
      <c r="C37" s="360">
        <v>51559</v>
      </c>
      <c r="D37" s="363" t="s">
        <v>1974</v>
      </c>
      <c r="E37" s="84" t="s">
        <v>1975</v>
      </c>
      <c r="F37" s="84" t="s">
        <v>102</v>
      </c>
      <c r="G37" s="114">
        <f t="shared" si="0"/>
        <v>2</v>
      </c>
      <c r="H37" s="115" t="s">
        <v>103</v>
      </c>
      <c r="I37" s="116">
        <f t="shared" si="1"/>
        <v>1</v>
      </c>
      <c r="J37" s="116" t="e">
        <f>+IF(#REF!="Issued",1,IF(#REF!="Not Issued",2,"Nil"))</f>
        <v>#REF!</v>
      </c>
      <c r="K37" s="116" t="s">
        <v>281</v>
      </c>
      <c r="L37" s="117"/>
    </row>
    <row r="38" spans="1:13" s="118" customFormat="1" ht="12.75" customHeight="1" x14ac:dyDescent="0.2">
      <c r="A38" s="112">
        <f t="shared" si="2"/>
        <v>34</v>
      </c>
      <c r="B38" s="359" t="s">
        <v>1976</v>
      </c>
      <c r="C38" s="360">
        <v>51560</v>
      </c>
      <c r="D38" s="363" t="s">
        <v>1977</v>
      </c>
      <c r="E38" s="84" t="s">
        <v>1978</v>
      </c>
      <c r="F38" s="84" t="s">
        <v>100</v>
      </c>
      <c r="G38" s="114">
        <f t="shared" si="0"/>
        <v>1</v>
      </c>
      <c r="H38" s="115" t="s">
        <v>103</v>
      </c>
      <c r="I38" s="116">
        <f t="shared" si="1"/>
        <v>1</v>
      </c>
      <c r="J38" s="116" t="e">
        <f>+IF(#REF!="Issued",1,IF(#REF!="Not Issued",2,"Nil"))</f>
        <v>#REF!</v>
      </c>
      <c r="K38" s="116" t="s">
        <v>286</v>
      </c>
      <c r="L38" s="117"/>
    </row>
    <row r="39" spans="1:13" s="118" customFormat="1" ht="12.75" customHeight="1" x14ac:dyDescent="0.2">
      <c r="A39" s="112">
        <f t="shared" si="2"/>
        <v>35</v>
      </c>
      <c r="B39" s="359" t="s">
        <v>1981</v>
      </c>
      <c r="C39" s="360">
        <v>51562</v>
      </c>
      <c r="D39" s="363" t="s">
        <v>1982</v>
      </c>
      <c r="E39" s="84" t="s">
        <v>1983</v>
      </c>
      <c r="F39" s="84" t="s">
        <v>102</v>
      </c>
      <c r="G39" s="114">
        <f t="shared" si="0"/>
        <v>2</v>
      </c>
      <c r="H39" s="115" t="s">
        <v>103</v>
      </c>
      <c r="I39" s="116">
        <f t="shared" si="1"/>
        <v>1</v>
      </c>
      <c r="J39" s="116" t="e">
        <f>+IF(#REF!="Issued",1,IF(#REF!="Not Issued",2,"Nil"))</f>
        <v>#REF!</v>
      </c>
      <c r="K39" s="116" t="s">
        <v>291</v>
      </c>
      <c r="L39" s="117"/>
    </row>
    <row r="40" spans="1:13" s="118" customFormat="1" ht="12.75" customHeight="1" x14ac:dyDescent="0.2">
      <c r="A40" s="112">
        <f t="shared" si="2"/>
        <v>36</v>
      </c>
      <c r="B40" s="359" t="s">
        <v>1985</v>
      </c>
      <c r="C40" s="360">
        <v>51325</v>
      </c>
      <c r="D40" s="363" t="s">
        <v>1986</v>
      </c>
      <c r="E40" s="84" t="s">
        <v>1987</v>
      </c>
      <c r="F40" s="84" t="s">
        <v>100</v>
      </c>
      <c r="G40" s="114">
        <f t="shared" si="0"/>
        <v>1</v>
      </c>
      <c r="H40" s="115" t="s">
        <v>103</v>
      </c>
      <c r="I40" s="116">
        <f t="shared" si="1"/>
        <v>1</v>
      </c>
      <c r="J40" s="116" t="e">
        <f>+IF(#REF!="Issued",1,IF(#REF!="Not Issued",2,"Nil"))</f>
        <v>#REF!</v>
      </c>
      <c r="K40" s="116" t="s">
        <v>296</v>
      </c>
      <c r="L40" s="117"/>
    </row>
    <row r="41" spans="1:13" s="118" customFormat="1" ht="12.75" customHeight="1" x14ac:dyDescent="0.2">
      <c r="A41" s="112">
        <f t="shared" si="2"/>
        <v>37</v>
      </c>
      <c r="B41" s="359" t="s">
        <v>1996</v>
      </c>
      <c r="C41" s="360">
        <v>51327</v>
      </c>
      <c r="D41" s="363" t="s">
        <v>1997</v>
      </c>
      <c r="E41" s="84" t="s">
        <v>1998</v>
      </c>
      <c r="F41" s="84" t="s">
        <v>102</v>
      </c>
      <c r="G41" s="114">
        <f t="shared" si="0"/>
        <v>2</v>
      </c>
      <c r="H41" s="115" t="s">
        <v>103</v>
      </c>
      <c r="I41" s="116">
        <f t="shared" si="1"/>
        <v>1</v>
      </c>
      <c r="J41" s="116" t="e">
        <f>+IF(#REF!="Issued",1,IF(#REF!="Not Issued",2,"Nil"))</f>
        <v>#REF!</v>
      </c>
      <c r="K41" s="116" t="s">
        <v>301</v>
      </c>
      <c r="L41" s="117"/>
    </row>
    <row r="42" spans="1:13" s="118" customFormat="1" ht="12.75" customHeight="1" x14ac:dyDescent="0.2">
      <c r="A42" s="112">
        <f t="shared" si="2"/>
        <v>38</v>
      </c>
      <c r="B42" s="359" t="s">
        <v>2005</v>
      </c>
      <c r="C42" s="360">
        <v>51565</v>
      </c>
      <c r="D42" s="363" t="s">
        <v>2006</v>
      </c>
      <c r="E42" s="84" t="s">
        <v>2007</v>
      </c>
      <c r="F42" s="84" t="s">
        <v>102</v>
      </c>
      <c r="G42" s="114">
        <f t="shared" si="0"/>
        <v>2</v>
      </c>
      <c r="H42" s="115" t="s">
        <v>103</v>
      </c>
      <c r="I42" s="116">
        <f t="shared" si="1"/>
        <v>1</v>
      </c>
      <c r="J42" s="116" t="e">
        <f>+IF(#REF!="Issued",1,IF(#REF!="Not Issued",2,"Nil"))</f>
        <v>#REF!</v>
      </c>
      <c r="K42" s="116" t="s">
        <v>306</v>
      </c>
      <c r="L42" s="117"/>
    </row>
    <row r="43" spans="1:13" s="118" customFormat="1" ht="12.75" customHeight="1" x14ac:dyDescent="0.2">
      <c r="A43" s="112">
        <f t="shared" si="2"/>
        <v>39</v>
      </c>
      <c r="B43" s="359" t="s">
        <v>2008</v>
      </c>
      <c r="C43" s="360">
        <v>51330</v>
      </c>
      <c r="D43" s="363" t="s">
        <v>2009</v>
      </c>
      <c r="E43" s="84" t="s">
        <v>2010</v>
      </c>
      <c r="F43" s="84" t="s">
        <v>102</v>
      </c>
      <c r="G43" s="114">
        <f t="shared" si="0"/>
        <v>2</v>
      </c>
      <c r="H43" s="115" t="s">
        <v>103</v>
      </c>
      <c r="I43" s="116">
        <f t="shared" si="1"/>
        <v>1</v>
      </c>
      <c r="J43" s="116" t="e">
        <f>+IF(#REF!="Issued",1,IF(#REF!="Not Issued",2,"Nil"))</f>
        <v>#REF!</v>
      </c>
      <c r="K43" s="116" t="s">
        <v>311</v>
      </c>
      <c r="L43" s="117"/>
    </row>
    <row r="44" spans="1:13" s="118" customFormat="1" ht="12.75" customHeight="1" x14ac:dyDescent="0.2">
      <c r="A44" s="112">
        <f t="shared" si="2"/>
        <v>40</v>
      </c>
      <c r="B44" s="359" t="s">
        <v>2011</v>
      </c>
      <c r="C44" s="360">
        <v>51331</v>
      </c>
      <c r="D44" s="363" t="s">
        <v>2012</v>
      </c>
      <c r="E44" s="84" t="s">
        <v>2013</v>
      </c>
      <c r="F44" s="84" t="s">
        <v>102</v>
      </c>
      <c r="G44" s="114">
        <f t="shared" si="0"/>
        <v>2</v>
      </c>
      <c r="H44" s="115" t="s">
        <v>103</v>
      </c>
      <c r="I44" s="116">
        <f t="shared" si="1"/>
        <v>1</v>
      </c>
      <c r="J44" s="116" t="e">
        <f>+IF(#REF!="Issued",1,IF(#REF!="Not Issued",2,"Nil"))</f>
        <v>#REF!</v>
      </c>
      <c r="K44" s="116" t="s">
        <v>316</v>
      </c>
      <c r="L44" s="117"/>
    </row>
    <row r="45" spans="1:13" s="118" customFormat="1" ht="12.75" customHeight="1" x14ac:dyDescent="0.2">
      <c r="A45" s="112">
        <f t="shared" si="2"/>
        <v>41</v>
      </c>
      <c r="B45" s="359" t="s">
        <v>2014</v>
      </c>
      <c r="C45" s="360">
        <v>51332</v>
      </c>
      <c r="D45" s="363" t="s">
        <v>2015</v>
      </c>
      <c r="E45" s="84" t="s">
        <v>2016</v>
      </c>
      <c r="F45" s="84" t="s">
        <v>100</v>
      </c>
      <c r="G45" s="114">
        <f t="shared" si="0"/>
        <v>1</v>
      </c>
      <c r="H45" s="115" t="s">
        <v>103</v>
      </c>
      <c r="I45" s="116">
        <f t="shared" si="1"/>
        <v>1</v>
      </c>
      <c r="J45" s="116" t="e">
        <f>+IF(#REF!="Issued",1,IF(#REF!="Not Issued",2,"Nil"))</f>
        <v>#REF!</v>
      </c>
      <c r="K45" s="116" t="s">
        <v>321</v>
      </c>
      <c r="L45" s="117"/>
      <c r="M45" s="152"/>
    </row>
    <row r="46" spans="1:13" s="118" customFormat="1" ht="12.75" customHeight="1" x14ac:dyDescent="0.2">
      <c r="A46" s="112">
        <f t="shared" si="2"/>
        <v>42</v>
      </c>
      <c r="B46" s="359" t="s">
        <v>2017</v>
      </c>
      <c r="C46" s="360">
        <v>51333</v>
      </c>
      <c r="D46" s="363" t="s">
        <v>2018</v>
      </c>
      <c r="E46" s="84" t="s">
        <v>2019</v>
      </c>
      <c r="F46" s="84" t="s">
        <v>102</v>
      </c>
      <c r="G46" s="114">
        <f t="shared" si="0"/>
        <v>2</v>
      </c>
      <c r="H46" s="115" t="s">
        <v>103</v>
      </c>
      <c r="I46" s="116">
        <f t="shared" si="1"/>
        <v>1</v>
      </c>
      <c r="J46" s="116" t="e">
        <f>+IF(#REF!="Issued",1,IF(#REF!="Not Issued",2,"Nil"))</f>
        <v>#REF!</v>
      </c>
      <c r="K46" s="116" t="s">
        <v>326</v>
      </c>
      <c r="L46" s="117"/>
    </row>
    <row r="47" spans="1:13" s="118" customFormat="1" ht="12.75" customHeight="1" x14ac:dyDescent="0.2">
      <c r="A47" s="112">
        <f t="shared" si="2"/>
        <v>43</v>
      </c>
      <c r="B47" s="359" t="s">
        <v>2020</v>
      </c>
      <c r="C47" s="360">
        <v>51334</v>
      </c>
      <c r="D47" s="363" t="s">
        <v>2021</v>
      </c>
      <c r="E47" s="84" t="s">
        <v>2022</v>
      </c>
      <c r="F47" s="84" t="s">
        <v>100</v>
      </c>
      <c r="G47" s="114">
        <f t="shared" si="0"/>
        <v>1</v>
      </c>
      <c r="H47" s="115" t="s">
        <v>103</v>
      </c>
      <c r="I47" s="116">
        <f t="shared" si="1"/>
        <v>1</v>
      </c>
      <c r="J47" s="116" t="e">
        <f>+IF(#REF!="Issued",1,IF(#REF!="Not Issued",2,"Nil"))</f>
        <v>#REF!</v>
      </c>
      <c r="K47" s="116" t="s">
        <v>331</v>
      </c>
      <c r="L47" s="117"/>
    </row>
    <row r="48" spans="1:13" s="118" customFormat="1" ht="12.75" customHeight="1" x14ac:dyDescent="0.2">
      <c r="A48" s="112">
        <f t="shared" si="2"/>
        <v>44</v>
      </c>
      <c r="B48" s="359" t="s">
        <v>2026</v>
      </c>
      <c r="C48" s="360">
        <v>51335</v>
      </c>
      <c r="D48" s="363" t="s">
        <v>2027</v>
      </c>
      <c r="E48" s="84" t="s">
        <v>2028</v>
      </c>
      <c r="F48" s="84" t="s">
        <v>102</v>
      </c>
      <c r="G48" s="114">
        <f t="shared" si="0"/>
        <v>2</v>
      </c>
      <c r="H48" s="115" t="s">
        <v>103</v>
      </c>
      <c r="I48" s="116">
        <f t="shared" si="1"/>
        <v>1</v>
      </c>
      <c r="J48" s="116" t="e">
        <f>+IF(#REF!="Issued",1,IF(#REF!="Not Issued",2,"Nil"))</f>
        <v>#REF!</v>
      </c>
      <c r="K48" s="116" t="s">
        <v>336</v>
      </c>
      <c r="L48" s="117"/>
    </row>
    <row r="49" spans="1:12" s="118" customFormat="1" ht="12.75" customHeight="1" x14ac:dyDescent="0.2">
      <c r="A49" s="112">
        <f t="shared" si="2"/>
        <v>45</v>
      </c>
      <c r="B49" s="359" t="s">
        <v>2029</v>
      </c>
      <c r="C49" s="360">
        <v>51336</v>
      </c>
      <c r="D49" s="363" t="s">
        <v>2030</v>
      </c>
      <c r="E49" s="84" t="s">
        <v>2031</v>
      </c>
      <c r="F49" s="84" t="s">
        <v>102</v>
      </c>
      <c r="G49" s="114">
        <f t="shared" si="0"/>
        <v>2</v>
      </c>
      <c r="H49" s="115" t="s">
        <v>103</v>
      </c>
      <c r="I49" s="116">
        <f t="shared" si="1"/>
        <v>1</v>
      </c>
      <c r="J49" s="116" t="e">
        <f>+IF(#REF!="Issued",1,IF(#REF!="Not Issued",2,"Nil"))</f>
        <v>#REF!</v>
      </c>
      <c r="K49" s="116" t="s">
        <v>341</v>
      </c>
      <c r="L49" s="117"/>
    </row>
    <row r="50" spans="1:12" s="118" customFormat="1" ht="12.75" customHeight="1" x14ac:dyDescent="0.2">
      <c r="A50" s="112">
        <f t="shared" si="2"/>
        <v>46</v>
      </c>
      <c r="B50" s="359" t="s">
        <v>2032</v>
      </c>
      <c r="C50" s="360">
        <v>51567</v>
      </c>
      <c r="D50" s="363" t="s">
        <v>2033</v>
      </c>
      <c r="E50" s="84" t="s">
        <v>2034</v>
      </c>
      <c r="F50" s="84" t="s">
        <v>102</v>
      </c>
      <c r="G50" s="114">
        <f t="shared" si="0"/>
        <v>2</v>
      </c>
      <c r="H50" s="115" t="s">
        <v>103</v>
      </c>
      <c r="I50" s="116">
        <f t="shared" si="1"/>
        <v>1</v>
      </c>
      <c r="J50" s="116" t="e">
        <f>+IF(#REF!="Issued",1,IF(#REF!="Not Issued",2,"Nil"))</f>
        <v>#REF!</v>
      </c>
      <c r="K50" s="116" t="s">
        <v>346</v>
      </c>
      <c r="L50" s="117"/>
    </row>
    <row r="51" spans="1:12" s="118" customFormat="1" ht="12.75" customHeight="1" x14ac:dyDescent="0.2">
      <c r="A51" s="112">
        <f t="shared" si="2"/>
        <v>47</v>
      </c>
      <c r="B51" s="359" t="s">
        <v>2038</v>
      </c>
      <c r="C51" s="360">
        <v>51338</v>
      </c>
      <c r="D51" s="363" t="s">
        <v>2039</v>
      </c>
      <c r="E51" s="84" t="s">
        <v>2040</v>
      </c>
      <c r="F51" s="84" t="s">
        <v>102</v>
      </c>
      <c r="G51" s="114">
        <f t="shared" si="0"/>
        <v>2</v>
      </c>
      <c r="H51" s="115" t="s">
        <v>103</v>
      </c>
      <c r="I51" s="116">
        <f t="shared" si="1"/>
        <v>1</v>
      </c>
      <c r="J51" s="116" t="e">
        <f>+IF(#REF!="Issued",1,IF(#REF!="Not Issued",2,"Nil"))</f>
        <v>#REF!</v>
      </c>
      <c r="K51" s="116" t="s">
        <v>1984</v>
      </c>
      <c r="L51" s="117"/>
    </row>
    <row r="52" spans="1:12" s="118" customFormat="1" ht="12.75" customHeight="1" x14ac:dyDescent="0.2">
      <c r="A52" s="112">
        <f t="shared" si="2"/>
        <v>48</v>
      </c>
      <c r="B52" s="359" t="s">
        <v>2044</v>
      </c>
      <c r="C52" s="360">
        <v>51340</v>
      </c>
      <c r="D52" s="363" t="s">
        <v>2045</v>
      </c>
      <c r="E52" s="84" t="s">
        <v>2046</v>
      </c>
      <c r="F52" s="84" t="s">
        <v>100</v>
      </c>
      <c r="G52" s="114">
        <f t="shared" si="0"/>
        <v>1</v>
      </c>
      <c r="H52" s="115" t="s">
        <v>103</v>
      </c>
      <c r="I52" s="116">
        <f t="shared" si="1"/>
        <v>1</v>
      </c>
      <c r="J52" s="116" t="e">
        <f>+IF(#REF!="Issued",1,IF(#REF!="Not Issued",2,"Nil"))</f>
        <v>#REF!</v>
      </c>
      <c r="K52" s="116" t="s">
        <v>351</v>
      </c>
      <c r="L52" s="117"/>
    </row>
    <row r="53" spans="1:12" s="118" customFormat="1" ht="12.75" customHeight="1" x14ac:dyDescent="0.2">
      <c r="A53" s="112">
        <f t="shared" si="2"/>
        <v>49</v>
      </c>
      <c r="B53" s="359" t="s">
        <v>2047</v>
      </c>
      <c r="C53" s="360">
        <v>51568</v>
      </c>
      <c r="D53" s="363" t="s">
        <v>2048</v>
      </c>
      <c r="E53" s="84" t="s">
        <v>2049</v>
      </c>
      <c r="F53" s="84" t="s">
        <v>102</v>
      </c>
      <c r="G53" s="114">
        <f t="shared" si="0"/>
        <v>2</v>
      </c>
      <c r="H53" s="115" t="s">
        <v>103</v>
      </c>
      <c r="I53" s="116">
        <f t="shared" si="1"/>
        <v>1</v>
      </c>
      <c r="J53" s="116" t="e">
        <f>+IF(#REF!="Issued",1,IF(#REF!="Not Issued",2,"Nil"))</f>
        <v>#REF!</v>
      </c>
      <c r="K53" s="116" t="s">
        <v>356</v>
      </c>
      <c r="L53" s="117"/>
    </row>
    <row r="54" spans="1:12" s="118" customFormat="1" ht="12.75" customHeight="1" x14ac:dyDescent="0.2">
      <c r="A54" s="112">
        <f t="shared" si="2"/>
        <v>50</v>
      </c>
      <c r="B54" s="359" t="s">
        <v>2050</v>
      </c>
      <c r="C54" s="360">
        <v>51341</v>
      </c>
      <c r="D54" s="363" t="s">
        <v>2051</v>
      </c>
      <c r="E54" s="84" t="s">
        <v>2052</v>
      </c>
      <c r="F54" s="84" t="s">
        <v>100</v>
      </c>
      <c r="G54" s="114">
        <f t="shared" si="0"/>
        <v>1</v>
      </c>
      <c r="H54" s="115" t="s">
        <v>103</v>
      </c>
      <c r="I54" s="116">
        <f t="shared" si="1"/>
        <v>1</v>
      </c>
      <c r="J54" s="116" t="e">
        <f>+IF(#REF!="Issued",1,IF(#REF!="Not Issued",2,"Nil"))</f>
        <v>#REF!</v>
      </c>
      <c r="K54" s="116" t="s">
        <v>361</v>
      </c>
      <c r="L54" s="117"/>
    </row>
    <row r="55" spans="1:12" s="118" customFormat="1" ht="12.75" customHeight="1" x14ac:dyDescent="0.2">
      <c r="A55" s="112">
        <f t="shared" si="2"/>
        <v>51</v>
      </c>
      <c r="B55" s="359" t="s">
        <v>2053</v>
      </c>
      <c r="C55" s="360">
        <v>51342</v>
      </c>
      <c r="D55" s="363" t="s">
        <v>2054</v>
      </c>
      <c r="E55" s="84" t="s">
        <v>2055</v>
      </c>
      <c r="F55" s="84" t="s">
        <v>100</v>
      </c>
      <c r="G55" s="114">
        <f t="shared" si="0"/>
        <v>1</v>
      </c>
      <c r="H55" s="115" t="s">
        <v>103</v>
      </c>
      <c r="I55" s="116">
        <f t="shared" si="1"/>
        <v>1</v>
      </c>
      <c r="J55" s="116" t="e">
        <f>+IF(#REF!="Issued",1,IF(#REF!="Not Issued",2,"Nil"))</f>
        <v>#REF!</v>
      </c>
      <c r="K55" s="116" t="s">
        <v>366</v>
      </c>
      <c r="L55" s="117"/>
    </row>
    <row r="56" spans="1:12" s="118" customFormat="1" ht="12.75" customHeight="1" x14ac:dyDescent="0.2">
      <c r="A56" s="112">
        <f t="shared" si="2"/>
        <v>52</v>
      </c>
      <c r="B56" s="359" t="s">
        <v>2056</v>
      </c>
      <c r="C56" s="360">
        <v>51569</v>
      </c>
      <c r="D56" s="363" t="s">
        <v>2057</v>
      </c>
      <c r="E56" s="84" t="s">
        <v>662</v>
      </c>
      <c r="F56" s="84" t="s">
        <v>100</v>
      </c>
      <c r="G56" s="114">
        <f t="shared" si="0"/>
        <v>1</v>
      </c>
      <c r="H56" s="115" t="s">
        <v>103</v>
      </c>
      <c r="I56" s="116">
        <f t="shared" si="1"/>
        <v>1</v>
      </c>
      <c r="J56" s="116" t="e">
        <f>+IF(#REF!="Issued",1,IF(#REF!="Not Issued",2,"Nil"))</f>
        <v>#REF!</v>
      </c>
      <c r="K56" s="116" t="s">
        <v>371</v>
      </c>
      <c r="L56" s="117"/>
    </row>
    <row r="57" spans="1:12" s="118" customFormat="1" ht="12.75" customHeight="1" x14ac:dyDescent="0.2">
      <c r="A57" s="112">
        <f t="shared" si="2"/>
        <v>53</v>
      </c>
      <c r="B57" s="359" t="s">
        <v>2061</v>
      </c>
      <c r="C57" s="360">
        <v>51344</v>
      </c>
      <c r="D57" s="363" t="s">
        <v>2062</v>
      </c>
      <c r="E57" s="84" t="s">
        <v>1326</v>
      </c>
      <c r="F57" s="84" t="s">
        <v>100</v>
      </c>
      <c r="G57" s="114">
        <f t="shared" si="0"/>
        <v>1</v>
      </c>
      <c r="H57" s="115" t="s">
        <v>103</v>
      </c>
      <c r="I57" s="116">
        <f t="shared" si="1"/>
        <v>1</v>
      </c>
      <c r="J57" s="116" t="e">
        <f>+IF(#REF!="Issued",1,IF(#REF!="Not Issued",2,"Nil"))</f>
        <v>#REF!</v>
      </c>
      <c r="K57" s="116" t="s">
        <v>376</v>
      </c>
      <c r="L57" s="117"/>
    </row>
    <row r="58" spans="1:12" s="118" customFormat="1" ht="12.75" customHeight="1" x14ac:dyDescent="0.2">
      <c r="A58" s="112">
        <f t="shared" si="2"/>
        <v>54</v>
      </c>
      <c r="B58" s="359" t="s">
        <v>2071</v>
      </c>
      <c r="C58" s="360">
        <v>51346</v>
      </c>
      <c r="D58" s="363" t="s">
        <v>2072</v>
      </c>
      <c r="E58" s="84" t="s">
        <v>2073</v>
      </c>
      <c r="F58" s="84" t="s">
        <v>100</v>
      </c>
      <c r="G58" s="114">
        <f t="shared" si="0"/>
        <v>1</v>
      </c>
      <c r="H58" s="115" t="s">
        <v>103</v>
      </c>
      <c r="I58" s="116">
        <f t="shared" si="1"/>
        <v>1</v>
      </c>
      <c r="J58" s="116" t="e">
        <f>+IF(#REF!="Issued",1,IF(#REF!="Not Issued",2,"Nil"))</f>
        <v>#REF!</v>
      </c>
      <c r="K58" s="116" t="s">
        <v>381</v>
      </c>
      <c r="L58" s="117"/>
    </row>
    <row r="59" spans="1:12" s="118" customFormat="1" ht="12.75" customHeight="1" x14ac:dyDescent="0.2">
      <c r="A59" s="112">
        <f t="shared" si="2"/>
        <v>55</v>
      </c>
      <c r="B59" s="359" t="s">
        <v>2074</v>
      </c>
      <c r="C59" s="360">
        <v>51347</v>
      </c>
      <c r="D59" s="363" t="s">
        <v>2075</v>
      </c>
      <c r="E59" s="84" t="s">
        <v>2076</v>
      </c>
      <c r="F59" s="84" t="s">
        <v>102</v>
      </c>
      <c r="G59" s="114">
        <f t="shared" si="0"/>
        <v>2</v>
      </c>
      <c r="H59" s="115" t="s">
        <v>103</v>
      </c>
      <c r="I59" s="116">
        <f t="shared" si="1"/>
        <v>1</v>
      </c>
      <c r="J59" s="116" t="e">
        <f>+IF(#REF!="Issued",1,IF(#REF!="Not Issued",2,"Nil"))</f>
        <v>#REF!</v>
      </c>
      <c r="K59" s="116" t="s">
        <v>386</v>
      </c>
      <c r="L59" s="117"/>
    </row>
    <row r="60" spans="1:12" s="118" customFormat="1" ht="12.75" customHeight="1" x14ac:dyDescent="0.2">
      <c r="A60" s="112">
        <f t="shared" si="2"/>
        <v>56</v>
      </c>
      <c r="B60" s="359" t="s">
        <v>2079</v>
      </c>
      <c r="C60" s="360">
        <v>51573</v>
      </c>
      <c r="D60" s="363" t="s">
        <v>2080</v>
      </c>
      <c r="E60" s="84" t="s">
        <v>2081</v>
      </c>
      <c r="F60" s="84" t="s">
        <v>102</v>
      </c>
      <c r="G60" s="114">
        <f t="shared" si="0"/>
        <v>2</v>
      </c>
      <c r="H60" s="115" t="s">
        <v>103</v>
      </c>
      <c r="I60" s="116">
        <f t="shared" si="1"/>
        <v>1</v>
      </c>
      <c r="J60" s="116" t="e">
        <f>+IF(#REF!="Issued",1,IF(#REF!="Not Issued",2,"Nil"))</f>
        <v>#REF!</v>
      </c>
      <c r="K60" s="116" t="s">
        <v>390</v>
      </c>
      <c r="L60" s="117"/>
    </row>
    <row r="61" spans="1:12" s="118" customFormat="1" ht="12.75" customHeight="1" x14ac:dyDescent="0.2">
      <c r="A61" s="112">
        <f t="shared" si="2"/>
        <v>57</v>
      </c>
      <c r="B61" s="359" t="s">
        <v>2082</v>
      </c>
      <c r="C61" s="360">
        <v>51348</v>
      </c>
      <c r="D61" s="363" t="s">
        <v>2083</v>
      </c>
      <c r="E61" s="84" t="s">
        <v>2084</v>
      </c>
      <c r="F61" s="84" t="s">
        <v>102</v>
      </c>
      <c r="G61" s="114">
        <f t="shared" si="0"/>
        <v>2</v>
      </c>
      <c r="H61" s="115" t="s">
        <v>103</v>
      </c>
      <c r="I61" s="116">
        <f t="shared" si="1"/>
        <v>1</v>
      </c>
      <c r="J61" s="116" t="e">
        <f>+IF(#REF!="Issued",1,IF(#REF!="Not Issued",2,"Nil"))</f>
        <v>#REF!</v>
      </c>
      <c r="K61" s="116" t="s">
        <v>395</v>
      </c>
      <c r="L61" s="117"/>
    </row>
    <row r="62" spans="1:12" s="118" customFormat="1" ht="12.75" customHeight="1" x14ac:dyDescent="0.2">
      <c r="A62" s="112">
        <f t="shared" si="2"/>
        <v>58</v>
      </c>
      <c r="B62" s="359" t="s">
        <v>2085</v>
      </c>
      <c r="C62" s="360">
        <v>51574</v>
      </c>
      <c r="D62" s="363" t="s">
        <v>2086</v>
      </c>
      <c r="E62" s="84" t="s">
        <v>2087</v>
      </c>
      <c r="F62" s="84" t="s">
        <v>100</v>
      </c>
      <c r="G62" s="114">
        <f t="shared" si="0"/>
        <v>1</v>
      </c>
      <c r="H62" s="115" t="s">
        <v>103</v>
      </c>
      <c r="I62" s="116">
        <f t="shared" si="1"/>
        <v>1</v>
      </c>
      <c r="J62" s="116" t="e">
        <f>+IF(#REF!="Issued",1,IF(#REF!="Not Issued",2,"Nil"))</f>
        <v>#REF!</v>
      </c>
      <c r="K62" s="116" t="s">
        <v>400</v>
      </c>
      <c r="L62" s="117"/>
    </row>
    <row r="63" spans="1:12" s="118" customFormat="1" ht="12.75" customHeight="1" x14ac:dyDescent="0.2">
      <c r="A63" s="112">
        <f t="shared" si="2"/>
        <v>59</v>
      </c>
      <c r="B63" s="359" t="s">
        <v>2094</v>
      </c>
      <c r="C63" s="360">
        <v>51576</v>
      </c>
      <c r="D63" s="363" t="s">
        <v>2095</v>
      </c>
      <c r="E63" s="84" t="s">
        <v>2096</v>
      </c>
      <c r="F63" s="84" t="s">
        <v>100</v>
      </c>
      <c r="G63" s="114">
        <f t="shared" si="0"/>
        <v>1</v>
      </c>
      <c r="H63" s="115" t="s">
        <v>103</v>
      </c>
      <c r="I63" s="116">
        <f t="shared" si="1"/>
        <v>1</v>
      </c>
      <c r="J63" s="116" t="e">
        <f>+IF(#REF!="Issued",1,IF(#REF!="Not Issued",2,"Nil"))</f>
        <v>#REF!</v>
      </c>
      <c r="K63" s="116" t="s">
        <v>405</v>
      </c>
      <c r="L63" s="117"/>
    </row>
    <row r="64" spans="1:12" s="118" customFormat="1" ht="12.75" customHeight="1" x14ac:dyDescent="0.2">
      <c r="A64" s="112">
        <f t="shared" si="2"/>
        <v>60</v>
      </c>
      <c r="B64" s="359" t="s">
        <v>2100</v>
      </c>
      <c r="C64" s="360">
        <v>51350</v>
      </c>
      <c r="D64" s="363" t="s">
        <v>2101</v>
      </c>
      <c r="E64" s="84" t="s">
        <v>2102</v>
      </c>
      <c r="F64" s="84" t="s">
        <v>100</v>
      </c>
      <c r="G64" s="114">
        <f t="shared" si="0"/>
        <v>1</v>
      </c>
      <c r="H64" s="115" t="s">
        <v>103</v>
      </c>
      <c r="I64" s="116">
        <f t="shared" si="1"/>
        <v>1</v>
      </c>
      <c r="J64" s="116" t="e">
        <f>+IF(#REF!="Issued",1,IF(#REF!="Not Issued",2,"Nil"))</f>
        <v>#REF!</v>
      </c>
      <c r="K64" s="116" t="s">
        <v>410</v>
      </c>
      <c r="L64" s="117"/>
    </row>
    <row r="65" spans="1:12" s="118" customFormat="1" ht="12.75" customHeight="1" x14ac:dyDescent="0.2">
      <c r="A65" s="112">
        <f t="shared" si="2"/>
        <v>61</v>
      </c>
      <c r="B65" s="359" t="s">
        <v>2109</v>
      </c>
      <c r="C65" s="360">
        <v>51579</v>
      </c>
      <c r="D65" s="363" t="s">
        <v>2110</v>
      </c>
      <c r="E65" s="84" t="s">
        <v>2111</v>
      </c>
      <c r="F65" s="84" t="s">
        <v>102</v>
      </c>
      <c r="G65" s="114">
        <f t="shared" si="0"/>
        <v>2</v>
      </c>
      <c r="H65" s="115" t="s">
        <v>103</v>
      </c>
      <c r="I65" s="116">
        <f t="shared" si="1"/>
        <v>1</v>
      </c>
      <c r="J65" s="116" t="e">
        <f>+IF(#REF!="Issued",1,IF(#REF!="Not Issued",2,"Nil"))</f>
        <v>#REF!</v>
      </c>
      <c r="K65" s="116" t="s">
        <v>415</v>
      </c>
      <c r="L65" s="117"/>
    </row>
    <row r="66" spans="1:12" s="118" customFormat="1" ht="12.75" customHeight="1" x14ac:dyDescent="0.2">
      <c r="A66" s="112">
        <f t="shared" si="2"/>
        <v>62</v>
      </c>
      <c r="B66" s="359" t="s">
        <v>2115</v>
      </c>
      <c r="C66" s="360">
        <v>51581</v>
      </c>
      <c r="D66" s="363" t="s">
        <v>2116</v>
      </c>
      <c r="E66" s="84" t="s">
        <v>2117</v>
      </c>
      <c r="F66" s="84" t="s">
        <v>102</v>
      </c>
      <c r="G66" s="114">
        <f t="shared" si="0"/>
        <v>2</v>
      </c>
      <c r="H66" s="115" t="s">
        <v>103</v>
      </c>
      <c r="I66" s="116">
        <f t="shared" si="1"/>
        <v>1</v>
      </c>
      <c r="J66" s="116" t="e">
        <f>+IF(#REF!="Issued",1,IF(#REF!="Not Issued",2,"Nil"))</f>
        <v>#REF!</v>
      </c>
      <c r="K66" s="116" t="s">
        <v>420</v>
      </c>
      <c r="L66" s="117"/>
    </row>
    <row r="67" spans="1:12" s="118" customFormat="1" ht="12.75" customHeight="1" x14ac:dyDescent="0.2">
      <c r="A67" s="112">
        <f t="shared" si="2"/>
        <v>63</v>
      </c>
      <c r="B67" s="359" t="s">
        <v>2121</v>
      </c>
      <c r="C67" s="360">
        <v>51353</v>
      </c>
      <c r="D67" s="363" t="s">
        <v>2122</v>
      </c>
      <c r="E67" s="84" t="s">
        <v>2123</v>
      </c>
      <c r="F67" s="84" t="s">
        <v>102</v>
      </c>
      <c r="G67" s="114">
        <f t="shared" si="0"/>
        <v>2</v>
      </c>
      <c r="H67" s="115" t="s">
        <v>103</v>
      </c>
      <c r="I67" s="116">
        <f t="shared" si="1"/>
        <v>1</v>
      </c>
      <c r="J67" s="116" t="e">
        <f>+IF(#REF!="Issued",1,IF(#REF!="Not Issued",2,"Nil"))</f>
        <v>#REF!</v>
      </c>
      <c r="K67" s="116" t="s">
        <v>425</v>
      </c>
      <c r="L67" s="117"/>
    </row>
    <row r="68" spans="1:12" s="118" customFormat="1" ht="12.75" customHeight="1" x14ac:dyDescent="0.2">
      <c r="A68" s="112">
        <f t="shared" si="2"/>
        <v>64</v>
      </c>
      <c r="B68" s="359" t="s">
        <v>2124</v>
      </c>
      <c r="C68" s="360">
        <v>51582</v>
      </c>
      <c r="D68" s="363" t="s">
        <v>2125</v>
      </c>
      <c r="E68" s="84" t="s">
        <v>2126</v>
      </c>
      <c r="F68" s="84" t="s">
        <v>100</v>
      </c>
      <c r="G68" s="114">
        <f t="shared" si="0"/>
        <v>1</v>
      </c>
      <c r="H68" s="115" t="s">
        <v>103</v>
      </c>
      <c r="I68" s="116">
        <f t="shared" si="1"/>
        <v>1</v>
      </c>
      <c r="J68" s="116" t="e">
        <f>+IF(#REF!="Issued",1,IF(#REF!="Not Issued",2,"Nil"))</f>
        <v>#REF!</v>
      </c>
      <c r="K68" s="116" t="s">
        <v>430</v>
      </c>
      <c r="L68" s="117"/>
    </row>
    <row r="69" spans="1:12" s="118" customFormat="1" ht="12.75" customHeight="1" x14ac:dyDescent="0.2">
      <c r="A69" s="112">
        <f t="shared" si="2"/>
        <v>65</v>
      </c>
      <c r="B69" s="359" t="s">
        <v>2127</v>
      </c>
      <c r="C69" s="360">
        <v>51354</v>
      </c>
      <c r="D69" s="363" t="s">
        <v>2128</v>
      </c>
      <c r="E69" s="84" t="s">
        <v>2129</v>
      </c>
      <c r="F69" s="84" t="s">
        <v>102</v>
      </c>
      <c r="G69" s="114">
        <f t="shared" ref="G69:G132" si="3">+IF(F69="M",1,IF(F69="f",2,IF(F69="Civ",3,"Error")))</f>
        <v>2</v>
      </c>
      <c r="H69" s="115" t="s">
        <v>103</v>
      </c>
      <c r="I69" s="116">
        <f t="shared" ref="I69:I132" si="4">+IF(H69="Incomplete",5,IF(H69="Complete",1,IF(H69="Incomplete",2,IF(H69="Left",3,IF(H69="Dropped",4,"Error")))))</f>
        <v>1</v>
      </c>
      <c r="J69" s="116" t="e">
        <f>+IF(#REF!="Issued",1,IF(#REF!="Not Issued",2,"Nil"))</f>
        <v>#REF!</v>
      </c>
      <c r="K69" s="116" t="s">
        <v>435</v>
      </c>
      <c r="L69" s="117"/>
    </row>
    <row r="70" spans="1:12" s="118" customFormat="1" ht="12.75" customHeight="1" x14ac:dyDescent="0.2">
      <c r="A70" s="112">
        <f t="shared" si="2"/>
        <v>66</v>
      </c>
      <c r="B70" s="359" t="s">
        <v>2130</v>
      </c>
      <c r="C70" s="360">
        <v>51583</v>
      </c>
      <c r="D70" s="363" t="s">
        <v>2131</v>
      </c>
      <c r="E70" s="84" t="s">
        <v>2132</v>
      </c>
      <c r="F70" s="84" t="s">
        <v>100</v>
      </c>
      <c r="G70" s="114">
        <f t="shared" si="3"/>
        <v>1</v>
      </c>
      <c r="H70" s="115" t="s">
        <v>103</v>
      </c>
      <c r="I70" s="116">
        <f t="shared" si="4"/>
        <v>1</v>
      </c>
      <c r="J70" s="116" t="e">
        <f>+IF(#REF!="Issued",1,IF(#REF!="Not Issued",2,"Nil"))</f>
        <v>#REF!</v>
      </c>
      <c r="K70" s="116" t="s">
        <v>440</v>
      </c>
      <c r="L70" s="117"/>
    </row>
    <row r="71" spans="1:12" s="118" customFormat="1" ht="12.75" customHeight="1" x14ac:dyDescent="0.2">
      <c r="A71" s="112">
        <f t="shared" ref="A71:A132" si="5">+A70+1</f>
        <v>67</v>
      </c>
      <c r="B71" s="359" t="s">
        <v>2133</v>
      </c>
      <c r="C71" s="360">
        <v>51584</v>
      </c>
      <c r="D71" s="363" t="s">
        <v>2134</v>
      </c>
      <c r="E71" s="84" t="s">
        <v>2135</v>
      </c>
      <c r="F71" s="84" t="s">
        <v>102</v>
      </c>
      <c r="G71" s="114">
        <f t="shared" si="3"/>
        <v>2</v>
      </c>
      <c r="H71" s="115" t="s">
        <v>103</v>
      </c>
      <c r="I71" s="116">
        <f t="shared" si="4"/>
        <v>1</v>
      </c>
      <c r="J71" s="116" t="e">
        <f>+IF(#REF!="Issued",1,IF(#REF!="Not Issued",2,"Nil"))</f>
        <v>#REF!</v>
      </c>
      <c r="K71" s="116" t="s">
        <v>445</v>
      </c>
      <c r="L71" s="117"/>
    </row>
    <row r="72" spans="1:12" s="118" customFormat="1" ht="12.75" customHeight="1" x14ac:dyDescent="0.2">
      <c r="A72" s="112">
        <f t="shared" si="5"/>
        <v>68</v>
      </c>
      <c r="B72" s="359" t="s">
        <v>2136</v>
      </c>
      <c r="C72" s="360">
        <v>51585</v>
      </c>
      <c r="D72" s="363" t="s">
        <v>2137</v>
      </c>
      <c r="E72" s="84" t="s">
        <v>2138</v>
      </c>
      <c r="F72" s="84" t="s">
        <v>102</v>
      </c>
      <c r="G72" s="114">
        <f t="shared" si="3"/>
        <v>2</v>
      </c>
      <c r="H72" s="115" t="s">
        <v>103</v>
      </c>
      <c r="I72" s="116">
        <f t="shared" si="4"/>
        <v>1</v>
      </c>
      <c r="J72" s="116" t="e">
        <f>+IF(#REF!="Issued",1,IF(#REF!="Not Issued",2,"Nil"))</f>
        <v>#REF!</v>
      </c>
      <c r="K72" s="116" t="s">
        <v>450</v>
      </c>
      <c r="L72" s="117"/>
    </row>
    <row r="73" spans="1:12" s="118" customFormat="1" ht="12.75" customHeight="1" x14ac:dyDescent="0.2">
      <c r="A73" s="112">
        <f t="shared" si="5"/>
        <v>69</v>
      </c>
      <c r="B73" s="359" t="s">
        <v>2139</v>
      </c>
      <c r="C73" s="360">
        <v>51586</v>
      </c>
      <c r="D73" s="363" t="s">
        <v>2140</v>
      </c>
      <c r="E73" s="84" t="s">
        <v>2141</v>
      </c>
      <c r="F73" s="84" t="s">
        <v>100</v>
      </c>
      <c r="G73" s="114">
        <f t="shared" si="3"/>
        <v>1</v>
      </c>
      <c r="H73" s="115" t="s">
        <v>103</v>
      </c>
      <c r="I73" s="116">
        <f t="shared" si="4"/>
        <v>1</v>
      </c>
      <c r="J73" s="116" t="e">
        <f>+IF(#REF!="Issued",1,IF(#REF!="Not Issued",2,"Nil"))</f>
        <v>#REF!</v>
      </c>
      <c r="K73" s="116" t="s">
        <v>455</v>
      </c>
      <c r="L73" s="117"/>
    </row>
    <row r="74" spans="1:12" s="118" customFormat="1" ht="12.75" customHeight="1" x14ac:dyDescent="0.2">
      <c r="A74" s="112">
        <f t="shared" si="5"/>
        <v>70</v>
      </c>
      <c r="B74" s="359" t="s">
        <v>2145</v>
      </c>
      <c r="C74" s="360">
        <v>51588</v>
      </c>
      <c r="D74" s="363" t="s">
        <v>2146</v>
      </c>
      <c r="E74" s="84" t="s">
        <v>2147</v>
      </c>
      <c r="F74" s="84" t="s">
        <v>102</v>
      </c>
      <c r="G74" s="114">
        <f t="shared" si="3"/>
        <v>2</v>
      </c>
      <c r="H74" s="115" t="s">
        <v>103</v>
      </c>
      <c r="I74" s="116">
        <f t="shared" si="4"/>
        <v>1</v>
      </c>
      <c r="J74" s="116" t="e">
        <f>+IF(#REF!="Issued",1,IF(#REF!="Not Issued",2,"Nil"))</f>
        <v>#REF!</v>
      </c>
      <c r="K74" s="116" t="s">
        <v>460</v>
      </c>
      <c r="L74" s="117"/>
    </row>
    <row r="75" spans="1:12" s="118" customFormat="1" ht="12.75" customHeight="1" x14ac:dyDescent="0.2">
      <c r="A75" s="112">
        <f t="shared" si="5"/>
        <v>71</v>
      </c>
      <c r="B75" s="359" t="s">
        <v>2148</v>
      </c>
      <c r="C75" s="360">
        <v>51589</v>
      </c>
      <c r="D75" s="363" t="s">
        <v>2149</v>
      </c>
      <c r="E75" s="84" t="s">
        <v>2150</v>
      </c>
      <c r="F75" s="84" t="s">
        <v>100</v>
      </c>
      <c r="G75" s="114">
        <f t="shared" si="3"/>
        <v>1</v>
      </c>
      <c r="H75" s="115" t="s">
        <v>103</v>
      </c>
      <c r="I75" s="116">
        <f t="shared" si="4"/>
        <v>1</v>
      </c>
      <c r="J75" s="116" t="e">
        <f>+IF(#REF!="Issued",1,IF(#REF!="Not Issued",2,"Nil"))</f>
        <v>#REF!</v>
      </c>
      <c r="K75" s="116" t="s">
        <v>465</v>
      </c>
      <c r="L75" s="117"/>
    </row>
    <row r="76" spans="1:12" s="118" customFormat="1" ht="12.75" customHeight="1" x14ac:dyDescent="0.2">
      <c r="A76" s="112">
        <f t="shared" si="5"/>
        <v>72</v>
      </c>
      <c r="B76" s="359" t="s">
        <v>2163</v>
      </c>
      <c r="C76" s="360">
        <v>51592</v>
      </c>
      <c r="D76" s="363" t="s">
        <v>2164</v>
      </c>
      <c r="E76" s="84" t="s">
        <v>2165</v>
      </c>
      <c r="F76" s="84" t="s">
        <v>102</v>
      </c>
      <c r="G76" s="114">
        <f t="shared" si="3"/>
        <v>2</v>
      </c>
      <c r="H76" s="115" t="s">
        <v>103</v>
      </c>
      <c r="I76" s="116">
        <f t="shared" si="4"/>
        <v>1</v>
      </c>
      <c r="J76" s="116" t="e">
        <f>+IF(#REF!="Issued",1,IF(#REF!="Not Issued",2,"Nil"))</f>
        <v>#REF!</v>
      </c>
      <c r="K76" s="116" t="s">
        <v>470</v>
      </c>
      <c r="L76" s="117"/>
    </row>
    <row r="77" spans="1:12" s="118" customFormat="1" ht="12.75" customHeight="1" x14ac:dyDescent="0.2">
      <c r="A77" s="112">
        <f t="shared" si="5"/>
        <v>73</v>
      </c>
      <c r="B77" s="359" t="s">
        <v>2166</v>
      </c>
      <c r="C77" s="360">
        <v>51357</v>
      </c>
      <c r="D77" s="363" t="s">
        <v>2167</v>
      </c>
      <c r="E77" s="84" t="s">
        <v>2168</v>
      </c>
      <c r="F77" s="84" t="s">
        <v>102</v>
      </c>
      <c r="G77" s="114">
        <f t="shared" si="3"/>
        <v>2</v>
      </c>
      <c r="H77" s="115" t="s">
        <v>103</v>
      </c>
      <c r="I77" s="116">
        <f t="shared" si="4"/>
        <v>1</v>
      </c>
      <c r="J77" s="116" t="e">
        <f>+IF(#REF!="Issued",1,IF(#REF!="Not Issued",2,"Nil"))</f>
        <v>#REF!</v>
      </c>
      <c r="K77" s="116" t="s">
        <v>475</v>
      </c>
      <c r="L77" s="117"/>
    </row>
    <row r="78" spans="1:12" s="118" customFormat="1" ht="12.75" customHeight="1" x14ac:dyDescent="0.2">
      <c r="A78" s="112">
        <f t="shared" si="5"/>
        <v>74</v>
      </c>
      <c r="B78" s="359" t="s">
        <v>2175</v>
      </c>
      <c r="C78" s="360">
        <v>51595</v>
      </c>
      <c r="D78" s="363" t="s">
        <v>2176</v>
      </c>
      <c r="E78" s="84" t="s">
        <v>2177</v>
      </c>
      <c r="F78" s="84" t="s">
        <v>102</v>
      </c>
      <c r="G78" s="114">
        <f t="shared" si="3"/>
        <v>2</v>
      </c>
      <c r="H78" s="115" t="s">
        <v>103</v>
      </c>
      <c r="I78" s="116">
        <f t="shared" si="4"/>
        <v>1</v>
      </c>
      <c r="J78" s="116" t="e">
        <f>+IF(#REF!="Issued",1,IF(#REF!="Not Issued",2,"Nil"))</f>
        <v>#REF!</v>
      </c>
      <c r="K78" s="116" t="s">
        <v>480</v>
      </c>
      <c r="L78" s="117"/>
    </row>
    <row r="79" spans="1:12" s="118" customFormat="1" ht="12.75" customHeight="1" x14ac:dyDescent="0.2">
      <c r="A79" s="112">
        <f t="shared" si="5"/>
        <v>75</v>
      </c>
      <c r="B79" s="359" t="s">
        <v>2178</v>
      </c>
      <c r="C79" s="360">
        <v>51596</v>
      </c>
      <c r="D79" s="363" t="s">
        <v>2179</v>
      </c>
      <c r="E79" s="84" t="s">
        <v>2180</v>
      </c>
      <c r="F79" s="84" t="s">
        <v>102</v>
      </c>
      <c r="G79" s="114">
        <f t="shared" si="3"/>
        <v>2</v>
      </c>
      <c r="H79" s="115" t="s">
        <v>103</v>
      </c>
      <c r="I79" s="116">
        <f t="shared" si="4"/>
        <v>1</v>
      </c>
      <c r="J79" s="116" t="e">
        <f>+IF(#REF!="Issued",1,IF(#REF!="Not Issued",2,"Nil"))</f>
        <v>#REF!</v>
      </c>
      <c r="K79" s="116" t="s">
        <v>485</v>
      </c>
      <c r="L79" s="117"/>
    </row>
    <row r="80" spans="1:12" s="118" customFormat="1" ht="12.75" customHeight="1" x14ac:dyDescent="0.2">
      <c r="A80" s="112">
        <f t="shared" si="5"/>
        <v>76</v>
      </c>
      <c r="B80" s="359" t="s">
        <v>2189</v>
      </c>
      <c r="C80" s="360">
        <v>51360</v>
      </c>
      <c r="D80" s="363" t="s">
        <v>2190</v>
      </c>
      <c r="E80" s="84" t="s">
        <v>2191</v>
      </c>
      <c r="F80" s="84" t="s">
        <v>102</v>
      </c>
      <c r="G80" s="114">
        <f t="shared" si="3"/>
        <v>2</v>
      </c>
      <c r="H80" s="115" t="s">
        <v>103</v>
      </c>
      <c r="I80" s="116">
        <f t="shared" si="4"/>
        <v>1</v>
      </c>
      <c r="J80" s="116" t="e">
        <f>+IF(#REF!="Issued",1,IF(#REF!="Not Issued",2,"Nil"))</f>
        <v>#REF!</v>
      </c>
      <c r="K80" s="116" t="s">
        <v>490</v>
      </c>
      <c r="L80" s="117"/>
    </row>
    <row r="81" spans="1:12" s="118" customFormat="1" ht="12.75" customHeight="1" x14ac:dyDescent="0.2">
      <c r="A81" s="112">
        <f t="shared" si="5"/>
        <v>77</v>
      </c>
      <c r="B81" s="359" t="s">
        <v>2195</v>
      </c>
      <c r="C81" s="360">
        <v>51598</v>
      </c>
      <c r="D81" s="363" t="s">
        <v>2196</v>
      </c>
      <c r="E81" s="84" t="s">
        <v>2197</v>
      </c>
      <c r="F81" s="84" t="s">
        <v>102</v>
      </c>
      <c r="G81" s="114">
        <f t="shared" si="3"/>
        <v>2</v>
      </c>
      <c r="H81" s="115" t="s">
        <v>103</v>
      </c>
      <c r="I81" s="116">
        <f t="shared" si="4"/>
        <v>1</v>
      </c>
      <c r="J81" s="116" t="e">
        <f>+IF(#REF!="Issued",1,IF(#REF!="Not Issued",2,"Nil"))</f>
        <v>#REF!</v>
      </c>
      <c r="K81" s="116" t="s">
        <v>495</v>
      </c>
      <c r="L81" s="117"/>
    </row>
    <row r="82" spans="1:12" s="118" customFormat="1" ht="12.75" customHeight="1" x14ac:dyDescent="0.2">
      <c r="A82" s="112">
        <f t="shared" si="5"/>
        <v>78</v>
      </c>
      <c r="B82" s="359" t="s">
        <v>2198</v>
      </c>
      <c r="C82" s="360">
        <v>51362</v>
      </c>
      <c r="D82" s="363" t="s">
        <v>2199</v>
      </c>
      <c r="E82" s="84" t="s">
        <v>2200</v>
      </c>
      <c r="F82" s="84" t="s">
        <v>102</v>
      </c>
      <c r="G82" s="114">
        <f t="shared" si="3"/>
        <v>2</v>
      </c>
      <c r="H82" s="115" t="s">
        <v>103</v>
      </c>
      <c r="I82" s="116">
        <f t="shared" si="4"/>
        <v>1</v>
      </c>
      <c r="J82" s="116" t="e">
        <f>+IF(#REF!="Issued",1,IF(#REF!="Not Issued",2,"Nil"))</f>
        <v>#REF!</v>
      </c>
      <c r="K82" s="116" t="s">
        <v>500</v>
      </c>
      <c r="L82" s="117"/>
    </row>
    <row r="83" spans="1:12" s="118" customFormat="1" ht="12.75" customHeight="1" x14ac:dyDescent="0.2">
      <c r="A83" s="112">
        <f t="shared" si="5"/>
        <v>79</v>
      </c>
      <c r="B83" s="359" t="s">
        <v>2218</v>
      </c>
      <c r="C83" s="360">
        <v>51366</v>
      </c>
      <c r="D83" s="363" t="s">
        <v>2219</v>
      </c>
      <c r="E83" s="84" t="s">
        <v>2220</v>
      </c>
      <c r="F83" s="84" t="s">
        <v>100</v>
      </c>
      <c r="G83" s="114">
        <f t="shared" si="3"/>
        <v>1</v>
      </c>
      <c r="H83" s="115" t="s">
        <v>103</v>
      </c>
      <c r="I83" s="116">
        <f t="shared" si="4"/>
        <v>1</v>
      </c>
      <c r="J83" s="116" t="e">
        <f>+IF(#REF!="Issued",1,IF(#REF!="Not Issued",2,"Nil"))</f>
        <v>#REF!</v>
      </c>
      <c r="K83" s="116" t="s">
        <v>505</v>
      </c>
      <c r="L83" s="117"/>
    </row>
    <row r="84" spans="1:12" s="118" customFormat="1" ht="12.75" customHeight="1" x14ac:dyDescent="0.2">
      <c r="A84" s="112">
        <f t="shared" si="5"/>
        <v>80</v>
      </c>
      <c r="B84" s="359" t="s">
        <v>2222</v>
      </c>
      <c r="C84" s="360">
        <v>51365</v>
      </c>
      <c r="D84" s="363" t="s">
        <v>2223</v>
      </c>
      <c r="E84" s="84" t="s">
        <v>2224</v>
      </c>
      <c r="F84" s="84" t="s">
        <v>100</v>
      </c>
      <c r="G84" s="114">
        <f t="shared" si="3"/>
        <v>1</v>
      </c>
      <c r="H84" s="115" t="s">
        <v>103</v>
      </c>
      <c r="I84" s="116">
        <f t="shared" si="4"/>
        <v>1</v>
      </c>
      <c r="J84" s="116" t="e">
        <f>+IF(#REF!="Issued",1,IF(#REF!="Not Issued",2,"Nil"))</f>
        <v>#REF!</v>
      </c>
      <c r="K84" s="116" t="s">
        <v>510</v>
      </c>
      <c r="L84" s="117"/>
    </row>
    <row r="85" spans="1:12" s="118" customFormat="1" ht="12.75" customHeight="1" x14ac:dyDescent="0.2">
      <c r="A85" s="112">
        <f t="shared" si="5"/>
        <v>81</v>
      </c>
      <c r="B85" s="359" t="s">
        <v>2225</v>
      </c>
      <c r="C85" s="360">
        <v>51367</v>
      </c>
      <c r="D85" s="363" t="s">
        <v>2226</v>
      </c>
      <c r="E85" s="84" t="s">
        <v>2227</v>
      </c>
      <c r="F85" s="84" t="s">
        <v>102</v>
      </c>
      <c r="G85" s="114">
        <f t="shared" si="3"/>
        <v>2</v>
      </c>
      <c r="H85" s="115" t="s">
        <v>103</v>
      </c>
      <c r="I85" s="116">
        <f t="shared" si="4"/>
        <v>1</v>
      </c>
      <c r="J85" s="116" t="e">
        <f>+IF(#REF!="Issued",1,IF(#REF!="Not Issued",2,"Nil"))</f>
        <v>#REF!</v>
      </c>
      <c r="K85" s="116" t="s">
        <v>515</v>
      </c>
      <c r="L85" s="117"/>
    </row>
    <row r="86" spans="1:12" s="118" customFormat="1" ht="12.75" customHeight="1" x14ac:dyDescent="0.2">
      <c r="A86" s="112">
        <f t="shared" si="5"/>
        <v>82</v>
      </c>
      <c r="B86" s="359" t="s">
        <v>2228</v>
      </c>
      <c r="C86" s="360">
        <v>51368</v>
      </c>
      <c r="D86" s="363" t="s">
        <v>2229</v>
      </c>
      <c r="E86" s="84" t="s">
        <v>2230</v>
      </c>
      <c r="F86" s="84" t="s">
        <v>102</v>
      </c>
      <c r="G86" s="114">
        <f t="shared" si="3"/>
        <v>2</v>
      </c>
      <c r="H86" s="115" t="s">
        <v>103</v>
      </c>
      <c r="I86" s="116">
        <f t="shared" si="4"/>
        <v>1</v>
      </c>
      <c r="J86" s="116" t="e">
        <f>+IF(#REF!="Issued",1,IF(#REF!="Not Issued",2,"Nil"))</f>
        <v>#REF!</v>
      </c>
      <c r="K86" s="116" t="s">
        <v>520</v>
      </c>
      <c r="L86" s="117"/>
    </row>
    <row r="87" spans="1:12" s="118" customFormat="1" ht="12.75" customHeight="1" x14ac:dyDescent="0.2">
      <c r="A87" s="112">
        <f t="shared" si="5"/>
        <v>83</v>
      </c>
      <c r="B87" s="359" t="s">
        <v>2236</v>
      </c>
      <c r="C87" s="360">
        <v>51370</v>
      </c>
      <c r="D87" s="363" t="s">
        <v>2237</v>
      </c>
      <c r="E87" s="84" t="s">
        <v>2238</v>
      </c>
      <c r="F87" s="84" t="s">
        <v>100</v>
      </c>
      <c r="G87" s="114">
        <f t="shared" si="3"/>
        <v>1</v>
      </c>
      <c r="H87" s="115" t="s">
        <v>103</v>
      </c>
      <c r="I87" s="116">
        <f t="shared" si="4"/>
        <v>1</v>
      </c>
      <c r="J87" s="116" t="e">
        <f>+IF(#REF!="Issued",1,IF(#REF!="Not Issued",2,"Nil"))</f>
        <v>#REF!</v>
      </c>
      <c r="K87" s="116" t="s">
        <v>525</v>
      </c>
      <c r="L87" s="117"/>
    </row>
    <row r="88" spans="1:12" s="118" customFormat="1" ht="12.75" customHeight="1" x14ac:dyDescent="0.2">
      <c r="A88" s="112">
        <f t="shared" si="5"/>
        <v>84</v>
      </c>
      <c r="B88" s="359" t="s">
        <v>2241</v>
      </c>
      <c r="C88" s="360">
        <v>51605</v>
      </c>
      <c r="D88" s="363" t="s">
        <v>2242</v>
      </c>
      <c r="E88" s="84" t="s">
        <v>2243</v>
      </c>
      <c r="F88" s="84" t="s">
        <v>102</v>
      </c>
      <c r="G88" s="114">
        <f t="shared" si="3"/>
        <v>2</v>
      </c>
      <c r="H88" s="115" t="s">
        <v>103</v>
      </c>
      <c r="I88" s="116">
        <f t="shared" si="4"/>
        <v>1</v>
      </c>
      <c r="J88" s="116" t="e">
        <f>+IF(#REF!="Issued",1,IF(#REF!="Not Issued",2,"Nil"))</f>
        <v>#REF!</v>
      </c>
      <c r="K88" s="116" t="s">
        <v>530</v>
      </c>
      <c r="L88" s="117"/>
    </row>
    <row r="89" spans="1:12" s="118" customFormat="1" ht="12.75" customHeight="1" x14ac:dyDescent="0.2">
      <c r="A89" s="112">
        <f t="shared" si="5"/>
        <v>85</v>
      </c>
      <c r="B89" s="359" t="s">
        <v>2244</v>
      </c>
      <c r="C89" s="360">
        <v>51371</v>
      </c>
      <c r="D89" s="363" t="s">
        <v>2245</v>
      </c>
      <c r="E89" s="84" t="s">
        <v>2093</v>
      </c>
      <c r="F89" s="84" t="s">
        <v>102</v>
      </c>
      <c r="G89" s="114">
        <f t="shared" si="3"/>
        <v>2</v>
      </c>
      <c r="H89" s="115" t="s">
        <v>103</v>
      </c>
      <c r="I89" s="116">
        <f t="shared" si="4"/>
        <v>1</v>
      </c>
      <c r="J89" s="116" t="e">
        <f>+IF(#REF!="Issued",1,IF(#REF!="Not Issued",2,"Nil"))</f>
        <v>#REF!</v>
      </c>
      <c r="K89" s="116" t="s">
        <v>535</v>
      </c>
      <c r="L89" s="117"/>
    </row>
    <row r="90" spans="1:12" s="118" customFormat="1" ht="12.75" customHeight="1" x14ac:dyDescent="0.2">
      <c r="A90" s="112">
        <f t="shared" si="5"/>
        <v>86</v>
      </c>
      <c r="B90" s="359" t="s">
        <v>2247</v>
      </c>
      <c r="C90" s="360">
        <v>51606</v>
      </c>
      <c r="D90" s="363" t="s">
        <v>1667</v>
      </c>
      <c r="E90" s="84" t="s">
        <v>429</v>
      </c>
      <c r="F90" s="84" t="s">
        <v>100</v>
      </c>
      <c r="G90" s="114">
        <f t="shared" si="3"/>
        <v>1</v>
      </c>
      <c r="H90" s="115" t="s">
        <v>103</v>
      </c>
      <c r="I90" s="116">
        <f t="shared" si="4"/>
        <v>1</v>
      </c>
      <c r="J90" s="116" t="e">
        <f>+IF(#REF!="Issued",1,IF(#REF!="Not Issued",2,"Nil"))</f>
        <v>#REF!</v>
      </c>
      <c r="K90" s="116" t="s">
        <v>540</v>
      </c>
      <c r="L90" s="117"/>
    </row>
    <row r="91" spans="1:12" s="118" customFormat="1" ht="12.75" customHeight="1" x14ac:dyDescent="0.2">
      <c r="A91" s="112">
        <f t="shared" si="5"/>
        <v>87</v>
      </c>
      <c r="B91" s="359" t="s">
        <v>2248</v>
      </c>
      <c r="C91" s="360">
        <v>51372</v>
      </c>
      <c r="D91" s="363" t="s">
        <v>2249</v>
      </c>
      <c r="E91" s="84" t="s">
        <v>2250</v>
      </c>
      <c r="F91" s="84" t="s">
        <v>102</v>
      </c>
      <c r="G91" s="114">
        <f t="shared" si="3"/>
        <v>2</v>
      </c>
      <c r="H91" s="115" t="s">
        <v>103</v>
      </c>
      <c r="I91" s="116">
        <f t="shared" si="4"/>
        <v>1</v>
      </c>
      <c r="J91" s="116" t="e">
        <f>+IF(#REF!="Issued",1,IF(#REF!="Not Issued",2,"Nil"))</f>
        <v>#REF!</v>
      </c>
      <c r="K91" s="116" t="s">
        <v>545</v>
      </c>
      <c r="L91" s="117"/>
    </row>
    <row r="92" spans="1:12" s="118" customFormat="1" ht="12.75" customHeight="1" x14ac:dyDescent="0.2">
      <c r="A92" s="112">
        <f t="shared" si="5"/>
        <v>88</v>
      </c>
      <c r="B92" s="359" t="s">
        <v>2251</v>
      </c>
      <c r="C92" s="360">
        <v>51373</v>
      </c>
      <c r="D92" s="363" t="s">
        <v>2252</v>
      </c>
      <c r="E92" s="84" t="s">
        <v>2253</v>
      </c>
      <c r="F92" s="84" t="s">
        <v>102</v>
      </c>
      <c r="G92" s="114">
        <f t="shared" si="3"/>
        <v>2</v>
      </c>
      <c r="H92" s="115" t="s">
        <v>103</v>
      </c>
      <c r="I92" s="116">
        <f t="shared" si="4"/>
        <v>1</v>
      </c>
      <c r="J92" s="116" t="e">
        <f>+IF(#REF!="Issued",1,IF(#REF!="Not Issued",2,"Nil"))</f>
        <v>#REF!</v>
      </c>
      <c r="K92" s="116" t="s">
        <v>550</v>
      </c>
      <c r="L92" s="117"/>
    </row>
    <row r="93" spans="1:12" s="118" customFormat="1" ht="12.75" customHeight="1" x14ac:dyDescent="0.2">
      <c r="A93" s="112">
        <f t="shared" si="5"/>
        <v>89</v>
      </c>
      <c r="B93" s="359" t="s">
        <v>2254</v>
      </c>
      <c r="C93" s="360">
        <v>51374</v>
      </c>
      <c r="D93" s="363" t="s">
        <v>2255</v>
      </c>
      <c r="E93" s="84" t="s">
        <v>2256</v>
      </c>
      <c r="F93" s="84" t="s">
        <v>102</v>
      </c>
      <c r="G93" s="114">
        <f t="shared" si="3"/>
        <v>2</v>
      </c>
      <c r="H93" s="115" t="s">
        <v>103</v>
      </c>
      <c r="I93" s="116">
        <f t="shared" si="4"/>
        <v>1</v>
      </c>
      <c r="J93" s="116" t="e">
        <f>+IF(#REF!="Issued",1,IF(#REF!="Not Issued",2,"Nil"))</f>
        <v>#REF!</v>
      </c>
      <c r="K93" s="116" t="s">
        <v>555</v>
      </c>
      <c r="L93" s="117"/>
    </row>
    <row r="94" spans="1:12" s="118" customFormat="1" ht="12.75" customHeight="1" x14ac:dyDescent="0.2">
      <c r="A94" s="112">
        <f t="shared" si="5"/>
        <v>90</v>
      </c>
      <c r="B94" s="359" t="s">
        <v>2263</v>
      </c>
      <c r="C94" s="360">
        <v>51376</v>
      </c>
      <c r="D94" s="363" t="s">
        <v>2264</v>
      </c>
      <c r="E94" s="84" t="s">
        <v>2265</v>
      </c>
      <c r="F94" s="84" t="s">
        <v>100</v>
      </c>
      <c r="G94" s="114">
        <f t="shared" si="3"/>
        <v>1</v>
      </c>
      <c r="H94" s="115" t="s">
        <v>103</v>
      </c>
      <c r="I94" s="116">
        <f t="shared" si="4"/>
        <v>1</v>
      </c>
      <c r="J94" s="116" t="e">
        <f>+IF(#REF!="Issued",1,IF(#REF!="Not Issued",2,"Nil"))</f>
        <v>#REF!</v>
      </c>
      <c r="K94" s="116" t="s">
        <v>560</v>
      </c>
      <c r="L94" s="117"/>
    </row>
    <row r="95" spans="1:12" s="118" customFormat="1" ht="12.75" customHeight="1" x14ac:dyDescent="0.2">
      <c r="A95" s="112">
        <f t="shared" si="5"/>
        <v>91</v>
      </c>
      <c r="B95" s="359" t="s">
        <v>2266</v>
      </c>
      <c r="C95" s="360">
        <v>51377</v>
      </c>
      <c r="D95" s="363" t="s">
        <v>2267</v>
      </c>
      <c r="E95" s="84" t="s">
        <v>2268</v>
      </c>
      <c r="F95" s="84" t="s">
        <v>102</v>
      </c>
      <c r="G95" s="114">
        <f t="shared" si="3"/>
        <v>2</v>
      </c>
      <c r="H95" s="115" t="s">
        <v>103</v>
      </c>
      <c r="I95" s="116">
        <f t="shared" si="4"/>
        <v>1</v>
      </c>
      <c r="J95" s="116" t="e">
        <f>+IF(#REF!="Issued",1,IF(#REF!="Not Issued",2,"Nil"))</f>
        <v>#REF!</v>
      </c>
      <c r="K95" s="116" t="s">
        <v>565</v>
      </c>
      <c r="L95" s="117"/>
    </row>
    <row r="96" spans="1:12" s="118" customFormat="1" ht="12.75" customHeight="1" x14ac:dyDescent="0.2">
      <c r="A96" s="112">
        <f t="shared" si="5"/>
        <v>92</v>
      </c>
      <c r="B96" s="359" t="s">
        <v>2273</v>
      </c>
      <c r="C96" s="360">
        <v>51657</v>
      </c>
      <c r="D96" s="363" t="s">
        <v>2274</v>
      </c>
      <c r="E96" s="84" t="s">
        <v>2275</v>
      </c>
      <c r="F96" s="84" t="s">
        <v>100</v>
      </c>
      <c r="G96" s="114">
        <f t="shared" si="3"/>
        <v>1</v>
      </c>
      <c r="H96" s="115" t="s">
        <v>103</v>
      </c>
      <c r="I96" s="116">
        <f t="shared" si="4"/>
        <v>1</v>
      </c>
      <c r="J96" s="116" t="e">
        <f>+IF(#REF!="Issued",1,IF(#REF!="Not Issued",2,"Nil"))</f>
        <v>#REF!</v>
      </c>
      <c r="K96" s="116" t="s">
        <v>570</v>
      </c>
      <c r="L96" s="117"/>
    </row>
    <row r="97" spans="1:12" s="118" customFormat="1" ht="12.75" customHeight="1" x14ac:dyDescent="0.2">
      <c r="A97" s="112">
        <f t="shared" si="5"/>
        <v>93</v>
      </c>
      <c r="B97" s="359" t="s">
        <v>2276</v>
      </c>
      <c r="C97" s="360">
        <v>51608</v>
      </c>
      <c r="D97" s="363" t="s">
        <v>2277</v>
      </c>
      <c r="E97" s="84" t="s">
        <v>2278</v>
      </c>
      <c r="F97" s="84" t="s">
        <v>102</v>
      </c>
      <c r="G97" s="114">
        <f t="shared" si="3"/>
        <v>2</v>
      </c>
      <c r="H97" s="115" t="s">
        <v>103</v>
      </c>
      <c r="I97" s="116">
        <f t="shared" si="4"/>
        <v>1</v>
      </c>
      <c r="J97" s="116" t="e">
        <f>+IF(#REF!="Issued",1,IF(#REF!="Not Issued",2,"Nil"))</f>
        <v>#REF!</v>
      </c>
      <c r="K97" s="116" t="s">
        <v>575</v>
      </c>
      <c r="L97" s="117"/>
    </row>
    <row r="98" spans="1:12" s="118" customFormat="1" ht="12.75" customHeight="1" x14ac:dyDescent="0.2">
      <c r="A98" s="112">
        <f t="shared" si="5"/>
        <v>94</v>
      </c>
      <c r="B98" s="359" t="s">
        <v>2279</v>
      </c>
      <c r="C98" s="360">
        <v>51379</v>
      </c>
      <c r="D98" s="363" t="s">
        <v>2280</v>
      </c>
      <c r="E98" s="84" t="s">
        <v>2281</v>
      </c>
      <c r="F98" s="84" t="s">
        <v>100</v>
      </c>
      <c r="G98" s="114">
        <f t="shared" si="3"/>
        <v>1</v>
      </c>
      <c r="H98" s="115" t="s">
        <v>103</v>
      </c>
      <c r="I98" s="116">
        <f t="shared" si="4"/>
        <v>1</v>
      </c>
      <c r="J98" s="116" t="e">
        <f>+IF(#REF!="Issued",1,IF(#REF!="Not Issued",2,"Nil"))</f>
        <v>#REF!</v>
      </c>
      <c r="K98" s="116" t="s">
        <v>579</v>
      </c>
      <c r="L98" s="117"/>
    </row>
    <row r="99" spans="1:12" s="118" customFormat="1" ht="12.75" customHeight="1" x14ac:dyDescent="0.2">
      <c r="A99" s="112">
        <f t="shared" si="5"/>
        <v>95</v>
      </c>
      <c r="B99" s="359" t="s">
        <v>2285</v>
      </c>
      <c r="C99" s="360">
        <v>51380</v>
      </c>
      <c r="D99" s="363" t="s">
        <v>107</v>
      </c>
      <c r="E99" s="84" t="s">
        <v>2286</v>
      </c>
      <c r="F99" s="84" t="s">
        <v>102</v>
      </c>
      <c r="G99" s="114">
        <f t="shared" si="3"/>
        <v>2</v>
      </c>
      <c r="H99" s="115" t="s">
        <v>103</v>
      </c>
      <c r="I99" s="116">
        <f t="shared" si="4"/>
        <v>1</v>
      </c>
      <c r="J99" s="116" t="e">
        <f>+IF(#REF!="Issued",1,IF(#REF!="Not Issued",2,"Nil"))</f>
        <v>#REF!</v>
      </c>
      <c r="K99" s="116" t="s">
        <v>584</v>
      </c>
      <c r="L99" s="117"/>
    </row>
    <row r="100" spans="1:12" s="118" customFormat="1" ht="12.75" customHeight="1" x14ac:dyDescent="0.2">
      <c r="A100" s="112">
        <f t="shared" si="5"/>
        <v>96</v>
      </c>
      <c r="B100" s="359" t="s">
        <v>2287</v>
      </c>
      <c r="C100" s="360">
        <v>51610</v>
      </c>
      <c r="D100" s="363" t="s">
        <v>2288</v>
      </c>
      <c r="E100" s="84" t="s">
        <v>2289</v>
      </c>
      <c r="F100" s="84" t="s">
        <v>100</v>
      </c>
      <c r="G100" s="114">
        <f t="shared" si="3"/>
        <v>1</v>
      </c>
      <c r="H100" s="115" t="s">
        <v>103</v>
      </c>
      <c r="I100" s="116">
        <f t="shared" si="4"/>
        <v>1</v>
      </c>
      <c r="J100" s="116" t="e">
        <f>+IF(#REF!="Issued",1,IF(#REF!="Not Issued",2,"Nil"))</f>
        <v>#REF!</v>
      </c>
      <c r="K100" s="116" t="s">
        <v>588</v>
      </c>
      <c r="L100" s="117"/>
    </row>
    <row r="101" spans="1:12" s="118" customFormat="1" ht="12.75" customHeight="1" x14ac:dyDescent="0.2">
      <c r="A101" s="112">
        <f t="shared" si="5"/>
        <v>97</v>
      </c>
      <c r="B101" s="359" t="s">
        <v>2293</v>
      </c>
      <c r="C101" s="360">
        <v>51382</v>
      </c>
      <c r="D101" s="363" t="s">
        <v>2294</v>
      </c>
      <c r="E101" s="84" t="s">
        <v>2295</v>
      </c>
      <c r="F101" s="84" t="s">
        <v>102</v>
      </c>
      <c r="G101" s="114">
        <f t="shared" si="3"/>
        <v>2</v>
      </c>
      <c r="H101" s="115" t="s">
        <v>103</v>
      </c>
      <c r="I101" s="116">
        <f t="shared" si="4"/>
        <v>1</v>
      </c>
      <c r="J101" s="116" t="e">
        <f>+IF(#REF!="Issued",1,IF(#REF!="Not Issued",2,"Nil"))</f>
        <v>#REF!</v>
      </c>
      <c r="K101" s="116" t="s">
        <v>593</v>
      </c>
      <c r="L101" s="117"/>
    </row>
    <row r="102" spans="1:12" s="118" customFormat="1" ht="12.75" customHeight="1" x14ac:dyDescent="0.2">
      <c r="A102" s="112">
        <f t="shared" si="5"/>
        <v>98</v>
      </c>
      <c r="B102" s="359" t="s">
        <v>2299</v>
      </c>
      <c r="C102" s="360">
        <v>51383</v>
      </c>
      <c r="D102" s="363" t="s">
        <v>2300</v>
      </c>
      <c r="E102" s="84" t="s">
        <v>2301</v>
      </c>
      <c r="F102" s="84" t="s">
        <v>100</v>
      </c>
      <c r="G102" s="114">
        <f t="shared" si="3"/>
        <v>1</v>
      </c>
      <c r="H102" s="115" t="s">
        <v>103</v>
      </c>
      <c r="I102" s="116">
        <f t="shared" si="4"/>
        <v>1</v>
      </c>
      <c r="J102" s="116" t="e">
        <f>+IF(#REF!="Issued",1,IF(#REF!="Not Issued",2,"Nil"))</f>
        <v>#REF!</v>
      </c>
      <c r="K102" s="116" t="s">
        <v>598</v>
      </c>
      <c r="L102" s="117"/>
    </row>
    <row r="103" spans="1:12" s="118" customFormat="1" ht="12.75" customHeight="1" x14ac:dyDescent="0.2">
      <c r="A103" s="112">
        <f t="shared" si="5"/>
        <v>99</v>
      </c>
      <c r="B103" s="359" t="s">
        <v>2302</v>
      </c>
      <c r="C103" s="360">
        <v>51613</v>
      </c>
      <c r="D103" s="363" t="s">
        <v>2303</v>
      </c>
      <c r="E103" s="84" t="s">
        <v>2304</v>
      </c>
      <c r="F103" s="84" t="s">
        <v>102</v>
      </c>
      <c r="G103" s="114">
        <f t="shared" si="3"/>
        <v>2</v>
      </c>
      <c r="H103" s="115" t="s">
        <v>103</v>
      </c>
      <c r="I103" s="116">
        <f t="shared" si="4"/>
        <v>1</v>
      </c>
      <c r="J103" s="116" t="e">
        <f>+IF(#REF!="Issued",1,IF(#REF!="Not Issued",2,"Nil"))</f>
        <v>#REF!</v>
      </c>
      <c r="K103" s="116" t="s">
        <v>603</v>
      </c>
      <c r="L103" s="117"/>
    </row>
    <row r="104" spans="1:12" s="118" customFormat="1" ht="12.75" customHeight="1" x14ac:dyDescent="0.2">
      <c r="A104" s="112">
        <f t="shared" si="5"/>
        <v>100</v>
      </c>
      <c r="B104" s="359" t="s">
        <v>2305</v>
      </c>
      <c r="C104" s="360">
        <v>41384</v>
      </c>
      <c r="D104" s="363" t="s">
        <v>2306</v>
      </c>
      <c r="E104" s="84" t="s">
        <v>2307</v>
      </c>
      <c r="F104" s="84" t="s">
        <v>100</v>
      </c>
      <c r="G104" s="114">
        <f t="shared" si="3"/>
        <v>1</v>
      </c>
      <c r="H104" s="115" t="s">
        <v>103</v>
      </c>
      <c r="I104" s="116">
        <f t="shared" si="4"/>
        <v>1</v>
      </c>
      <c r="J104" s="116" t="e">
        <f>+IF(#REF!="Issued",1,IF(#REF!="Not Issued",2,"Nil"))</f>
        <v>#REF!</v>
      </c>
      <c r="K104" s="116" t="s">
        <v>608</v>
      </c>
      <c r="L104" s="117"/>
    </row>
    <row r="105" spans="1:12" s="118" customFormat="1" ht="12.75" customHeight="1" x14ac:dyDescent="0.2">
      <c r="A105" s="112">
        <f t="shared" si="5"/>
        <v>101</v>
      </c>
      <c r="B105" s="359" t="s">
        <v>2308</v>
      </c>
      <c r="C105" s="360">
        <v>51385</v>
      </c>
      <c r="D105" s="363" t="s">
        <v>2309</v>
      </c>
      <c r="E105" s="84" t="s">
        <v>2310</v>
      </c>
      <c r="F105" s="84" t="s">
        <v>102</v>
      </c>
      <c r="G105" s="114">
        <f t="shared" si="3"/>
        <v>2</v>
      </c>
      <c r="H105" s="115" t="s">
        <v>103</v>
      </c>
      <c r="I105" s="116">
        <f t="shared" si="4"/>
        <v>1</v>
      </c>
      <c r="J105" s="116" t="e">
        <f>+IF(#REF!="Issued",1,IF(#REF!="Not Issued",2,"Nil"))</f>
        <v>#REF!</v>
      </c>
      <c r="K105" s="116" t="s">
        <v>613</v>
      </c>
      <c r="L105" s="117"/>
    </row>
    <row r="106" spans="1:12" s="118" customFormat="1" ht="12.75" customHeight="1" x14ac:dyDescent="0.2">
      <c r="A106" s="112">
        <f t="shared" si="5"/>
        <v>102</v>
      </c>
      <c r="B106" s="359" t="s">
        <v>2320</v>
      </c>
      <c r="C106" s="360">
        <v>51615</v>
      </c>
      <c r="D106" s="363" t="s">
        <v>2321</v>
      </c>
      <c r="E106" s="84" t="s">
        <v>2322</v>
      </c>
      <c r="F106" s="84" t="s">
        <v>102</v>
      </c>
      <c r="G106" s="114">
        <f t="shared" si="3"/>
        <v>2</v>
      </c>
      <c r="H106" s="115" t="s">
        <v>103</v>
      </c>
      <c r="I106" s="116">
        <f t="shared" si="4"/>
        <v>1</v>
      </c>
      <c r="J106" s="116" t="e">
        <f>+IF(#REF!="Issued",1,IF(#REF!="Not Issued",2,"Nil"))</f>
        <v>#REF!</v>
      </c>
      <c r="K106" s="116" t="s">
        <v>618</v>
      </c>
      <c r="L106" s="117"/>
    </row>
    <row r="107" spans="1:12" s="118" customFormat="1" ht="12.75" customHeight="1" x14ac:dyDescent="0.2">
      <c r="A107" s="112">
        <f t="shared" si="5"/>
        <v>103</v>
      </c>
      <c r="B107" s="359" t="s">
        <v>2334</v>
      </c>
      <c r="C107" s="360">
        <v>51388</v>
      </c>
      <c r="D107" s="363" t="s">
        <v>2335</v>
      </c>
      <c r="E107" s="84" t="s">
        <v>2336</v>
      </c>
      <c r="F107" s="84" t="s">
        <v>100</v>
      </c>
      <c r="G107" s="114">
        <f t="shared" si="3"/>
        <v>1</v>
      </c>
      <c r="H107" s="115" t="s">
        <v>103</v>
      </c>
      <c r="I107" s="116">
        <f t="shared" si="4"/>
        <v>1</v>
      </c>
      <c r="J107" s="116" t="e">
        <f>+IF(#REF!="Issued",1,IF(#REF!="Not Issued",2,"Nil"))</f>
        <v>#REF!</v>
      </c>
      <c r="K107" s="116" t="s">
        <v>623</v>
      </c>
      <c r="L107" s="117"/>
    </row>
    <row r="108" spans="1:12" s="118" customFormat="1" ht="12.75" customHeight="1" x14ac:dyDescent="0.2">
      <c r="A108" s="112">
        <f t="shared" si="5"/>
        <v>104</v>
      </c>
      <c r="B108" s="359" t="s">
        <v>2343</v>
      </c>
      <c r="C108" s="360">
        <v>51620</v>
      </c>
      <c r="D108" s="363" t="s">
        <v>2344</v>
      </c>
      <c r="E108" s="84" t="s">
        <v>2345</v>
      </c>
      <c r="F108" s="84" t="s">
        <v>100</v>
      </c>
      <c r="G108" s="114">
        <f t="shared" si="3"/>
        <v>1</v>
      </c>
      <c r="H108" s="115" t="s">
        <v>103</v>
      </c>
      <c r="I108" s="116">
        <f t="shared" si="4"/>
        <v>1</v>
      </c>
      <c r="J108" s="116" t="e">
        <f>+IF(#REF!="Issued",1,IF(#REF!="Not Issued",2,"Nil"))</f>
        <v>#REF!</v>
      </c>
      <c r="K108" s="116" t="s">
        <v>628</v>
      </c>
      <c r="L108" s="117"/>
    </row>
    <row r="109" spans="1:12" s="118" customFormat="1" ht="12.75" customHeight="1" x14ac:dyDescent="0.2">
      <c r="A109" s="112">
        <f t="shared" si="5"/>
        <v>105</v>
      </c>
      <c r="B109" s="359" t="s">
        <v>2346</v>
      </c>
      <c r="C109" s="360">
        <v>51389</v>
      </c>
      <c r="D109" s="363" t="s">
        <v>2347</v>
      </c>
      <c r="E109" s="84" t="s">
        <v>874</v>
      </c>
      <c r="F109" s="84" t="s">
        <v>100</v>
      </c>
      <c r="G109" s="114">
        <f t="shared" si="3"/>
        <v>1</v>
      </c>
      <c r="H109" s="115" t="s">
        <v>103</v>
      </c>
      <c r="I109" s="116">
        <f t="shared" si="4"/>
        <v>1</v>
      </c>
      <c r="J109" s="116" t="e">
        <f>+IF(#REF!="Issued",1,IF(#REF!="Not Issued",2,"Nil"))</f>
        <v>#REF!</v>
      </c>
      <c r="K109" s="116" t="s">
        <v>633</v>
      </c>
      <c r="L109" s="117"/>
    </row>
    <row r="110" spans="1:12" s="118" customFormat="1" ht="12.75" customHeight="1" x14ac:dyDescent="0.2">
      <c r="A110" s="112">
        <f t="shared" si="5"/>
        <v>106</v>
      </c>
      <c r="B110" s="359" t="s">
        <v>2348</v>
      </c>
      <c r="C110" s="360">
        <v>51621</v>
      </c>
      <c r="D110" s="363" t="s">
        <v>2349</v>
      </c>
      <c r="E110" s="84" t="s">
        <v>2350</v>
      </c>
      <c r="F110" s="84" t="s">
        <v>100</v>
      </c>
      <c r="G110" s="114">
        <f t="shared" si="3"/>
        <v>1</v>
      </c>
      <c r="H110" s="115" t="s">
        <v>103</v>
      </c>
      <c r="I110" s="116">
        <f t="shared" si="4"/>
        <v>1</v>
      </c>
      <c r="J110" s="116" t="e">
        <f>+IF(#REF!="Issued",1,IF(#REF!="Not Issued",2,"Nil"))</f>
        <v>#REF!</v>
      </c>
      <c r="K110" s="116" t="s">
        <v>638</v>
      </c>
      <c r="L110" s="117"/>
    </row>
    <row r="111" spans="1:12" s="118" customFormat="1" ht="12.75" customHeight="1" x14ac:dyDescent="0.2">
      <c r="A111" s="112">
        <f t="shared" si="5"/>
        <v>107</v>
      </c>
      <c r="B111" s="359" t="s">
        <v>2357</v>
      </c>
      <c r="C111" s="360">
        <v>51623</v>
      </c>
      <c r="D111" s="363" t="s">
        <v>2358</v>
      </c>
      <c r="E111" s="84" t="s">
        <v>2359</v>
      </c>
      <c r="F111" s="84" t="s">
        <v>102</v>
      </c>
      <c r="G111" s="114">
        <f t="shared" si="3"/>
        <v>2</v>
      </c>
      <c r="H111" s="115" t="s">
        <v>103</v>
      </c>
      <c r="I111" s="116">
        <f t="shared" si="4"/>
        <v>1</v>
      </c>
      <c r="J111" s="116" t="e">
        <f>+IF(#REF!="Issued",1,IF(#REF!="Not Issued",2,"Nil"))</f>
        <v>#REF!</v>
      </c>
      <c r="K111" s="116" t="s">
        <v>643</v>
      </c>
      <c r="L111" s="117"/>
    </row>
    <row r="112" spans="1:12" s="118" customFormat="1" ht="12.75" customHeight="1" x14ac:dyDescent="0.2">
      <c r="A112" s="112">
        <f t="shared" si="5"/>
        <v>108</v>
      </c>
      <c r="B112" s="359" t="s">
        <v>2360</v>
      </c>
      <c r="C112" s="360">
        <v>51624</v>
      </c>
      <c r="D112" s="363" t="s">
        <v>2361</v>
      </c>
      <c r="E112" s="84" t="s">
        <v>2362</v>
      </c>
      <c r="F112" s="84" t="s">
        <v>100</v>
      </c>
      <c r="G112" s="114">
        <f t="shared" si="3"/>
        <v>1</v>
      </c>
      <c r="H112" s="115" t="s">
        <v>103</v>
      </c>
      <c r="I112" s="116">
        <f t="shared" si="4"/>
        <v>1</v>
      </c>
      <c r="J112" s="116" t="e">
        <f>+IF(#REF!="Issued",1,IF(#REF!="Not Issued",2,"Nil"))</f>
        <v>#REF!</v>
      </c>
      <c r="K112" s="116" t="s">
        <v>648</v>
      </c>
      <c r="L112" s="117"/>
    </row>
    <row r="113" spans="1:12" s="118" customFormat="1" ht="12.75" customHeight="1" x14ac:dyDescent="0.2">
      <c r="A113" s="112">
        <f t="shared" si="5"/>
        <v>109</v>
      </c>
      <c r="B113" s="359" t="s">
        <v>2366</v>
      </c>
      <c r="C113" s="360">
        <v>51392</v>
      </c>
      <c r="D113" s="363" t="s">
        <v>2367</v>
      </c>
      <c r="E113" s="84" t="s">
        <v>2368</v>
      </c>
      <c r="F113" s="84" t="s">
        <v>100</v>
      </c>
      <c r="G113" s="114">
        <f t="shared" si="3"/>
        <v>1</v>
      </c>
      <c r="H113" s="115" t="s">
        <v>103</v>
      </c>
      <c r="I113" s="116">
        <f t="shared" si="4"/>
        <v>1</v>
      </c>
      <c r="J113" s="116" t="e">
        <f>+IF(#REF!="Issued",1,IF(#REF!="Not Issued",2,"Nil"))</f>
        <v>#REF!</v>
      </c>
      <c r="K113" s="116" t="s">
        <v>653</v>
      </c>
      <c r="L113" s="117"/>
    </row>
    <row r="114" spans="1:12" s="118" customFormat="1" ht="12.75" customHeight="1" x14ac:dyDescent="0.2">
      <c r="A114" s="112">
        <f t="shared" si="5"/>
        <v>110</v>
      </c>
      <c r="B114" s="359" t="s">
        <v>2369</v>
      </c>
      <c r="C114" s="360">
        <v>51625</v>
      </c>
      <c r="D114" s="363" t="s">
        <v>2370</v>
      </c>
      <c r="E114" s="84" t="s">
        <v>2371</v>
      </c>
      <c r="F114" s="84" t="s">
        <v>102</v>
      </c>
      <c r="G114" s="114">
        <f t="shared" si="3"/>
        <v>2</v>
      </c>
      <c r="H114" s="115" t="s">
        <v>103</v>
      </c>
      <c r="I114" s="116">
        <f t="shared" si="4"/>
        <v>1</v>
      </c>
      <c r="J114" s="116" t="e">
        <f>+IF(#REF!="Issued",1,IF(#REF!="Not Issued",2,"Nil"))</f>
        <v>#REF!</v>
      </c>
      <c r="K114" s="116" t="s">
        <v>658</v>
      </c>
      <c r="L114" s="117"/>
    </row>
    <row r="115" spans="1:12" s="118" customFormat="1" ht="12.75" customHeight="1" x14ac:dyDescent="0.2">
      <c r="A115" s="112">
        <f t="shared" si="5"/>
        <v>111</v>
      </c>
      <c r="B115" s="359" t="s">
        <v>2375</v>
      </c>
      <c r="C115" s="360">
        <v>51626</v>
      </c>
      <c r="D115" s="363" t="s">
        <v>2376</v>
      </c>
      <c r="E115" s="84" t="s">
        <v>2377</v>
      </c>
      <c r="F115" s="84" t="s">
        <v>102</v>
      </c>
      <c r="G115" s="114">
        <f t="shared" si="3"/>
        <v>2</v>
      </c>
      <c r="H115" s="115" t="s">
        <v>103</v>
      </c>
      <c r="I115" s="116">
        <f t="shared" si="4"/>
        <v>1</v>
      </c>
      <c r="J115" s="116" t="e">
        <f>+IF(#REF!="Issued",1,IF(#REF!="Not Issued",2,"Nil"))</f>
        <v>#REF!</v>
      </c>
      <c r="K115" s="116" t="s">
        <v>663</v>
      </c>
      <c r="L115" s="117"/>
    </row>
    <row r="116" spans="1:12" s="118" customFormat="1" ht="12.75" customHeight="1" x14ac:dyDescent="0.2">
      <c r="A116" s="112">
        <f t="shared" si="5"/>
        <v>112</v>
      </c>
      <c r="B116" s="359" t="s">
        <v>2378</v>
      </c>
      <c r="C116" s="360">
        <v>51394</v>
      </c>
      <c r="D116" s="363" t="s">
        <v>2379</v>
      </c>
      <c r="E116" s="84" t="s">
        <v>2368</v>
      </c>
      <c r="F116" s="84" t="s">
        <v>100</v>
      </c>
      <c r="G116" s="114">
        <f t="shared" si="3"/>
        <v>1</v>
      </c>
      <c r="H116" s="115" t="s">
        <v>103</v>
      </c>
      <c r="I116" s="116">
        <f t="shared" si="4"/>
        <v>1</v>
      </c>
      <c r="J116" s="116" t="e">
        <f>+IF(#REF!="Issued",1,IF(#REF!="Not Issued",2,"Nil"))</f>
        <v>#REF!</v>
      </c>
      <c r="K116" s="116" t="s">
        <v>668</v>
      </c>
      <c r="L116" s="117"/>
    </row>
    <row r="117" spans="1:12" s="118" customFormat="1" ht="12.75" customHeight="1" x14ac:dyDescent="0.2">
      <c r="A117" s="112">
        <f t="shared" si="5"/>
        <v>113</v>
      </c>
      <c r="B117" s="359" t="s">
        <v>2380</v>
      </c>
      <c r="C117" s="360">
        <v>51395</v>
      </c>
      <c r="D117" s="363" t="s">
        <v>2381</v>
      </c>
      <c r="E117" s="84" t="s">
        <v>2382</v>
      </c>
      <c r="F117" s="84" t="s">
        <v>100</v>
      </c>
      <c r="G117" s="114">
        <f t="shared" si="3"/>
        <v>1</v>
      </c>
      <c r="H117" s="115" t="s">
        <v>103</v>
      </c>
      <c r="I117" s="116">
        <f t="shared" si="4"/>
        <v>1</v>
      </c>
      <c r="J117" s="116" t="e">
        <f>+IF(#REF!="Issued",1,IF(#REF!="Not Issued",2,"Nil"))</f>
        <v>#REF!</v>
      </c>
      <c r="K117" s="116" t="s">
        <v>673</v>
      </c>
      <c r="L117" s="117"/>
    </row>
    <row r="118" spans="1:12" s="118" customFormat="1" ht="12.75" customHeight="1" x14ac:dyDescent="0.2">
      <c r="A118" s="112">
        <f t="shared" si="5"/>
        <v>114</v>
      </c>
      <c r="B118" s="359" t="s">
        <v>2383</v>
      </c>
      <c r="C118" s="360">
        <v>51396</v>
      </c>
      <c r="D118" s="363" t="s">
        <v>2384</v>
      </c>
      <c r="E118" s="84" t="s">
        <v>2385</v>
      </c>
      <c r="F118" s="84" t="s">
        <v>100</v>
      </c>
      <c r="G118" s="114">
        <f t="shared" si="3"/>
        <v>1</v>
      </c>
      <c r="H118" s="115" t="s">
        <v>103</v>
      </c>
      <c r="I118" s="116">
        <f t="shared" si="4"/>
        <v>1</v>
      </c>
      <c r="J118" s="116" t="e">
        <f>+IF(#REF!="Issued",1,IF(#REF!="Not Issued",2,"Nil"))</f>
        <v>#REF!</v>
      </c>
      <c r="K118" s="116" t="s">
        <v>678</v>
      </c>
      <c r="L118" s="117"/>
    </row>
    <row r="119" spans="1:12" s="118" customFormat="1" ht="12.75" customHeight="1" x14ac:dyDescent="0.2">
      <c r="A119" s="112">
        <f t="shared" si="5"/>
        <v>115</v>
      </c>
      <c r="B119" s="359" t="s">
        <v>2389</v>
      </c>
      <c r="C119" s="360">
        <v>41382</v>
      </c>
      <c r="D119" s="363" t="s">
        <v>2390</v>
      </c>
      <c r="E119" s="84" t="s">
        <v>2391</v>
      </c>
      <c r="F119" s="84" t="s">
        <v>102</v>
      </c>
      <c r="G119" s="114">
        <f t="shared" si="3"/>
        <v>2</v>
      </c>
      <c r="H119" s="115" t="s">
        <v>103</v>
      </c>
      <c r="I119" s="116">
        <f t="shared" si="4"/>
        <v>1</v>
      </c>
      <c r="J119" s="116" t="e">
        <f>+IF(#REF!="Issued",1,IF(#REF!="Not Issued",2,"Nil"))</f>
        <v>#REF!</v>
      </c>
      <c r="K119" s="116" t="s">
        <v>683</v>
      </c>
      <c r="L119" s="117"/>
    </row>
    <row r="120" spans="1:12" s="118" customFormat="1" ht="12.75" customHeight="1" x14ac:dyDescent="0.2">
      <c r="A120" s="112">
        <f t="shared" si="5"/>
        <v>116</v>
      </c>
      <c r="B120" s="359" t="s">
        <v>2392</v>
      </c>
      <c r="C120" s="360">
        <v>51397</v>
      </c>
      <c r="D120" s="363" t="s">
        <v>2393</v>
      </c>
      <c r="E120" s="84" t="s">
        <v>2394</v>
      </c>
      <c r="F120" s="84" t="s">
        <v>100</v>
      </c>
      <c r="G120" s="114">
        <f t="shared" si="3"/>
        <v>1</v>
      </c>
      <c r="H120" s="115" t="s">
        <v>103</v>
      </c>
      <c r="I120" s="116">
        <f t="shared" si="4"/>
        <v>1</v>
      </c>
      <c r="J120" s="116" t="e">
        <f>+IF(#REF!="Issued",1,IF(#REF!="Not Issued",2,"Nil"))</f>
        <v>#REF!</v>
      </c>
      <c r="K120" s="116" t="s">
        <v>688</v>
      </c>
      <c r="L120" s="117"/>
    </row>
    <row r="121" spans="1:12" s="118" customFormat="1" ht="12.75" customHeight="1" x14ac:dyDescent="0.2">
      <c r="A121" s="112">
        <f t="shared" si="5"/>
        <v>117</v>
      </c>
      <c r="B121" s="359" t="s">
        <v>2398</v>
      </c>
      <c r="C121" s="360">
        <v>51399</v>
      </c>
      <c r="D121" s="363" t="s">
        <v>2399</v>
      </c>
      <c r="E121" s="84" t="s">
        <v>2400</v>
      </c>
      <c r="F121" s="84" t="s">
        <v>102</v>
      </c>
      <c r="G121" s="114">
        <f t="shared" si="3"/>
        <v>2</v>
      </c>
      <c r="H121" s="115" t="s">
        <v>103</v>
      </c>
      <c r="I121" s="116">
        <f t="shared" si="4"/>
        <v>1</v>
      </c>
      <c r="J121" s="116" t="e">
        <f>+IF(#REF!="Issued",1,IF(#REF!="Not Issued",2,"Nil"))</f>
        <v>#REF!</v>
      </c>
      <c r="K121" s="116" t="s">
        <v>693</v>
      </c>
      <c r="L121" s="117"/>
    </row>
    <row r="122" spans="1:12" s="118" customFormat="1" ht="12.75" customHeight="1" x14ac:dyDescent="0.2">
      <c r="A122" s="112">
        <f t="shared" si="5"/>
        <v>118</v>
      </c>
      <c r="B122" s="359" t="s">
        <v>2402</v>
      </c>
      <c r="C122" s="360">
        <v>51628</v>
      </c>
      <c r="D122" s="363" t="s">
        <v>2403</v>
      </c>
      <c r="E122" s="84" t="s">
        <v>2404</v>
      </c>
      <c r="F122" s="84" t="s">
        <v>102</v>
      </c>
      <c r="G122" s="114">
        <f t="shared" si="3"/>
        <v>2</v>
      </c>
      <c r="H122" s="115" t="s">
        <v>103</v>
      </c>
      <c r="I122" s="116">
        <f t="shared" si="4"/>
        <v>1</v>
      </c>
      <c r="J122" s="116" t="e">
        <f>+IF(#REF!="Issued",1,IF(#REF!="Not Issued",2,"Nil"))</f>
        <v>#REF!</v>
      </c>
      <c r="K122" s="116" t="s">
        <v>698</v>
      </c>
      <c r="L122" s="117"/>
    </row>
    <row r="123" spans="1:12" s="118" customFormat="1" ht="12.75" customHeight="1" x14ac:dyDescent="0.2">
      <c r="A123" s="112">
        <f t="shared" si="5"/>
        <v>119</v>
      </c>
      <c r="B123" s="359" t="s">
        <v>2405</v>
      </c>
      <c r="C123" s="360">
        <v>51400</v>
      </c>
      <c r="D123" s="363" t="s">
        <v>2406</v>
      </c>
      <c r="E123" s="84" t="s">
        <v>2407</v>
      </c>
      <c r="F123" s="84" t="s">
        <v>100</v>
      </c>
      <c r="G123" s="114">
        <f t="shared" si="3"/>
        <v>1</v>
      </c>
      <c r="H123" s="115" t="s">
        <v>103</v>
      </c>
      <c r="I123" s="116">
        <f t="shared" si="4"/>
        <v>1</v>
      </c>
      <c r="J123" s="116" t="e">
        <f>+IF(#REF!="Issued",1,IF(#REF!="Not Issued",2,"Nil"))</f>
        <v>#REF!</v>
      </c>
      <c r="K123" s="116" t="s">
        <v>703</v>
      </c>
      <c r="L123" s="117"/>
    </row>
    <row r="124" spans="1:12" s="118" customFormat="1" ht="12.75" customHeight="1" x14ac:dyDescent="0.2">
      <c r="A124" s="112">
        <f t="shared" si="5"/>
        <v>120</v>
      </c>
      <c r="B124" s="359" t="s">
        <v>2414</v>
      </c>
      <c r="C124" s="360">
        <v>51402</v>
      </c>
      <c r="D124" s="363" t="s">
        <v>2415</v>
      </c>
      <c r="E124" s="84" t="s">
        <v>2416</v>
      </c>
      <c r="F124" s="84" t="s">
        <v>100</v>
      </c>
      <c r="G124" s="114">
        <f t="shared" si="3"/>
        <v>1</v>
      </c>
      <c r="H124" s="115" t="s">
        <v>103</v>
      </c>
      <c r="I124" s="116">
        <f t="shared" si="4"/>
        <v>1</v>
      </c>
      <c r="J124" s="116" t="e">
        <f>+IF(#REF!="Issued",1,IF(#REF!="Not Issued",2,"Nil"))</f>
        <v>#REF!</v>
      </c>
      <c r="K124" s="116" t="s">
        <v>708</v>
      </c>
      <c r="L124" s="117"/>
    </row>
    <row r="125" spans="1:12" s="118" customFormat="1" ht="12.75" customHeight="1" x14ac:dyDescent="0.2">
      <c r="A125" s="112">
        <f t="shared" si="5"/>
        <v>121</v>
      </c>
      <c r="B125" s="359" t="s">
        <v>2420</v>
      </c>
      <c r="C125" s="360">
        <v>51630</v>
      </c>
      <c r="D125" s="363" t="s">
        <v>2421</v>
      </c>
      <c r="E125" s="84" t="s">
        <v>2422</v>
      </c>
      <c r="F125" s="84" t="s">
        <v>100</v>
      </c>
      <c r="G125" s="114">
        <f t="shared" si="3"/>
        <v>1</v>
      </c>
      <c r="H125" s="115" t="s">
        <v>103</v>
      </c>
      <c r="I125" s="116">
        <f t="shared" si="4"/>
        <v>1</v>
      </c>
      <c r="J125" s="116" t="e">
        <f>+IF(#REF!="Issued",1,IF(#REF!="Not Issued",2,"Nil"))</f>
        <v>#REF!</v>
      </c>
      <c r="K125" s="116" t="s">
        <v>713</v>
      </c>
      <c r="L125" s="117"/>
    </row>
    <row r="126" spans="1:12" s="118" customFormat="1" ht="12.75" customHeight="1" x14ac:dyDescent="0.2">
      <c r="A126" s="112">
        <f t="shared" si="5"/>
        <v>122</v>
      </c>
      <c r="B126" s="359" t="s">
        <v>2423</v>
      </c>
      <c r="C126" s="360">
        <v>51404</v>
      </c>
      <c r="D126" s="363" t="s">
        <v>2424</v>
      </c>
      <c r="E126" s="84" t="s">
        <v>2425</v>
      </c>
      <c r="F126" s="84" t="s">
        <v>100</v>
      </c>
      <c r="G126" s="114">
        <f t="shared" si="3"/>
        <v>1</v>
      </c>
      <c r="H126" s="115" t="s">
        <v>103</v>
      </c>
      <c r="I126" s="116">
        <f t="shared" si="4"/>
        <v>1</v>
      </c>
      <c r="J126" s="116" t="e">
        <f>+IF(#REF!="Issued",1,IF(#REF!="Not Issued",2,"Nil"))</f>
        <v>#REF!</v>
      </c>
      <c r="K126" s="116" t="s">
        <v>718</v>
      </c>
      <c r="L126" s="117"/>
    </row>
    <row r="127" spans="1:12" s="118" customFormat="1" ht="12.75" customHeight="1" x14ac:dyDescent="0.2">
      <c r="A127" s="112">
        <f t="shared" si="5"/>
        <v>123</v>
      </c>
      <c r="B127" s="359" t="s">
        <v>2426</v>
      </c>
      <c r="C127" s="360">
        <v>51405</v>
      </c>
      <c r="D127" s="363" t="s">
        <v>2427</v>
      </c>
      <c r="E127" s="84" t="s">
        <v>2428</v>
      </c>
      <c r="F127" s="84" t="s">
        <v>100</v>
      </c>
      <c r="G127" s="114">
        <f t="shared" si="3"/>
        <v>1</v>
      </c>
      <c r="H127" s="115" t="s">
        <v>103</v>
      </c>
      <c r="I127" s="116">
        <f t="shared" si="4"/>
        <v>1</v>
      </c>
      <c r="J127" s="116" t="e">
        <f>+IF(#REF!="Issued",1,IF(#REF!="Not Issued",2,"Nil"))</f>
        <v>#REF!</v>
      </c>
      <c r="K127" s="116" t="s">
        <v>723</v>
      </c>
      <c r="L127" s="117"/>
    </row>
    <row r="128" spans="1:12" s="118" customFormat="1" ht="12.75" customHeight="1" x14ac:dyDescent="0.2">
      <c r="A128" s="112">
        <f t="shared" si="5"/>
        <v>124</v>
      </c>
      <c r="B128" s="359" t="s">
        <v>2429</v>
      </c>
      <c r="C128" s="360">
        <v>51406</v>
      </c>
      <c r="D128" s="363" t="s">
        <v>2430</v>
      </c>
      <c r="E128" s="84" t="s">
        <v>2431</v>
      </c>
      <c r="F128" s="84" t="s">
        <v>100</v>
      </c>
      <c r="G128" s="114">
        <f t="shared" si="3"/>
        <v>1</v>
      </c>
      <c r="H128" s="115" t="s">
        <v>103</v>
      </c>
      <c r="I128" s="116">
        <f t="shared" si="4"/>
        <v>1</v>
      </c>
      <c r="J128" s="116" t="e">
        <f>+IF(#REF!="Issued",1,IF(#REF!="Not Issued",2,"Nil"))</f>
        <v>#REF!</v>
      </c>
      <c r="K128" s="116" t="s">
        <v>728</v>
      </c>
      <c r="L128" s="117"/>
    </row>
    <row r="129" spans="1:12" s="118" customFormat="1" ht="12.75" customHeight="1" x14ac:dyDescent="0.2">
      <c r="A129" s="112">
        <f t="shared" si="5"/>
        <v>125</v>
      </c>
      <c r="B129" s="359" t="s">
        <v>2442</v>
      </c>
      <c r="C129" s="360">
        <v>51408</v>
      </c>
      <c r="D129" s="363" t="s">
        <v>2443</v>
      </c>
      <c r="E129" s="84" t="s">
        <v>2444</v>
      </c>
      <c r="F129" s="84" t="s">
        <v>100</v>
      </c>
      <c r="G129" s="114">
        <f t="shared" si="3"/>
        <v>1</v>
      </c>
      <c r="H129" s="115" t="s">
        <v>103</v>
      </c>
      <c r="I129" s="116">
        <f t="shared" si="4"/>
        <v>1</v>
      </c>
      <c r="J129" s="116" t="e">
        <f>+IF(#REF!="Issued",1,IF(#REF!="Not Issued",2,"Nil"))</f>
        <v>#REF!</v>
      </c>
      <c r="K129" s="116" t="s">
        <v>733</v>
      </c>
      <c r="L129" s="117"/>
    </row>
    <row r="130" spans="1:12" s="118" customFormat="1" ht="12.75" customHeight="1" x14ac:dyDescent="0.2">
      <c r="A130" s="112">
        <f t="shared" si="5"/>
        <v>126</v>
      </c>
      <c r="B130" s="359" t="s">
        <v>2450</v>
      </c>
      <c r="C130" s="360">
        <v>51409</v>
      </c>
      <c r="D130" s="363" t="s">
        <v>2451</v>
      </c>
      <c r="E130" s="84" t="s">
        <v>2052</v>
      </c>
      <c r="F130" s="84" t="s">
        <v>102</v>
      </c>
      <c r="G130" s="114">
        <f t="shared" si="3"/>
        <v>2</v>
      </c>
      <c r="H130" s="115" t="s">
        <v>103</v>
      </c>
      <c r="I130" s="116">
        <f t="shared" si="4"/>
        <v>1</v>
      </c>
      <c r="J130" s="116" t="e">
        <f>+IF(#REF!="Issued",1,IF(#REF!="Not Issued",2,"Nil"))</f>
        <v>#REF!</v>
      </c>
      <c r="K130" s="116" t="s">
        <v>738</v>
      </c>
      <c r="L130" s="117"/>
    </row>
    <row r="131" spans="1:12" s="118" customFormat="1" ht="12.75" customHeight="1" x14ac:dyDescent="0.2">
      <c r="A131" s="112">
        <f t="shared" si="5"/>
        <v>127</v>
      </c>
      <c r="B131" s="359" t="s">
        <v>2455</v>
      </c>
      <c r="C131" s="360">
        <v>51410</v>
      </c>
      <c r="D131" s="363" t="s">
        <v>2456</v>
      </c>
      <c r="E131" s="84" t="s">
        <v>864</v>
      </c>
      <c r="F131" s="84" t="s">
        <v>102</v>
      </c>
      <c r="G131" s="114">
        <f t="shared" si="3"/>
        <v>2</v>
      </c>
      <c r="H131" s="115" t="s">
        <v>103</v>
      </c>
      <c r="I131" s="116">
        <f t="shared" si="4"/>
        <v>1</v>
      </c>
      <c r="J131" s="116" t="e">
        <f>+IF(#REF!="Issued",1,IF(#REF!="Not Issued",2,"Nil"))</f>
        <v>#REF!</v>
      </c>
      <c r="K131" s="116" t="s">
        <v>743</v>
      </c>
      <c r="L131" s="117"/>
    </row>
    <row r="132" spans="1:12" s="118" customFormat="1" ht="12.75" customHeight="1" x14ac:dyDescent="0.2">
      <c r="A132" s="112">
        <f t="shared" si="5"/>
        <v>128</v>
      </c>
      <c r="B132" s="359" t="s">
        <v>2459</v>
      </c>
      <c r="C132" s="360">
        <v>51412</v>
      </c>
      <c r="D132" s="363" t="s">
        <v>2460</v>
      </c>
      <c r="E132" s="84" t="s">
        <v>2461</v>
      </c>
      <c r="F132" s="84" t="s">
        <v>100</v>
      </c>
      <c r="G132" s="114">
        <f t="shared" si="3"/>
        <v>1</v>
      </c>
      <c r="H132" s="115" t="s">
        <v>103</v>
      </c>
      <c r="I132" s="116">
        <f t="shared" si="4"/>
        <v>1</v>
      </c>
      <c r="J132" s="116" t="e">
        <f>+IF(#REF!="Issued",1,IF(#REF!="Not Issued",2,"Nil"))</f>
        <v>#REF!</v>
      </c>
      <c r="K132" s="116" t="s">
        <v>2221</v>
      </c>
      <c r="L132" s="117"/>
    </row>
    <row r="133" spans="1:12" s="118" customFormat="1" ht="12.75" customHeight="1" x14ac:dyDescent="0.2">
      <c r="A133" s="112">
        <f>+A131+1</f>
        <v>128</v>
      </c>
      <c r="B133" s="359" t="s">
        <v>2462</v>
      </c>
      <c r="C133" s="360">
        <v>51413</v>
      </c>
      <c r="D133" s="363" t="s">
        <v>2463</v>
      </c>
      <c r="E133" s="84" t="s">
        <v>2464</v>
      </c>
      <c r="F133" s="84" t="s">
        <v>102</v>
      </c>
      <c r="G133" s="114">
        <f t="shared" ref="G133:G196" si="6">+IF(F133="M",1,IF(F133="f",2,IF(F133="Civ",3,"Error")))</f>
        <v>2</v>
      </c>
      <c r="H133" s="115" t="s">
        <v>103</v>
      </c>
      <c r="I133" s="116">
        <f t="shared" ref="I133:I196" si="7">+IF(H133="Incomplete",5,IF(H133="Complete",1,IF(H133="Incomplete",2,IF(H133="Left",3,IF(H133="Dropped",4,"Error")))))</f>
        <v>1</v>
      </c>
      <c r="J133" s="116" t="e">
        <f>+IF(#REF!="Issued",1,IF(#REF!="Not Issued",2,"Nil"))</f>
        <v>#REF!</v>
      </c>
      <c r="K133" s="116" t="s">
        <v>748</v>
      </c>
      <c r="L133" s="117"/>
    </row>
    <row r="134" spans="1:12" s="118" customFormat="1" ht="12.75" customHeight="1" x14ac:dyDescent="0.2">
      <c r="A134" s="112">
        <f>+A133+1</f>
        <v>129</v>
      </c>
      <c r="B134" s="359" t="s">
        <v>2468</v>
      </c>
      <c r="C134" s="360">
        <v>51414</v>
      </c>
      <c r="D134" s="363" t="s">
        <v>2469</v>
      </c>
      <c r="E134" s="84" t="s">
        <v>898</v>
      </c>
      <c r="F134" s="84" t="s">
        <v>102</v>
      </c>
      <c r="G134" s="114">
        <f t="shared" si="6"/>
        <v>2</v>
      </c>
      <c r="H134" s="115" t="s">
        <v>103</v>
      </c>
      <c r="I134" s="116">
        <f t="shared" si="7"/>
        <v>1</v>
      </c>
      <c r="J134" s="116" t="e">
        <f>+IF(#REF!="Issued",1,IF(#REF!="Not Issued",2,"Nil"))</f>
        <v>#REF!</v>
      </c>
      <c r="K134" s="116" t="s">
        <v>753</v>
      </c>
      <c r="L134" s="117"/>
    </row>
    <row r="135" spans="1:12" s="118" customFormat="1" ht="12.75" customHeight="1" x14ac:dyDescent="0.2">
      <c r="A135" s="112">
        <f>+A134+1</f>
        <v>130</v>
      </c>
      <c r="B135" s="359" t="s">
        <v>2470</v>
      </c>
      <c r="C135" s="360">
        <v>51415</v>
      </c>
      <c r="D135" s="363" t="s">
        <v>2471</v>
      </c>
      <c r="E135" s="84" t="s">
        <v>2472</v>
      </c>
      <c r="F135" s="84" t="s">
        <v>100</v>
      </c>
      <c r="G135" s="114">
        <f t="shared" si="6"/>
        <v>1</v>
      </c>
      <c r="H135" s="115" t="s">
        <v>103</v>
      </c>
      <c r="I135" s="116">
        <f t="shared" si="7"/>
        <v>1</v>
      </c>
      <c r="J135" s="116" t="e">
        <f>+IF(#REF!="Issued",1,IF(#REF!="Not Issued",2,"Nil"))</f>
        <v>#REF!</v>
      </c>
      <c r="K135" s="116" t="s">
        <v>758</v>
      </c>
      <c r="L135" s="117"/>
    </row>
    <row r="136" spans="1:12" s="118" customFormat="1" ht="12.75" customHeight="1" x14ac:dyDescent="0.2">
      <c r="A136" s="112">
        <f t="shared" ref="A136:A199" si="8">+A135+1</f>
        <v>131</v>
      </c>
      <c r="B136" s="359" t="s">
        <v>2473</v>
      </c>
      <c r="C136" s="360">
        <v>51416</v>
      </c>
      <c r="D136" s="363" t="s">
        <v>2474</v>
      </c>
      <c r="E136" s="84" t="s">
        <v>2475</v>
      </c>
      <c r="F136" s="84" t="s">
        <v>102</v>
      </c>
      <c r="G136" s="114">
        <f t="shared" si="6"/>
        <v>2</v>
      </c>
      <c r="H136" s="115" t="s">
        <v>103</v>
      </c>
      <c r="I136" s="116">
        <f t="shared" si="7"/>
        <v>1</v>
      </c>
      <c r="J136" s="116" t="e">
        <f>+IF(#REF!="Issued",1,IF(#REF!="Not Issued",2,"Nil"))</f>
        <v>#REF!</v>
      </c>
      <c r="K136" s="116" t="s">
        <v>763</v>
      </c>
      <c r="L136" s="117"/>
    </row>
    <row r="137" spans="1:12" s="118" customFormat="1" ht="12.75" customHeight="1" x14ac:dyDescent="0.2">
      <c r="A137" s="112">
        <f t="shared" si="8"/>
        <v>132</v>
      </c>
      <c r="B137" s="359" t="s">
        <v>2476</v>
      </c>
      <c r="C137" s="360">
        <v>51635</v>
      </c>
      <c r="D137" s="363" t="s">
        <v>2477</v>
      </c>
      <c r="E137" s="84" t="s">
        <v>2478</v>
      </c>
      <c r="F137" s="84" t="s">
        <v>100</v>
      </c>
      <c r="G137" s="114">
        <f t="shared" si="6"/>
        <v>1</v>
      </c>
      <c r="H137" s="115" t="s">
        <v>103</v>
      </c>
      <c r="I137" s="116">
        <f t="shared" si="7"/>
        <v>1</v>
      </c>
      <c r="J137" s="116" t="e">
        <f>+IF(#REF!="Issued",1,IF(#REF!="Not Issued",2,"Nil"))</f>
        <v>#REF!</v>
      </c>
      <c r="K137" s="116" t="s">
        <v>767</v>
      </c>
      <c r="L137" s="367"/>
    </row>
    <row r="138" spans="1:12" s="118" customFormat="1" ht="12.75" customHeight="1" x14ac:dyDescent="0.2">
      <c r="A138" s="112">
        <f t="shared" si="8"/>
        <v>133</v>
      </c>
      <c r="B138" s="359" t="s">
        <v>2479</v>
      </c>
      <c r="C138" s="360">
        <v>51417</v>
      </c>
      <c r="D138" s="363" t="s">
        <v>2480</v>
      </c>
      <c r="E138" s="84" t="s">
        <v>2481</v>
      </c>
      <c r="F138" s="84" t="s">
        <v>100</v>
      </c>
      <c r="G138" s="114">
        <f t="shared" si="6"/>
        <v>1</v>
      </c>
      <c r="H138" s="115" t="s">
        <v>103</v>
      </c>
      <c r="I138" s="116">
        <f t="shared" si="7"/>
        <v>1</v>
      </c>
      <c r="J138" s="116" t="e">
        <f>+IF(#REF!="Issued",1,IF(#REF!="Not Issued",2,"Nil"))</f>
        <v>#REF!</v>
      </c>
      <c r="K138" s="116" t="s">
        <v>772</v>
      </c>
      <c r="L138" s="117"/>
    </row>
    <row r="139" spans="1:12" s="118" customFormat="1" ht="12.75" customHeight="1" x14ac:dyDescent="0.2">
      <c r="A139" s="112">
        <f t="shared" si="8"/>
        <v>134</v>
      </c>
      <c r="B139" s="359" t="s">
        <v>2485</v>
      </c>
      <c r="C139" s="360">
        <v>51637</v>
      </c>
      <c r="D139" s="363" t="s">
        <v>2486</v>
      </c>
      <c r="E139" s="84" t="s">
        <v>2487</v>
      </c>
      <c r="F139" s="84" t="s">
        <v>100</v>
      </c>
      <c r="G139" s="114">
        <f t="shared" si="6"/>
        <v>1</v>
      </c>
      <c r="H139" s="115" t="s">
        <v>103</v>
      </c>
      <c r="I139" s="116">
        <f t="shared" si="7"/>
        <v>1</v>
      </c>
      <c r="J139" s="116" t="e">
        <f>+IF(#REF!="Issued",1,IF(#REF!="Not Issued",2,"Nil"))</f>
        <v>#REF!</v>
      </c>
      <c r="K139" s="116" t="s">
        <v>776</v>
      </c>
      <c r="L139" s="117"/>
    </row>
    <row r="140" spans="1:12" s="118" customFormat="1" ht="12.75" customHeight="1" x14ac:dyDescent="0.2">
      <c r="A140" s="112">
        <f t="shared" si="8"/>
        <v>135</v>
      </c>
      <c r="B140" s="359" t="s">
        <v>2492</v>
      </c>
      <c r="C140" s="360">
        <v>51419</v>
      </c>
      <c r="D140" s="363" t="s">
        <v>2493</v>
      </c>
      <c r="E140" s="84" t="s">
        <v>2494</v>
      </c>
      <c r="F140" s="84" t="s">
        <v>102</v>
      </c>
      <c r="G140" s="114">
        <f t="shared" si="6"/>
        <v>2</v>
      </c>
      <c r="H140" s="115" t="s">
        <v>103</v>
      </c>
      <c r="I140" s="116">
        <f t="shared" si="7"/>
        <v>1</v>
      </c>
      <c r="J140" s="116" t="e">
        <f>+IF(#REF!="Issued",1,IF(#REF!="Not Issued",2,"Nil"))</f>
        <v>#REF!</v>
      </c>
      <c r="K140" s="116" t="s">
        <v>780</v>
      </c>
      <c r="L140" s="117"/>
    </row>
    <row r="141" spans="1:12" s="118" customFormat="1" ht="12.75" customHeight="1" x14ac:dyDescent="0.2">
      <c r="A141" s="112">
        <f t="shared" si="8"/>
        <v>136</v>
      </c>
      <c r="B141" s="359" t="s">
        <v>2495</v>
      </c>
      <c r="C141" s="360">
        <v>51638</v>
      </c>
      <c r="D141" s="363" t="s">
        <v>1667</v>
      </c>
      <c r="E141" s="84" t="s">
        <v>559</v>
      </c>
      <c r="F141" s="84" t="s">
        <v>100</v>
      </c>
      <c r="G141" s="114">
        <f t="shared" si="6"/>
        <v>1</v>
      </c>
      <c r="H141" s="115" t="s">
        <v>103</v>
      </c>
      <c r="I141" s="116">
        <f t="shared" si="7"/>
        <v>1</v>
      </c>
      <c r="J141" s="116" t="e">
        <f>+IF(#REF!="Issued",1,IF(#REF!="Not Issued",2,"Nil"))</f>
        <v>#REF!</v>
      </c>
      <c r="K141" s="116" t="s">
        <v>2246</v>
      </c>
      <c r="L141" s="117"/>
    </row>
    <row r="142" spans="1:12" s="118" customFormat="1" ht="12.75" customHeight="1" x14ac:dyDescent="0.2">
      <c r="A142" s="112">
        <f t="shared" si="8"/>
        <v>137</v>
      </c>
      <c r="B142" s="359" t="s">
        <v>2496</v>
      </c>
      <c r="C142" s="360">
        <v>51420</v>
      </c>
      <c r="D142" s="363" t="s">
        <v>2497</v>
      </c>
      <c r="E142" s="84" t="s">
        <v>2498</v>
      </c>
      <c r="F142" s="84" t="s">
        <v>100</v>
      </c>
      <c r="G142" s="114">
        <f t="shared" si="6"/>
        <v>1</v>
      </c>
      <c r="H142" s="115" t="s">
        <v>103</v>
      </c>
      <c r="I142" s="116">
        <f t="shared" si="7"/>
        <v>1</v>
      </c>
      <c r="J142" s="116" t="e">
        <f>+IF(#REF!="Issued",1,IF(#REF!="Not Issued",2,"Nil"))</f>
        <v>#REF!</v>
      </c>
      <c r="K142" s="116" t="s">
        <v>785</v>
      </c>
      <c r="L142" s="117"/>
    </row>
    <row r="143" spans="1:12" s="118" customFormat="1" ht="12.75" customHeight="1" x14ac:dyDescent="0.2">
      <c r="A143" s="112">
        <f t="shared" si="8"/>
        <v>138</v>
      </c>
      <c r="B143" s="359" t="s">
        <v>2499</v>
      </c>
      <c r="C143" s="360">
        <v>51639</v>
      </c>
      <c r="D143" s="363" t="s">
        <v>2500</v>
      </c>
      <c r="E143" s="84" t="s">
        <v>2501</v>
      </c>
      <c r="F143" s="84" t="s">
        <v>100</v>
      </c>
      <c r="G143" s="114">
        <f t="shared" si="6"/>
        <v>1</v>
      </c>
      <c r="H143" s="115" t="s">
        <v>103</v>
      </c>
      <c r="I143" s="116">
        <f t="shared" si="7"/>
        <v>1</v>
      </c>
      <c r="J143" s="116" t="e">
        <f>+IF(#REF!="Issued",1,IF(#REF!="Not Issued",2,"Nil"))</f>
        <v>#REF!</v>
      </c>
      <c r="K143" s="116" t="s">
        <v>790</v>
      </c>
      <c r="L143" s="117"/>
    </row>
    <row r="144" spans="1:12" s="118" customFormat="1" ht="12.75" customHeight="1" x14ac:dyDescent="0.2">
      <c r="A144" s="112">
        <f t="shared" si="8"/>
        <v>139</v>
      </c>
      <c r="B144" s="359" t="s">
        <v>2502</v>
      </c>
      <c r="C144" s="360">
        <v>51640</v>
      </c>
      <c r="D144" s="363" t="s">
        <v>2503</v>
      </c>
      <c r="E144" s="84" t="s">
        <v>809</v>
      </c>
      <c r="F144" s="84" t="s">
        <v>102</v>
      </c>
      <c r="G144" s="114">
        <f t="shared" si="6"/>
        <v>2</v>
      </c>
      <c r="H144" s="115" t="s">
        <v>103</v>
      </c>
      <c r="I144" s="116">
        <f t="shared" si="7"/>
        <v>1</v>
      </c>
      <c r="J144" s="116" t="e">
        <f>+IF(#REF!="Issued",1,IF(#REF!="Not Issued",2,"Nil"))</f>
        <v>#REF!</v>
      </c>
      <c r="K144" s="116" t="s">
        <v>795</v>
      </c>
      <c r="L144" s="117"/>
    </row>
    <row r="145" spans="1:12" s="118" customFormat="1" ht="12.75" customHeight="1" x14ac:dyDescent="0.2">
      <c r="A145" s="112">
        <f t="shared" si="8"/>
        <v>140</v>
      </c>
      <c r="B145" s="359" t="s">
        <v>2510</v>
      </c>
      <c r="C145" s="360">
        <v>51421</v>
      </c>
      <c r="D145" s="363" t="s">
        <v>2511</v>
      </c>
      <c r="E145" s="84" t="s">
        <v>2512</v>
      </c>
      <c r="F145" s="84" t="s">
        <v>100</v>
      </c>
      <c r="G145" s="114">
        <f t="shared" si="6"/>
        <v>1</v>
      </c>
      <c r="H145" s="115" t="s">
        <v>103</v>
      </c>
      <c r="I145" s="116">
        <f t="shared" si="7"/>
        <v>1</v>
      </c>
      <c r="J145" s="116" t="e">
        <f>+IF(#REF!="Issued",1,IF(#REF!="Not Issued",2,"Nil"))</f>
        <v>#REF!</v>
      </c>
      <c r="K145" s="116" t="s">
        <v>800</v>
      </c>
      <c r="L145" s="117"/>
    </row>
    <row r="146" spans="1:12" s="118" customFormat="1" ht="12.75" customHeight="1" x14ac:dyDescent="0.2">
      <c r="A146" s="112">
        <f t="shared" si="8"/>
        <v>141</v>
      </c>
      <c r="B146" s="359" t="s">
        <v>2513</v>
      </c>
      <c r="C146" s="360">
        <v>51422</v>
      </c>
      <c r="D146" s="363" t="s">
        <v>2514</v>
      </c>
      <c r="E146" s="84" t="s">
        <v>2515</v>
      </c>
      <c r="F146" s="84" t="s">
        <v>102</v>
      </c>
      <c r="G146" s="114">
        <f t="shared" si="6"/>
        <v>2</v>
      </c>
      <c r="H146" s="115" t="s">
        <v>103</v>
      </c>
      <c r="I146" s="116">
        <f t="shared" si="7"/>
        <v>1</v>
      </c>
      <c r="J146" s="116" t="e">
        <f>+IF(#REF!="Issued",1,IF(#REF!="Not Issued",2,"Nil"))</f>
        <v>#REF!</v>
      </c>
      <c r="K146" s="116" t="s">
        <v>805</v>
      </c>
      <c r="L146" s="117"/>
    </row>
    <row r="147" spans="1:12" s="118" customFormat="1" ht="12.75" customHeight="1" x14ac:dyDescent="0.2">
      <c r="A147" s="112">
        <f t="shared" si="8"/>
        <v>142</v>
      </c>
      <c r="B147" s="359" t="s">
        <v>2516</v>
      </c>
      <c r="C147" s="360">
        <v>51643</v>
      </c>
      <c r="D147" s="363" t="s">
        <v>2517</v>
      </c>
      <c r="E147" s="84" t="s">
        <v>1803</v>
      </c>
      <c r="F147" s="84" t="s">
        <v>102</v>
      </c>
      <c r="G147" s="114">
        <f t="shared" si="6"/>
        <v>2</v>
      </c>
      <c r="H147" s="115" t="s">
        <v>103</v>
      </c>
      <c r="I147" s="116">
        <f t="shared" si="7"/>
        <v>1</v>
      </c>
      <c r="J147" s="116" t="e">
        <f>+IF(#REF!="Issued",1,IF(#REF!="Not Issued",2,"Nil"))</f>
        <v>#REF!</v>
      </c>
      <c r="K147" s="116" t="s">
        <v>810</v>
      </c>
      <c r="L147" s="117"/>
    </row>
    <row r="148" spans="1:12" s="118" customFormat="1" ht="12.75" customHeight="1" x14ac:dyDescent="0.2">
      <c r="A148" s="112">
        <f t="shared" si="8"/>
        <v>143</v>
      </c>
      <c r="B148" s="359" t="s">
        <v>2518</v>
      </c>
      <c r="C148" s="360">
        <v>51423</v>
      </c>
      <c r="D148" s="363" t="s">
        <v>2519</v>
      </c>
      <c r="E148" s="84" t="s">
        <v>2520</v>
      </c>
      <c r="F148" s="84" t="s">
        <v>100</v>
      </c>
      <c r="G148" s="114">
        <f t="shared" si="6"/>
        <v>1</v>
      </c>
      <c r="H148" s="115" t="s">
        <v>103</v>
      </c>
      <c r="I148" s="116">
        <f t="shared" si="7"/>
        <v>1</v>
      </c>
      <c r="J148" s="116" t="e">
        <f>+IF(#REF!="Issued",1,IF(#REF!="Not Issued",2,"Nil"))</f>
        <v>#REF!</v>
      </c>
      <c r="K148" s="116" t="s">
        <v>815</v>
      </c>
      <c r="L148" s="117"/>
    </row>
    <row r="149" spans="1:12" s="118" customFormat="1" ht="12.75" customHeight="1" x14ac:dyDescent="0.2">
      <c r="A149" s="112">
        <f t="shared" si="8"/>
        <v>144</v>
      </c>
      <c r="B149" s="359" t="s">
        <v>2521</v>
      </c>
      <c r="C149" s="360">
        <v>51424</v>
      </c>
      <c r="D149" s="363" t="s">
        <v>2522</v>
      </c>
      <c r="E149" s="84" t="s">
        <v>2523</v>
      </c>
      <c r="F149" s="84" t="s">
        <v>102</v>
      </c>
      <c r="G149" s="114">
        <f t="shared" si="6"/>
        <v>2</v>
      </c>
      <c r="H149" s="115" t="s">
        <v>103</v>
      </c>
      <c r="I149" s="116">
        <f t="shared" si="7"/>
        <v>1</v>
      </c>
      <c r="J149" s="116" t="e">
        <f>+IF(#REF!="Issued",1,IF(#REF!="Not Issued",2,"Nil"))</f>
        <v>#REF!</v>
      </c>
      <c r="K149" s="116" t="s">
        <v>820</v>
      </c>
      <c r="L149" s="117"/>
    </row>
    <row r="150" spans="1:12" s="118" customFormat="1" ht="12.75" customHeight="1" x14ac:dyDescent="0.2">
      <c r="A150" s="112">
        <f t="shared" si="8"/>
        <v>145</v>
      </c>
      <c r="B150" s="359" t="s">
        <v>2528</v>
      </c>
      <c r="C150" s="360">
        <v>51426</v>
      </c>
      <c r="D150" s="363" t="s">
        <v>591</v>
      </c>
      <c r="E150" s="84" t="s">
        <v>2529</v>
      </c>
      <c r="F150" s="84" t="s">
        <v>102</v>
      </c>
      <c r="G150" s="114">
        <f t="shared" si="6"/>
        <v>2</v>
      </c>
      <c r="H150" s="115" t="s">
        <v>103</v>
      </c>
      <c r="I150" s="116">
        <f t="shared" si="7"/>
        <v>1</v>
      </c>
      <c r="J150" s="116" t="e">
        <f>+IF(#REF!="Issued",1,IF(#REF!="Not Issued",2,"Nil"))</f>
        <v>#REF!</v>
      </c>
      <c r="K150" s="116" t="s">
        <v>2272</v>
      </c>
      <c r="L150" s="117"/>
    </row>
    <row r="151" spans="1:12" s="118" customFormat="1" ht="12.75" customHeight="1" x14ac:dyDescent="0.2">
      <c r="A151" s="112">
        <f t="shared" si="8"/>
        <v>146</v>
      </c>
      <c r="B151" s="359" t="s">
        <v>2530</v>
      </c>
      <c r="C151" s="360">
        <v>51644</v>
      </c>
      <c r="D151" s="363" t="s">
        <v>2531</v>
      </c>
      <c r="E151" s="84" t="s">
        <v>429</v>
      </c>
      <c r="F151" s="84" t="s">
        <v>102</v>
      </c>
      <c r="G151" s="114">
        <f t="shared" si="6"/>
        <v>2</v>
      </c>
      <c r="H151" s="115" t="s">
        <v>103</v>
      </c>
      <c r="I151" s="116">
        <f t="shared" si="7"/>
        <v>1</v>
      </c>
      <c r="J151" s="116" t="e">
        <f>+IF(#REF!="Issued",1,IF(#REF!="Not Issued",2,"Nil"))</f>
        <v>#REF!</v>
      </c>
      <c r="K151" s="116" t="s">
        <v>825</v>
      </c>
      <c r="L151" s="117"/>
    </row>
    <row r="152" spans="1:12" s="118" customFormat="1" ht="12.75" customHeight="1" x14ac:dyDescent="0.2">
      <c r="A152" s="112">
        <f t="shared" si="8"/>
        <v>147</v>
      </c>
      <c r="B152" s="359" t="s">
        <v>2532</v>
      </c>
      <c r="C152" s="360">
        <v>51645</v>
      </c>
      <c r="D152" s="363" t="s">
        <v>2533</v>
      </c>
      <c r="E152" s="84" t="s">
        <v>2534</v>
      </c>
      <c r="F152" s="84" t="s">
        <v>100</v>
      </c>
      <c r="G152" s="114">
        <f t="shared" si="6"/>
        <v>1</v>
      </c>
      <c r="H152" s="115" t="s">
        <v>103</v>
      </c>
      <c r="I152" s="116">
        <f t="shared" si="7"/>
        <v>1</v>
      </c>
      <c r="J152" s="116" t="e">
        <f>+IF(#REF!="Issued",1,IF(#REF!="Not Issued",2,"Nil"))</f>
        <v>#REF!</v>
      </c>
      <c r="K152" s="116" t="s">
        <v>830</v>
      </c>
      <c r="L152" s="117"/>
    </row>
    <row r="153" spans="1:12" s="118" customFormat="1" ht="12.75" customHeight="1" x14ac:dyDescent="0.2">
      <c r="A153" s="112">
        <f t="shared" si="8"/>
        <v>148</v>
      </c>
      <c r="B153" s="359" t="s">
        <v>2535</v>
      </c>
      <c r="C153" s="360">
        <v>51661</v>
      </c>
      <c r="D153" s="363" t="s">
        <v>2536</v>
      </c>
      <c r="E153" s="84" t="s">
        <v>2537</v>
      </c>
      <c r="F153" s="84" t="s">
        <v>100</v>
      </c>
      <c r="G153" s="114">
        <f t="shared" si="6"/>
        <v>1</v>
      </c>
      <c r="H153" s="115" t="s">
        <v>103</v>
      </c>
      <c r="I153" s="116">
        <f t="shared" si="7"/>
        <v>1</v>
      </c>
      <c r="J153" s="116" t="e">
        <f>+IF(#REF!="Issued",1,IF(#REF!="Not Issued",2,"Nil"))</f>
        <v>#REF!</v>
      </c>
      <c r="K153" s="116" t="s">
        <v>835</v>
      </c>
      <c r="L153" s="117"/>
    </row>
    <row r="154" spans="1:12" s="118" customFormat="1" ht="12.75" customHeight="1" x14ac:dyDescent="0.2">
      <c r="A154" s="112">
        <f t="shared" si="8"/>
        <v>149</v>
      </c>
      <c r="B154" s="359" t="s">
        <v>2540</v>
      </c>
      <c r="C154" s="360">
        <v>41226</v>
      </c>
      <c r="D154" s="363" t="s">
        <v>2541</v>
      </c>
      <c r="E154" s="84" t="s">
        <v>2542</v>
      </c>
      <c r="F154" s="84" t="s">
        <v>100</v>
      </c>
      <c r="G154" s="114">
        <f t="shared" si="6"/>
        <v>1</v>
      </c>
      <c r="H154" s="115" t="s">
        <v>103</v>
      </c>
      <c r="I154" s="116">
        <f t="shared" si="7"/>
        <v>1</v>
      </c>
      <c r="J154" s="116" t="e">
        <f>+IF(#REF!="Issued",1,IF(#REF!="Not Issued",2,"Nil"))</f>
        <v>#REF!</v>
      </c>
      <c r="K154" s="116" t="s">
        <v>840</v>
      </c>
      <c r="L154" s="117"/>
    </row>
    <row r="155" spans="1:12" s="118" customFormat="1" ht="12.75" customHeight="1" x14ac:dyDescent="0.2">
      <c r="A155" s="112">
        <f t="shared" si="8"/>
        <v>150</v>
      </c>
      <c r="B155" s="359" t="s">
        <v>2558</v>
      </c>
      <c r="C155" s="360">
        <v>51431</v>
      </c>
      <c r="D155" s="363" t="s">
        <v>2559</v>
      </c>
      <c r="E155" s="84" t="s">
        <v>2560</v>
      </c>
      <c r="F155" s="84" t="s">
        <v>100</v>
      </c>
      <c r="G155" s="114">
        <f t="shared" si="6"/>
        <v>1</v>
      </c>
      <c r="H155" s="115" t="s">
        <v>103</v>
      </c>
      <c r="I155" s="116">
        <f t="shared" si="7"/>
        <v>1</v>
      </c>
      <c r="J155" s="116" t="e">
        <f>+IF(#REF!="Issued",1,IF(#REF!="Not Issued",2,"Nil"))</f>
        <v>#REF!</v>
      </c>
      <c r="K155" s="116" t="s">
        <v>845</v>
      </c>
      <c r="L155" s="117"/>
    </row>
    <row r="156" spans="1:12" s="118" customFormat="1" ht="12.75" customHeight="1" x14ac:dyDescent="0.2">
      <c r="A156" s="112">
        <f t="shared" si="8"/>
        <v>151</v>
      </c>
      <c r="B156" s="359" t="s">
        <v>2567</v>
      </c>
      <c r="C156" s="360">
        <v>51433</v>
      </c>
      <c r="D156" s="363" t="s">
        <v>2568</v>
      </c>
      <c r="E156" s="84" t="s">
        <v>2569</v>
      </c>
      <c r="F156" s="84" t="s">
        <v>100</v>
      </c>
      <c r="G156" s="114">
        <f t="shared" si="6"/>
        <v>1</v>
      </c>
      <c r="H156" s="115" t="s">
        <v>103</v>
      </c>
      <c r="I156" s="116">
        <f t="shared" si="7"/>
        <v>1</v>
      </c>
      <c r="J156" s="116" t="e">
        <f>+IF(#REF!="Issued",1,IF(#REF!="Not Issued",2,"Nil"))</f>
        <v>#REF!</v>
      </c>
      <c r="K156" s="116" t="s">
        <v>850</v>
      </c>
      <c r="L156" s="117"/>
    </row>
    <row r="157" spans="1:12" s="118" customFormat="1" ht="12.75" customHeight="1" x14ac:dyDescent="0.2">
      <c r="A157" s="112">
        <f t="shared" si="8"/>
        <v>152</v>
      </c>
      <c r="B157" s="359" t="s">
        <v>2570</v>
      </c>
      <c r="C157" s="360">
        <v>51434</v>
      </c>
      <c r="D157" s="363" t="s">
        <v>2571</v>
      </c>
      <c r="E157" s="84" t="s">
        <v>1717</v>
      </c>
      <c r="F157" s="84" t="s">
        <v>100</v>
      </c>
      <c r="G157" s="114">
        <f t="shared" si="6"/>
        <v>1</v>
      </c>
      <c r="H157" s="115" t="s">
        <v>103</v>
      </c>
      <c r="I157" s="116">
        <f t="shared" si="7"/>
        <v>1</v>
      </c>
      <c r="J157" s="116" t="e">
        <f>+IF(#REF!="Issued",1,IF(#REF!="Not Issued",2,"Nil"))</f>
        <v>#REF!</v>
      </c>
      <c r="K157" s="116" t="s">
        <v>855</v>
      </c>
      <c r="L157" s="117"/>
    </row>
    <row r="158" spans="1:12" s="118" customFormat="1" ht="12.75" customHeight="1" x14ac:dyDescent="0.2">
      <c r="A158" s="112">
        <f t="shared" si="8"/>
        <v>153</v>
      </c>
      <c r="B158" s="359" t="s">
        <v>2572</v>
      </c>
      <c r="C158" s="360">
        <v>51650</v>
      </c>
      <c r="D158" s="363" t="s">
        <v>2573</v>
      </c>
      <c r="E158" s="84" t="s">
        <v>2574</v>
      </c>
      <c r="F158" s="84" t="s">
        <v>100</v>
      </c>
      <c r="G158" s="114">
        <f t="shared" si="6"/>
        <v>1</v>
      </c>
      <c r="H158" s="115" t="s">
        <v>103</v>
      </c>
      <c r="I158" s="116">
        <f t="shared" si="7"/>
        <v>1</v>
      </c>
      <c r="J158" s="116" t="e">
        <f>+IF(#REF!="Issued",1,IF(#REF!="Not Issued",2,"Nil"))</f>
        <v>#REF!</v>
      </c>
      <c r="K158" s="116" t="s">
        <v>860</v>
      </c>
      <c r="L158" s="117"/>
    </row>
    <row r="159" spans="1:12" s="118" customFormat="1" ht="12.75" customHeight="1" x14ac:dyDescent="0.2">
      <c r="A159" s="112">
        <f t="shared" si="8"/>
        <v>154</v>
      </c>
      <c r="B159" s="359" t="s">
        <v>2575</v>
      </c>
      <c r="C159" s="360">
        <v>51651</v>
      </c>
      <c r="D159" s="363" t="s">
        <v>2576</v>
      </c>
      <c r="E159" s="84" t="s">
        <v>2577</v>
      </c>
      <c r="F159" s="84" t="s">
        <v>100</v>
      </c>
      <c r="G159" s="114">
        <f t="shared" si="6"/>
        <v>1</v>
      </c>
      <c r="H159" s="115" t="s">
        <v>103</v>
      </c>
      <c r="I159" s="116">
        <f t="shared" si="7"/>
        <v>1</v>
      </c>
      <c r="J159" s="116" t="e">
        <f>+IF(#REF!="Issued",1,IF(#REF!="Not Issued",2,"Nil"))</f>
        <v>#REF!</v>
      </c>
      <c r="K159" s="116" t="s">
        <v>865</v>
      </c>
      <c r="L159" s="117"/>
    </row>
    <row r="160" spans="1:12" s="118" customFormat="1" ht="12.75" customHeight="1" x14ac:dyDescent="0.2">
      <c r="A160" s="112">
        <f t="shared" si="8"/>
        <v>155</v>
      </c>
      <c r="B160" s="359" t="s">
        <v>2581</v>
      </c>
      <c r="C160" s="360">
        <v>45879</v>
      </c>
      <c r="D160" s="363" t="s">
        <v>2582</v>
      </c>
      <c r="E160" s="84" t="s">
        <v>2583</v>
      </c>
      <c r="F160" s="84" t="s">
        <v>100</v>
      </c>
      <c r="G160" s="114">
        <f t="shared" si="6"/>
        <v>1</v>
      </c>
      <c r="H160" s="115" t="s">
        <v>103</v>
      </c>
      <c r="I160" s="116">
        <f t="shared" si="7"/>
        <v>1</v>
      </c>
      <c r="J160" s="116" t="e">
        <f>+IF(#REF!="Issued",1,IF(#REF!="Not Issued",2,"Nil"))</f>
        <v>#REF!</v>
      </c>
      <c r="K160" s="116" t="s">
        <v>870</v>
      </c>
      <c r="L160" s="117"/>
    </row>
    <row r="161" spans="1:12" s="118" customFormat="1" ht="12.75" customHeight="1" x14ac:dyDescent="0.2">
      <c r="A161" s="112">
        <f t="shared" si="8"/>
        <v>156</v>
      </c>
      <c r="B161" s="359" t="s">
        <v>2584</v>
      </c>
      <c r="C161" s="360">
        <v>51663</v>
      </c>
      <c r="D161" s="363" t="s">
        <v>2585</v>
      </c>
      <c r="E161" s="84" t="s">
        <v>2586</v>
      </c>
      <c r="F161" s="84" t="s">
        <v>102</v>
      </c>
      <c r="G161" s="114">
        <f t="shared" si="6"/>
        <v>2</v>
      </c>
      <c r="H161" s="115" t="s">
        <v>103</v>
      </c>
      <c r="I161" s="116">
        <f t="shared" si="7"/>
        <v>1</v>
      </c>
      <c r="J161" s="116" t="e">
        <f>+IF(#REF!="Issued",1,IF(#REF!="Not Issued",2,"Nil"))</f>
        <v>#REF!</v>
      </c>
      <c r="K161" s="116" t="s">
        <v>875</v>
      </c>
      <c r="L161" s="117"/>
    </row>
    <row r="162" spans="1:12" s="118" customFormat="1" ht="12.75" customHeight="1" x14ac:dyDescent="0.2">
      <c r="A162" s="112">
        <f t="shared" si="8"/>
        <v>157</v>
      </c>
      <c r="B162" s="359" t="s">
        <v>2587</v>
      </c>
      <c r="C162" s="360">
        <v>51437</v>
      </c>
      <c r="D162" s="363" t="s">
        <v>2588</v>
      </c>
      <c r="E162" s="84" t="s">
        <v>2589</v>
      </c>
      <c r="F162" s="84" t="s">
        <v>100</v>
      </c>
      <c r="G162" s="114">
        <f t="shared" si="6"/>
        <v>1</v>
      </c>
      <c r="H162" s="115" t="s">
        <v>103</v>
      </c>
      <c r="I162" s="116">
        <f t="shared" si="7"/>
        <v>1</v>
      </c>
      <c r="J162" s="116" t="e">
        <f>+IF(#REF!="Issued",1,IF(#REF!="Not Issued",2,"Nil"))</f>
        <v>#REF!</v>
      </c>
      <c r="K162" s="116" t="s">
        <v>880</v>
      </c>
      <c r="L162" s="117"/>
    </row>
    <row r="163" spans="1:12" s="118" customFormat="1" ht="12.75" customHeight="1" x14ac:dyDescent="0.2">
      <c r="A163" s="112">
        <f t="shared" si="8"/>
        <v>158</v>
      </c>
      <c r="B163" s="359" t="s">
        <v>2590</v>
      </c>
      <c r="C163" s="360">
        <v>51653</v>
      </c>
      <c r="D163" s="363" t="s">
        <v>2591</v>
      </c>
      <c r="E163" s="84" t="s">
        <v>2592</v>
      </c>
      <c r="F163" s="84" t="s">
        <v>100</v>
      </c>
      <c r="G163" s="114">
        <f t="shared" si="6"/>
        <v>1</v>
      </c>
      <c r="H163" s="115" t="s">
        <v>103</v>
      </c>
      <c r="I163" s="116">
        <f t="shared" si="7"/>
        <v>1</v>
      </c>
      <c r="J163" s="116" t="e">
        <f>+IF(#REF!="Issued",1,IF(#REF!="Not Issued",2,"Nil"))</f>
        <v>#REF!</v>
      </c>
      <c r="K163" s="116" t="s">
        <v>884</v>
      </c>
      <c r="L163" s="117"/>
    </row>
    <row r="164" spans="1:12" s="118" customFormat="1" ht="12.75" customHeight="1" x14ac:dyDescent="0.2">
      <c r="A164" s="112">
        <f t="shared" si="8"/>
        <v>159</v>
      </c>
      <c r="B164" s="359" t="s">
        <v>2593</v>
      </c>
      <c r="C164" s="360">
        <v>51438</v>
      </c>
      <c r="D164" s="363" t="s">
        <v>2594</v>
      </c>
      <c r="E164" s="84" t="s">
        <v>2595</v>
      </c>
      <c r="F164" s="84" t="s">
        <v>102</v>
      </c>
      <c r="G164" s="114">
        <f t="shared" si="6"/>
        <v>2</v>
      </c>
      <c r="H164" s="115" t="s">
        <v>103</v>
      </c>
      <c r="I164" s="116">
        <f t="shared" si="7"/>
        <v>1</v>
      </c>
      <c r="J164" s="116" t="e">
        <f>+IF(#REF!="Issued",1,IF(#REF!="Not Issued",2,"Nil"))</f>
        <v>#REF!</v>
      </c>
      <c r="K164" s="116" t="s">
        <v>889</v>
      </c>
      <c r="L164" s="117"/>
    </row>
    <row r="165" spans="1:12" s="118" customFormat="1" ht="12.75" customHeight="1" x14ac:dyDescent="0.2">
      <c r="A165" s="112">
        <f t="shared" si="8"/>
        <v>160</v>
      </c>
      <c r="B165" s="359" t="s">
        <v>2596</v>
      </c>
      <c r="C165" s="360">
        <v>50765</v>
      </c>
      <c r="D165" s="363" t="s">
        <v>2597</v>
      </c>
      <c r="E165" s="84" t="s">
        <v>2598</v>
      </c>
      <c r="F165" s="84" t="s">
        <v>100</v>
      </c>
      <c r="G165" s="114">
        <f t="shared" si="6"/>
        <v>1</v>
      </c>
      <c r="H165" s="115" t="s">
        <v>103</v>
      </c>
      <c r="I165" s="116">
        <f t="shared" si="7"/>
        <v>1</v>
      </c>
      <c r="J165" s="116" t="e">
        <f>+IF(#REF!="Issued",1,IF(#REF!="Not Issued",2,"Nil"))</f>
        <v>#REF!</v>
      </c>
      <c r="K165" s="116" t="s">
        <v>894</v>
      </c>
      <c r="L165" s="117"/>
    </row>
    <row r="166" spans="1:12" s="118" customFormat="1" ht="12.75" customHeight="1" x14ac:dyDescent="0.2">
      <c r="A166" s="112">
        <f t="shared" si="8"/>
        <v>161</v>
      </c>
      <c r="B166" s="359" t="s">
        <v>2599</v>
      </c>
      <c r="C166" s="360">
        <v>48943</v>
      </c>
      <c r="D166" s="363" t="s">
        <v>2600</v>
      </c>
      <c r="E166" s="113" t="s">
        <v>2601</v>
      </c>
      <c r="F166" s="84" t="s">
        <v>102</v>
      </c>
      <c r="G166" s="114">
        <f t="shared" si="6"/>
        <v>2</v>
      </c>
      <c r="H166" s="115" t="s">
        <v>103</v>
      </c>
      <c r="I166" s="116">
        <f t="shared" si="7"/>
        <v>1</v>
      </c>
      <c r="J166" s="116" t="e">
        <f>+IF(#REF!="Issued",1,IF(#REF!="Not Issued",2,"Nil"))</f>
        <v>#REF!</v>
      </c>
      <c r="K166" s="116" t="s">
        <v>899</v>
      </c>
      <c r="L166" s="117"/>
    </row>
    <row r="167" spans="1:12" s="118" customFormat="1" ht="12.75" customHeight="1" x14ac:dyDescent="0.2">
      <c r="A167" s="112">
        <f t="shared" si="8"/>
        <v>162</v>
      </c>
      <c r="B167" s="364" t="s">
        <v>1854</v>
      </c>
      <c r="C167" s="360">
        <v>51538</v>
      </c>
      <c r="D167" s="363" t="s">
        <v>1855</v>
      </c>
      <c r="E167" s="84" t="s">
        <v>1856</v>
      </c>
      <c r="F167" s="84" t="s">
        <v>100</v>
      </c>
      <c r="G167" s="114">
        <f t="shared" si="6"/>
        <v>1</v>
      </c>
      <c r="H167" s="115" t="s">
        <v>3</v>
      </c>
      <c r="I167" s="116">
        <f t="shared" si="7"/>
        <v>5</v>
      </c>
      <c r="J167" s="116" t="e">
        <f>+IF(#REF!="Issued",1,IF(#REF!="Not Issued",2,"Nil"))</f>
        <v>#REF!</v>
      </c>
      <c r="K167" s="116" t="s">
        <v>904</v>
      </c>
      <c r="L167" s="117"/>
    </row>
    <row r="168" spans="1:12" s="118" customFormat="1" ht="12.75" customHeight="1" x14ac:dyDescent="0.2">
      <c r="A168" s="112">
        <f t="shared" si="8"/>
        <v>163</v>
      </c>
      <c r="B168" s="364" t="s">
        <v>1859</v>
      </c>
      <c r="C168" s="360">
        <v>48431</v>
      </c>
      <c r="D168" s="363" t="s">
        <v>1860</v>
      </c>
      <c r="E168" s="84" t="s">
        <v>1861</v>
      </c>
      <c r="F168" s="84" t="s">
        <v>100</v>
      </c>
      <c r="G168" s="114">
        <f t="shared" si="6"/>
        <v>1</v>
      </c>
      <c r="H168" s="115" t="s">
        <v>3</v>
      </c>
      <c r="I168" s="116">
        <f t="shared" si="7"/>
        <v>5</v>
      </c>
      <c r="J168" s="116" t="e">
        <f>+IF(#REF!="Issued",1,IF(#REF!="Not Issued",2,"Nil"))</f>
        <v>#REF!</v>
      </c>
      <c r="K168" s="116" t="s">
        <v>2326</v>
      </c>
      <c r="L168" s="117"/>
    </row>
    <row r="169" spans="1:12" s="118" customFormat="1" ht="12.75" customHeight="1" x14ac:dyDescent="0.2">
      <c r="A169" s="112">
        <f t="shared" si="8"/>
        <v>164</v>
      </c>
      <c r="B169" s="364" t="s">
        <v>1879</v>
      </c>
      <c r="C169" s="360">
        <v>51543</v>
      </c>
      <c r="D169" s="363" t="s">
        <v>1585</v>
      </c>
      <c r="E169" s="84" t="s">
        <v>1586</v>
      </c>
      <c r="F169" s="84" t="s">
        <v>100</v>
      </c>
      <c r="G169" s="114">
        <f t="shared" si="6"/>
        <v>1</v>
      </c>
      <c r="H169" s="115" t="s">
        <v>3</v>
      </c>
      <c r="I169" s="116">
        <f t="shared" si="7"/>
        <v>5</v>
      </c>
      <c r="J169" s="116" t="e">
        <f>+IF(#REF!="Issued",1,IF(#REF!="Not Issued",2,"Nil"))</f>
        <v>#REF!</v>
      </c>
      <c r="K169" s="116" t="s">
        <v>909</v>
      </c>
      <c r="L169" s="117"/>
    </row>
    <row r="170" spans="1:12" s="118" customFormat="1" ht="12.75" customHeight="1" x14ac:dyDescent="0.2">
      <c r="A170" s="112">
        <f t="shared" si="8"/>
        <v>165</v>
      </c>
      <c r="B170" s="364" t="s">
        <v>1885</v>
      </c>
      <c r="C170" s="360">
        <v>51311</v>
      </c>
      <c r="D170" s="363" t="s">
        <v>1886</v>
      </c>
      <c r="E170" s="84" t="s">
        <v>1887</v>
      </c>
      <c r="F170" s="84" t="s">
        <v>102</v>
      </c>
      <c r="G170" s="114">
        <f t="shared" si="6"/>
        <v>2</v>
      </c>
      <c r="H170" s="115" t="s">
        <v>3</v>
      </c>
      <c r="I170" s="116">
        <f t="shared" si="7"/>
        <v>5</v>
      </c>
      <c r="J170" s="116" t="e">
        <f>+IF(#REF!="Issued",1,IF(#REF!="Not Issued",2,"Nil"))</f>
        <v>#REF!</v>
      </c>
      <c r="K170" s="116" t="s">
        <v>914</v>
      </c>
      <c r="L170" s="117"/>
    </row>
    <row r="171" spans="1:12" s="118" customFormat="1" ht="12.75" customHeight="1" x14ac:dyDescent="0.2">
      <c r="A171" s="112">
        <f t="shared" si="8"/>
        <v>166</v>
      </c>
      <c r="B171" s="364" t="s">
        <v>1890</v>
      </c>
      <c r="C171" s="360">
        <v>51544</v>
      </c>
      <c r="D171" s="363" t="s">
        <v>1891</v>
      </c>
      <c r="E171" s="84" t="s">
        <v>1892</v>
      </c>
      <c r="F171" s="84" t="s">
        <v>100</v>
      </c>
      <c r="G171" s="114">
        <f t="shared" si="6"/>
        <v>1</v>
      </c>
      <c r="H171" s="115" t="s">
        <v>3</v>
      </c>
      <c r="I171" s="116">
        <f t="shared" si="7"/>
        <v>5</v>
      </c>
      <c r="J171" s="116" t="e">
        <f>+IF(#REF!="Issued",1,IF(#REF!="Not Issued",2,"Nil"))</f>
        <v>#REF!</v>
      </c>
      <c r="K171" s="116" t="s">
        <v>918</v>
      </c>
      <c r="L171" s="117"/>
    </row>
    <row r="172" spans="1:12" s="118" customFormat="1" ht="12.75" customHeight="1" x14ac:dyDescent="0.2">
      <c r="A172" s="112">
        <f t="shared" si="8"/>
        <v>167</v>
      </c>
      <c r="B172" s="359" t="s">
        <v>1893</v>
      </c>
      <c r="C172" s="360">
        <v>51545</v>
      </c>
      <c r="D172" s="363" t="s">
        <v>1894</v>
      </c>
      <c r="E172" s="84" t="s">
        <v>1895</v>
      </c>
      <c r="F172" s="84" t="s">
        <v>100</v>
      </c>
      <c r="G172" s="114">
        <f t="shared" si="6"/>
        <v>1</v>
      </c>
      <c r="H172" s="115" t="s">
        <v>3</v>
      </c>
      <c r="I172" s="116">
        <f t="shared" si="7"/>
        <v>5</v>
      </c>
      <c r="J172" s="116" t="e">
        <f>+IF(#REF!="Issued",1,IF(#REF!="Not Issued",2,"Nil"))</f>
        <v>#REF!</v>
      </c>
      <c r="K172" s="116" t="s">
        <v>922</v>
      </c>
      <c r="L172" s="117"/>
    </row>
    <row r="173" spans="1:12" s="118" customFormat="1" ht="12.75" customHeight="1" x14ac:dyDescent="0.2">
      <c r="A173" s="112">
        <f t="shared" si="8"/>
        <v>168</v>
      </c>
      <c r="B173" s="359" t="s">
        <v>1899</v>
      </c>
      <c r="C173" s="360">
        <v>51900</v>
      </c>
      <c r="D173" s="363" t="s">
        <v>1900</v>
      </c>
      <c r="E173" s="84" t="s">
        <v>1901</v>
      </c>
      <c r="F173" s="84" t="s">
        <v>100</v>
      </c>
      <c r="G173" s="114">
        <f t="shared" si="6"/>
        <v>1</v>
      </c>
      <c r="H173" s="115" t="s">
        <v>3</v>
      </c>
      <c r="I173" s="116">
        <f t="shared" si="7"/>
        <v>5</v>
      </c>
      <c r="J173" s="116" t="e">
        <f>+IF(#REF!="Issued",1,IF(#REF!="Not Issued",2,"Nil"))</f>
        <v>#REF!</v>
      </c>
      <c r="K173" s="116" t="s">
        <v>927</v>
      </c>
      <c r="L173" s="117"/>
    </row>
    <row r="174" spans="1:12" s="118" customFormat="1" ht="12.75" customHeight="1" x14ac:dyDescent="0.2">
      <c r="A174" s="112">
        <f t="shared" si="8"/>
        <v>169</v>
      </c>
      <c r="B174" s="359" t="s">
        <v>1910</v>
      </c>
      <c r="C174" s="360">
        <v>51316</v>
      </c>
      <c r="D174" s="363" t="s">
        <v>1911</v>
      </c>
      <c r="E174" s="84" t="s">
        <v>1912</v>
      </c>
      <c r="F174" s="84" t="s">
        <v>100</v>
      </c>
      <c r="G174" s="114">
        <f t="shared" si="6"/>
        <v>1</v>
      </c>
      <c r="H174" s="115" t="s">
        <v>3</v>
      </c>
      <c r="I174" s="116">
        <f t="shared" si="7"/>
        <v>5</v>
      </c>
      <c r="J174" s="116" t="e">
        <f>+IF(#REF!="Issued",1,IF(#REF!="Not Issued",2,"Nil"))</f>
        <v>#REF!</v>
      </c>
      <c r="K174" s="116" t="s">
        <v>932</v>
      </c>
      <c r="L174" s="117"/>
    </row>
    <row r="175" spans="1:12" s="118" customFormat="1" ht="12.75" customHeight="1" x14ac:dyDescent="0.2">
      <c r="A175" s="112">
        <f t="shared" si="8"/>
        <v>170</v>
      </c>
      <c r="B175" s="364" t="s">
        <v>1946</v>
      </c>
      <c r="C175" s="360">
        <v>51321</v>
      </c>
      <c r="D175" s="363" t="s">
        <v>1947</v>
      </c>
      <c r="E175" s="84" t="s">
        <v>1948</v>
      </c>
      <c r="F175" s="84" t="s">
        <v>100</v>
      </c>
      <c r="G175" s="114">
        <f t="shared" si="6"/>
        <v>1</v>
      </c>
      <c r="H175" s="115" t="s">
        <v>3</v>
      </c>
      <c r="I175" s="116">
        <f t="shared" si="7"/>
        <v>5</v>
      </c>
      <c r="J175" s="116" t="e">
        <f>+IF(#REF!="Issued",1,IF(#REF!="Not Issued",2,"Nil"))</f>
        <v>#REF!</v>
      </c>
      <c r="K175" s="116" t="s">
        <v>937</v>
      </c>
      <c r="L175" s="117"/>
    </row>
    <row r="176" spans="1:12" s="118" customFormat="1" ht="12.75" customHeight="1" x14ac:dyDescent="0.2">
      <c r="A176" s="112">
        <f t="shared" si="8"/>
        <v>171</v>
      </c>
      <c r="B176" s="364" t="s">
        <v>1955</v>
      </c>
      <c r="C176" s="360">
        <v>41342</v>
      </c>
      <c r="D176" s="363" t="s">
        <v>1956</v>
      </c>
      <c r="E176" s="84" t="s">
        <v>1957</v>
      </c>
      <c r="F176" s="84" t="s">
        <v>100</v>
      </c>
      <c r="G176" s="114">
        <f t="shared" si="6"/>
        <v>1</v>
      </c>
      <c r="H176" s="115" t="s">
        <v>3</v>
      </c>
      <c r="I176" s="116">
        <f t="shared" si="7"/>
        <v>5</v>
      </c>
      <c r="J176" s="116" t="e">
        <f>+IF(#REF!="Issued",1,IF(#REF!="Not Issued",2,"Nil"))</f>
        <v>#REF!</v>
      </c>
      <c r="K176" s="116" t="s">
        <v>942</v>
      </c>
      <c r="L176" s="117"/>
    </row>
    <row r="177" spans="1:12" s="118" customFormat="1" ht="12.75" customHeight="1" x14ac:dyDescent="0.2">
      <c r="A177" s="112">
        <f t="shared" si="8"/>
        <v>172</v>
      </c>
      <c r="B177" s="364" t="s">
        <v>1958</v>
      </c>
      <c r="C177" s="360">
        <v>51323</v>
      </c>
      <c r="D177" s="363" t="s">
        <v>1959</v>
      </c>
      <c r="E177" s="84" t="s">
        <v>1960</v>
      </c>
      <c r="F177" s="84" t="s">
        <v>100</v>
      </c>
      <c r="G177" s="114">
        <f t="shared" si="6"/>
        <v>1</v>
      </c>
      <c r="H177" s="115" t="s">
        <v>3</v>
      </c>
      <c r="I177" s="116">
        <f t="shared" si="7"/>
        <v>5</v>
      </c>
      <c r="J177" s="116" t="e">
        <f>+IF(#REF!="Issued",1,IF(#REF!="Not Issued",2,"Nil"))</f>
        <v>#REF!</v>
      </c>
      <c r="K177" s="116" t="s">
        <v>947</v>
      </c>
      <c r="L177" s="117"/>
    </row>
    <row r="178" spans="1:12" s="118" customFormat="1" ht="12.75" customHeight="1" x14ac:dyDescent="0.2">
      <c r="A178" s="112">
        <f t="shared" si="8"/>
        <v>173</v>
      </c>
      <c r="B178" s="364" t="s">
        <v>1979</v>
      </c>
      <c r="C178" s="360">
        <v>51561</v>
      </c>
      <c r="D178" s="363" t="s">
        <v>1980</v>
      </c>
      <c r="E178" s="84" t="s">
        <v>1595</v>
      </c>
      <c r="F178" s="84" t="s">
        <v>100</v>
      </c>
      <c r="G178" s="114">
        <f t="shared" si="6"/>
        <v>1</v>
      </c>
      <c r="H178" s="115" t="s">
        <v>3</v>
      </c>
      <c r="I178" s="116">
        <f t="shared" si="7"/>
        <v>5</v>
      </c>
      <c r="J178" s="116" t="e">
        <f>+IF(#REF!="Issued",1,IF(#REF!="Not Issued",2,"Nil"))</f>
        <v>#REF!</v>
      </c>
      <c r="K178" s="116" t="s">
        <v>952</v>
      </c>
      <c r="L178" s="117"/>
    </row>
    <row r="179" spans="1:12" s="118" customFormat="1" ht="12.75" customHeight="1" x14ac:dyDescent="0.2">
      <c r="A179" s="112">
        <f t="shared" si="8"/>
        <v>174</v>
      </c>
      <c r="B179" s="364" t="s">
        <v>1988</v>
      </c>
      <c r="C179" s="360">
        <v>51563</v>
      </c>
      <c r="D179" s="363" t="s">
        <v>1989</v>
      </c>
      <c r="E179" s="84" t="s">
        <v>1990</v>
      </c>
      <c r="F179" s="84" t="s">
        <v>102</v>
      </c>
      <c r="G179" s="114">
        <f t="shared" si="6"/>
        <v>2</v>
      </c>
      <c r="H179" s="115" t="s">
        <v>3</v>
      </c>
      <c r="I179" s="116">
        <f t="shared" si="7"/>
        <v>5</v>
      </c>
      <c r="J179" s="116" t="e">
        <f>+IF(#REF!="Issued",1,IF(#REF!="Not Issued",2,"Nil"))</f>
        <v>#REF!</v>
      </c>
      <c r="K179" s="116" t="s">
        <v>957</v>
      </c>
      <c r="L179" s="117"/>
    </row>
    <row r="180" spans="1:12" s="118" customFormat="1" ht="12.75" customHeight="1" x14ac:dyDescent="0.2">
      <c r="A180" s="112">
        <f t="shared" si="8"/>
        <v>175</v>
      </c>
      <c r="B180" s="364" t="s">
        <v>1991</v>
      </c>
      <c r="C180" s="360">
        <v>51326</v>
      </c>
      <c r="D180" s="363" t="s">
        <v>1992</v>
      </c>
      <c r="E180" s="84" t="s">
        <v>1993</v>
      </c>
      <c r="F180" s="84" t="s">
        <v>100</v>
      </c>
      <c r="G180" s="114">
        <f t="shared" si="6"/>
        <v>1</v>
      </c>
      <c r="H180" s="115" t="s">
        <v>3</v>
      </c>
      <c r="I180" s="116">
        <f t="shared" si="7"/>
        <v>5</v>
      </c>
      <c r="J180" s="116" t="e">
        <f>+IF(#REF!="Issued",1,IF(#REF!="Not Issued",2,"Nil"))</f>
        <v>#REF!</v>
      </c>
      <c r="K180" s="116" t="s">
        <v>962</v>
      </c>
      <c r="L180" s="117"/>
    </row>
    <row r="181" spans="1:12" s="118" customFormat="1" ht="12.75" customHeight="1" x14ac:dyDescent="0.2">
      <c r="A181" s="112">
        <f t="shared" si="8"/>
        <v>176</v>
      </c>
      <c r="B181" s="364" t="s">
        <v>1994</v>
      </c>
      <c r="C181" s="360">
        <v>51564</v>
      </c>
      <c r="D181" s="363" t="s">
        <v>1995</v>
      </c>
      <c r="E181" s="84" t="s">
        <v>984</v>
      </c>
      <c r="F181" s="84" t="s">
        <v>102</v>
      </c>
      <c r="G181" s="114">
        <f t="shared" si="6"/>
        <v>2</v>
      </c>
      <c r="H181" s="115" t="s">
        <v>3</v>
      </c>
      <c r="I181" s="116">
        <f t="shared" si="7"/>
        <v>5</v>
      </c>
      <c r="J181" s="116" t="e">
        <f>+IF(#REF!="Issued",1,IF(#REF!="Not Issued",2,"Nil"))</f>
        <v>#REF!</v>
      </c>
      <c r="K181" s="116" t="s">
        <v>966</v>
      </c>
      <c r="L181" s="117"/>
    </row>
    <row r="182" spans="1:12" s="118" customFormat="1" ht="12.75" customHeight="1" x14ac:dyDescent="0.2">
      <c r="A182" s="112">
        <f t="shared" si="8"/>
        <v>177</v>
      </c>
      <c r="B182" s="359" t="s">
        <v>1999</v>
      </c>
      <c r="C182" s="360">
        <v>51328</v>
      </c>
      <c r="D182" s="363" t="s">
        <v>2000</v>
      </c>
      <c r="E182" s="84" t="s">
        <v>2001</v>
      </c>
      <c r="F182" s="84" t="s">
        <v>100</v>
      </c>
      <c r="G182" s="114">
        <f t="shared" si="6"/>
        <v>1</v>
      </c>
      <c r="H182" s="115" t="s">
        <v>3</v>
      </c>
      <c r="I182" s="116">
        <f t="shared" si="7"/>
        <v>5</v>
      </c>
      <c r="J182" s="116" t="e">
        <f>+IF(#REF!="Issued",1,IF(#REF!="Not Issued",2,"Nil"))</f>
        <v>#REF!</v>
      </c>
      <c r="K182" s="116" t="s">
        <v>971</v>
      </c>
      <c r="L182" s="117"/>
    </row>
    <row r="183" spans="1:12" s="118" customFormat="1" ht="12.75" customHeight="1" x14ac:dyDescent="0.2">
      <c r="A183" s="112">
        <f t="shared" si="8"/>
        <v>178</v>
      </c>
      <c r="B183" s="364" t="s">
        <v>2002</v>
      </c>
      <c r="C183" s="360">
        <v>51329</v>
      </c>
      <c r="D183" s="363" t="s">
        <v>2003</v>
      </c>
      <c r="E183" s="84" t="s">
        <v>2004</v>
      </c>
      <c r="F183" s="84" t="s">
        <v>100</v>
      </c>
      <c r="G183" s="114">
        <f t="shared" si="6"/>
        <v>1</v>
      </c>
      <c r="H183" s="115" t="s">
        <v>3</v>
      </c>
      <c r="I183" s="116">
        <f t="shared" si="7"/>
        <v>5</v>
      </c>
      <c r="J183" s="116" t="e">
        <f>+IF(#REF!="Issued",1,IF(#REF!="Not Issued",2,"Nil"))</f>
        <v>#REF!</v>
      </c>
      <c r="K183" s="116" t="s">
        <v>976</v>
      </c>
      <c r="L183" s="117"/>
    </row>
    <row r="184" spans="1:12" s="118" customFormat="1" ht="12.75" customHeight="1" x14ac:dyDescent="0.2">
      <c r="A184" s="112">
        <f t="shared" si="8"/>
        <v>179</v>
      </c>
      <c r="B184" s="364" t="s">
        <v>2023</v>
      </c>
      <c r="C184" s="360">
        <v>51566</v>
      </c>
      <c r="D184" s="363" t="s">
        <v>2024</v>
      </c>
      <c r="E184" s="84" t="s">
        <v>2025</v>
      </c>
      <c r="F184" s="84" t="s">
        <v>102</v>
      </c>
      <c r="G184" s="114">
        <f t="shared" si="6"/>
        <v>2</v>
      </c>
      <c r="H184" s="115" t="s">
        <v>3</v>
      </c>
      <c r="I184" s="116">
        <f t="shared" si="7"/>
        <v>5</v>
      </c>
      <c r="J184" s="116" t="e">
        <f>+IF(#REF!="Issued",1,IF(#REF!="Not Issued",2,"Nil"))</f>
        <v>#REF!</v>
      </c>
      <c r="K184" s="116" t="s">
        <v>980</v>
      </c>
      <c r="L184" s="117"/>
    </row>
    <row r="185" spans="1:12" s="118" customFormat="1" ht="12.75" customHeight="1" x14ac:dyDescent="0.2">
      <c r="A185" s="112">
        <f t="shared" si="8"/>
        <v>180</v>
      </c>
      <c r="B185" s="364" t="s">
        <v>2035</v>
      </c>
      <c r="C185" s="360">
        <v>51337</v>
      </c>
      <c r="D185" s="363" t="s">
        <v>2036</v>
      </c>
      <c r="E185" s="84" t="s">
        <v>2037</v>
      </c>
      <c r="F185" s="84" t="s">
        <v>102</v>
      </c>
      <c r="G185" s="114">
        <f t="shared" si="6"/>
        <v>2</v>
      </c>
      <c r="H185" s="115" t="s">
        <v>3</v>
      </c>
      <c r="I185" s="116">
        <f t="shared" si="7"/>
        <v>5</v>
      </c>
      <c r="J185" s="116" t="e">
        <f>+IF(#REF!="Issued",1,IF(#REF!="Not Issued",2,"Nil"))</f>
        <v>#REF!</v>
      </c>
      <c r="K185" s="116" t="s">
        <v>985</v>
      </c>
      <c r="L185" s="117"/>
    </row>
    <row r="186" spans="1:12" s="118" customFormat="1" ht="12.75" customHeight="1" x14ac:dyDescent="0.2">
      <c r="A186" s="112">
        <f t="shared" si="8"/>
        <v>181</v>
      </c>
      <c r="B186" s="364" t="s">
        <v>2041</v>
      </c>
      <c r="C186" s="360">
        <v>51339</v>
      </c>
      <c r="D186" s="363" t="s">
        <v>2042</v>
      </c>
      <c r="E186" s="84" t="s">
        <v>2043</v>
      </c>
      <c r="F186" s="84" t="s">
        <v>100</v>
      </c>
      <c r="G186" s="114">
        <f t="shared" si="6"/>
        <v>1</v>
      </c>
      <c r="H186" s="115" t="s">
        <v>3</v>
      </c>
      <c r="I186" s="116">
        <f t="shared" si="7"/>
        <v>5</v>
      </c>
      <c r="J186" s="116" t="e">
        <f>+IF(#REF!="Issued",1,IF(#REF!="Not Issued",2,"Nil"))</f>
        <v>#REF!</v>
      </c>
      <c r="K186" s="116" t="s">
        <v>990</v>
      </c>
      <c r="L186" s="117"/>
    </row>
    <row r="187" spans="1:12" s="118" customFormat="1" ht="12.75" customHeight="1" x14ac:dyDescent="0.2">
      <c r="A187" s="112">
        <f t="shared" si="8"/>
        <v>182</v>
      </c>
      <c r="B187" s="364" t="s">
        <v>2058</v>
      </c>
      <c r="C187" s="360">
        <v>51343</v>
      </c>
      <c r="D187" s="363" t="s">
        <v>2059</v>
      </c>
      <c r="E187" s="84" t="s">
        <v>2060</v>
      </c>
      <c r="F187" s="84" t="s">
        <v>100</v>
      </c>
      <c r="G187" s="114">
        <f t="shared" si="6"/>
        <v>1</v>
      </c>
      <c r="H187" s="115" t="s">
        <v>3</v>
      </c>
      <c r="I187" s="116">
        <f t="shared" si="7"/>
        <v>5</v>
      </c>
      <c r="J187" s="116" t="e">
        <f>+IF(#REF!="Issued",1,IF(#REF!="Not Issued",2,"Nil"))</f>
        <v>#REF!</v>
      </c>
      <c r="K187" s="116" t="s">
        <v>995</v>
      </c>
      <c r="L187" s="117"/>
    </row>
    <row r="188" spans="1:12" s="118" customFormat="1" ht="12.75" customHeight="1" x14ac:dyDescent="0.2">
      <c r="A188" s="112">
        <f t="shared" si="8"/>
        <v>183</v>
      </c>
      <c r="B188" s="359" t="s">
        <v>2063</v>
      </c>
      <c r="C188" s="360">
        <v>51345</v>
      </c>
      <c r="D188" s="363" t="s">
        <v>2064</v>
      </c>
      <c r="E188" s="84" t="s">
        <v>2065</v>
      </c>
      <c r="F188" s="84" t="s">
        <v>102</v>
      </c>
      <c r="G188" s="114">
        <f t="shared" si="6"/>
        <v>2</v>
      </c>
      <c r="H188" s="115" t="s">
        <v>3</v>
      </c>
      <c r="I188" s="116">
        <f t="shared" si="7"/>
        <v>5</v>
      </c>
      <c r="J188" s="116" t="e">
        <f>+IF(#REF!="Issued",1,IF(#REF!="Not Issued",2,"Nil"))</f>
        <v>#REF!</v>
      </c>
      <c r="K188" s="116" t="s">
        <v>999</v>
      </c>
      <c r="L188" s="117"/>
    </row>
    <row r="189" spans="1:12" s="118" customFormat="1" ht="12.75" customHeight="1" x14ac:dyDescent="0.2">
      <c r="A189" s="112">
        <f t="shared" si="8"/>
        <v>184</v>
      </c>
      <c r="B189" s="364" t="s">
        <v>2066</v>
      </c>
      <c r="C189" s="360">
        <v>51570</v>
      </c>
      <c r="D189" s="363" t="s">
        <v>2067</v>
      </c>
      <c r="E189" s="84" t="s">
        <v>2068</v>
      </c>
      <c r="F189" s="84" t="s">
        <v>100</v>
      </c>
      <c r="G189" s="114">
        <f t="shared" si="6"/>
        <v>1</v>
      </c>
      <c r="H189" s="115" t="s">
        <v>3</v>
      </c>
      <c r="I189" s="116">
        <f t="shared" si="7"/>
        <v>5</v>
      </c>
      <c r="J189" s="116" t="e">
        <f>+IF(#REF!="Issued",1,IF(#REF!="Not Issued",2,"Nil"))</f>
        <v>#REF!</v>
      </c>
      <c r="K189" s="116" t="s">
        <v>1004</v>
      </c>
      <c r="L189" s="117"/>
    </row>
    <row r="190" spans="1:12" s="118" customFormat="1" ht="12.75" customHeight="1" x14ac:dyDescent="0.2">
      <c r="A190" s="112">
        <f t="shared" si="8"/>
        <v>185</v>
      </c>
      <c r="B190" s="359" t="s">
        <v>2069</v>
      </c>
      <c r="C190" s="360">
        <v>51571</v>
      </c>
      <c r="D190" s="363" t="s">
        <v>2070</v>
      </c>
      <c r="E190" s="84" t="s">
        <v>874</v>
      </c>
      <c r="F190" s="84" t="s">
        <v>102</v>
      </c>
      <c r="G190" s="114">
        <f t="shared" si="6"/>
        <v>2</v>
      </c>
      <c r="H190" s="115" t="s">
        <v>3</v>
      </c>
      <c r="I190" s="116">
        <f t="shared" si="7"/>
        <v>5</v>
      </c>
      <c r="J190" s="116" t="e">
        <f>+IF(#REF!="Issued",1,IF(#REF!="Not Issued",2,"Nil"))</f>
        <v>#REF!</v>
      </c>
      <c r="K190" s="116" t="s">
        <v>1009</v>
      </c>
      <c r="L190" s="117"/>
    </row>
    <row r="191" spans="1:12" s="118" customFormat="1" ht="12.75" customHeight="1" x14ac:dyDescent="0.2">
      <c r="A191" s="112">
        <f t="shared" si="8"/>
        <v>186</v>
      </c>
      <c r="B191" s="359" t="s">
        <v>2077</v>
      </c>
      <c r="C191" s="360">
        <v>51572</v>
      </c>
      <c r="D191" s="363" t="s">
        <v>2078</v>
      </c>
      <c r="E191" s="84" t="s">
        <v>155</v>
      </c>
      <c r="F191" s="84" t="s">
        <v>100</v>
      </c>
      <c r="G191" s="114">
        <f t="shared" si="6"/>
        <v>1</v>
      </c>
      <c r="H191" s="115" t="s">
        <v>3</v>
      </c>
      <c r="I191" s="116">
        <f t="shared" si="7"/>
        <v>5</v>
      </c>
      <c r="J191" s="116" t="e">
        <f>+IF(#REF!="Issued",1,IF(#REF!="Not Issued",2,"Nil"))</f>
        <v>#REF!</v>
      </c>
      <c r="K191" s="116" t="s">
        <v>1013</v>
      </c>
      <c r="L191" s="117"/>
    </row>
    <row r="192" spans="1:12" s="118" customFormat="1" ht="12.75" customHeight="1" x14ac:dyDescent="0.2">
      <c r="A192" s="112">
        <f t="shared" si="8"/>
        <v>187</v>
      </c>
      <c r="B192" s="364" t="s">
        <v>2088</v>
      </c>
      <c r="C192" s="360">
        <v>51349</v>
      </c>
      <c r="D192" s="363" t="s">
        <v>2089</v>
      </c>
      <c r="E192" s="84" t="s">
        <v>2090</v>
      </c>
      <c r="F192" s="84" t="s">
        <v>100</v>
      </c>
      <c r="G192" s="114">
        <f t="shared" si="6"/>
        <v>1</v>
      </c>
      <c r="H192" s="115" t="s">
        <v>3</v>
      </c>
      <c r="I192" s="116">
        <f t="shared" si="7"/>
        <v>5</v>
      </c>
      <c r="J192" s="116" t="e">
        <f>+IF(#REF!="Issued",1,IF(#REF!="Not Issued",2,"Nil"))</f>
        <v>#REF!</v>
      </c>
      <c r="K192" s="116" t="s">
        <v>1018</v>
      </c>
      <c r="L192" s="117"/>
    </row>
    <row r="193" spans="1:12" s="118" customFormat="1" ht="12.75" customHeight="1" x14ac:dyDescent="0.2">
      <c r="A193" s="112">
        <f t="shared" si="8"/>
        <v>188</v>
      </c>
      <c r="B193" s="364" t="s">
        <v>2091</v>
      </c>
      <c r="C193" s="360">
        <v>51575</v>
      </c>
      <c r="D193" s="363" t="s">
        <v>2092</v>
      </c>
      <c r="E193" s="84" t="s">
        <v>2093</v>
      </c>
      <c r="F193" s="84" t="s">
        <v>100</v>
      </c>
      <c r="G193" s="114">
        <f t="shared" si="6"/>
        <v>1</v>
      </c>
      <c r="H193" s="115" t="s">
        <v>3</v>
      </c>
      <c r="I193" s="116">
        <f t="shared" si="7"/>
        <v>5</v>
      </c>
      <c r="J193" s="116" t="e">
        <f>+IF(#REF!="Issued",1,IF(#REF!="Not Issued",2,"Nil"))</f>
        <v>#REF!</v>
      </c>
      <c r="K193" s="116" t="s">
        <v>2401</v>
      </c>
      <c r="L193" s="117"/>
    </row>
    <row r="194" spans="1:12" s="118" customFormat="1" ht="12.75" customHeight="1" x14ac:dyDescent="0.2">
      <c r="A194" s="112">
        <f t="shared" si="8"/>
        <v>189</v>
      </c>
      <c r="B194" s="364" t="s">
        <v>2097</v>
      </c>
      <c r="C194" s="360">
        <v>51577</v>
      </c>
      <c r="D194" s="363" t="s">
        <v>2098</v>
      </c>
      <c r="E194" s="84" t="s">
        <v>2099</v>
      </c>
      <c r="F194" s="84" t="s">
        <v>102</v>
      </c>
      <c r="G194" s="114">
        <f t="shared" si="6"/>
        <v>2</v>
      </c>
      <c r="H194" s="115" t="s">
        <v>3</v>
      </c>
      <c r="I194" s="116">
        <f t="shared" si="7"/>
        <v>5</v>
      </c>
      <c r="J194" s="116" t="e">
        <f>+IF(#REF!="Issued",1,IF(#REF!="Not Issued",2,"Nil"))</f>
        <v>#REF!</v>
      </c>
      <c r="K194" s="116" t="s">
        <v>1023</v>
      </c>
      <c r="L194" s="117"/>
    </row>
    <row r="195" spans="1:12" s="118" customFormat="1" ht="12.75" customHeight="1" x14ac:dyDescent="0.2">
      <c r="A195" s="112">
        <f t="shared" si="8"/>
        <v>190</v>
      </c>
      <c r="B195" s="359" t="s">
        <v>2103</v>
      </c>
      <c r="C195" s="360">
        <v>51655</v>
      </c>
      <c r="D195" s="363" t="s">
        <v>2104</v>
      </c>
      <c r="E195" s="84" t="s">
        <v>2105</v>
      </c>
      <c r="F195" s="84" t="s">
        <v>102</v>
      </c>
      <c r="G195" s="114">
        <f t="shared" si="6"/>
        <v>2</v>
      </c>
      <c r="H195" s="115" t="s">
        <v>3</v>
      </c>
      <c r="I195" s="116">
        <f t="shared" si="7"/>
        <v>5</v>
      </c>
      <c r="J195" s="116" t="e">
        <f>+IF(#REF!="Issued",1,IF(#REF!="Not Issued",2,"Nil"))</f>
        <v>#REF!</v>
      </c>
      <c r="K195" s="116" t="s">
        <v>1028</v>
      </c>
      <c r="L195" s="117"/>
    </row>
    <row r="196" spans="1:12" s="118" customFormat="1" ht="12.75" customHeight="1" x14ac:dyDescent="0.2">
      <c r="A196" s="112">
        <f t="shared" si="8"/>
        <v>191</v>
      </c>
      <c r="B196" s="364" t="s">
        <v>2106</v>
      </c>
      <c r="C196" s="360">
        <v>51578</v>
      </c>
      <c r="D196" s="363" t="s">
        <v>2107</v>
      </c>
      <c r="E196" s="84" t="s">
        <v>2108</v>
      </c>
      <c r="F196" s="84" t="s">
        <v>102</v>
      </c>
      <c r="G196" s="114">
        <f t="shared" si="6"/>
        <v>2</v>
      </c>
      <c r="H196" s="115" t="s">
        <v>3</v>
      </c>
      <c r="I196" s="116">
        <f t="shared" si="7"/>
        <v>5</v>
      </c>
      <c r="J196" s="116" t="e">
        <f>+IF(#REF!="Issued",1,IF(#REF!="Not Issued",2,"Nil"))</f>
        <v>#REF!</v>
      </c>
      <c r="K196" s="116" t="s">
        <v>1033</v>
      </c>
      <c r="L196" s="117"/>
    </row>
    <row r="197" spans="1:12" s="118" customFormat="1" ht="12.75" customHeight="1" x14ac:dyDescent="0.2">
      <c r="A197" s="112">
        <f t="shared" si="8"/>
        <v>192</v>
      </c>
      <c r="B197" s="364" t="s">
        <v>2112</v>
      </c>
      <c r="C197" s="360">
        <v>51580</v>
      </c>
      <c r="D197" s="363" t="s">
        <v>2113</v>
      </c>
      <c r="E197" s="84" t="s">
        <v>2114</v>
      </c>
      <c r="F197" s="84" t="s">
        <v>102</v>
      </c>
      <c r="G197" s="114">
        <f t="shared" ref="G197:G260" si="9">+IF(F197="M",1,IF(F197="f",2,IF(F197="Civ",3,"Error")))</f>
        <v>2</v>
      </c>
      <c r="H197" s="115" t="s">
        <v>3</v>
      </c>
      <c r="I197" s="116">
        <f t="shared" ref="I197:I256" si="10">+IF(H197="Incomplete",5,IF(H197="Complete",1,IF(H197="Incomplete",2,IF(H197="Left",3,IF(H197="Dropped",4,"Error")))))</f>
        <v>5</v>
      </c>
      <c r="J197" s="116" t="e">
        <f>+IF(#REF!="Issued",1,IF(#REF!="Not Issued",2,"Nil"))</f>
        <v>#REF!</v>
      </c>
      <c r="K197" s="116" t="s">
        <v>1038</v>
      </c>
      <c r="L197" s="117"/>
    </row>
    <row r="198" spans="1:12" s="118" customFormat="1" ht="12.75" customHeight="1" x14ac:dyDescent="0.2">
      <c r="A198" s="112">
        <f t="shared" si="8"/>
        <v>193</v>
      </c>
      <c r="B198" s="364" t="s">
        <v>2118</v>
      </c>
      <c r="C198" s="360">
        <v>51352</v>
      </c>
      <c r="D198" s="363" t="s">
        <v>2119</v>
      </c>
      <c r="E198" s="84" t="s">
        <v>2120</v>
      </c>
      <c r="F198" s="84" t="s">
        <v>102</v>
      </c>
      <c r="G198" s="114">
        <f t="shared" si="9"/>
        <v>2</v>
      </c>
      <c r="H198" s="115" t="s">
        <v>3</v>
      </c>
      <c r="I198" s="116">
        <f t="shared" si="10"/>
        <v>5</v>
      </c>
      <c r="J198" s="116" t="e">
        <f>+IF(#REF!="Issued",1,IF(#REF!="Not Issued",2,"Nil"))</f>
        <v>#REF!</v>
      </c>
      <c r="K198" s="116" t="s">
        <v>1043</v>
      </c>
      <c r="L198" s="117"/>
    </row>
    <row r="199" spans="1:12" s="118" customFormat="1" ht="12.75" customHeight="1" x14ac:dyDescent="0.2">
      <c r="A199" s="112">
        <f t="shared" si="8"/>
        <v>194</v>
      </c>
      <c r="B199" s="359" t="s">
        <v>2142</v>
      </c>
      <c r="C199" s="360">
        <v>51587</v>
      </c>
      <c r="D199" s="363" t="s">
        <v>2143</v>
      </c>
      <c r="E199" s="84" t="s">
        <v>2144</v>
      </c>
      <c r="F199" s="84" t="s">
        <v>100</v>
      </c>
      <c r="G199" s="114">
        <f t="shared" si="9"/>
        <v>1</v>
      </c>
      <c r="H199" s="115" t="s">
        <v>3</v>
      </c>
      <c r="I199" s="116">
        <f t="shared" si="10"/>
        <v>5</v>
      </c>
      <c r="J199" s="116" t="e">
        <f>+IF(#REF!="Issued",1,IF(#REF!="Not Issued",2,"Nil"))</f>
        <v>#REF!</v>
      </c>
      <c r="K199" s="116" t="s">
        <v>1048</v>
      </c>
      <c r="L199" s="117"/>
    </row>
    <row r="200" spans="1:12" s="118" customFormat="1" ht="12.75" customHeight="1" x14ac:dyDescent="0.2">
      <c r="A200" s="112">
        <f t="shared" ref="A200:A263" si="11">+A199+1</f>
        <v>195</v>
      </c>
      <c r="B200" s="364" t="s">
        <v>2151</v>
      </c>
      <c r="C200" s="360">
        <v>51355</v>
      </c>
      <c r="D200" s="363" t="s">
        <v>2152</v>
      </c>
      <c r="E200" s="84" t="s">
        <v>2153</v>
      </c>
      <c r="F200" s="84" t="s">
        <v>102</v>
      </c>
      <c r="G200" s="114">
        <f t="shared" si="9"/>
        <v>2</v>
      </c>
      <c r="H200" s="115" t="s">
        <v>3</v>
      </c>
      <c r="I200" s="116">
        <f t="shared" si="10"/>
        <v>5</v>
      </c>
      <c r="J200" s="116" t="e">
        <f>+IF(#REF!="Issued",1,IF(#REF!="Not Issued",2,"Nil"))</f>
        <v>#REF!</v>
      </c>
      <c r="K200" s="116" t="s">
        <v>1053</v>
      </c>
      <c r="L200" s="117"/>
    </row>
    <row r="201" spans="1:12" s="118" customFormat="1" ht="12.75" customHeight="1" x14ac:dyDescent="0.2">
      <c r="A201" s="112">
        <f t="shared" si="11"/>
        <v>196</v>
      </c>
      <c r="B201" s="364" t="s">
        <v>2154</v>
      </c>
      <c r="C201" s="360">
        <v>51356</v>
      </c>
      <c r="D201" s="363" t="s">
        <v>2155</v>
      </c>
      <c r="E201" s="84" t="s">
        <v>2156</v>
      </c>
      <c r="F201" s="84" t="s">
        <v>102</v>
      </c>
      <c r="G201" s="114">
        <f t="shared" si="9"/>
        <v>2</v>
      </c>
      <c r="H201" s="115" t="s">
        <v>3</v>
      </c>
      <c r="I201" s="116">
        <f t="shared" si="10"/>
        <v>5</v>
      </c>
      <c r="J201" s="116" t="e">
        <f>+IF(#REF!="Issued",1,IF(#REF!="Not Issued",2,"Nil"))</f>
        <v>#REF!</v>
      </c>
      <c r="K201" s="116" t="s">
        <v>1058</v>
      </c>
      <c r="L201" s="117"/>
    </row>
    <row r="202" spans="1:12" s="118" customFormat="1" ht="12.75" customHeight="1" x14ac:dyDescent="0.2">
      <c r="A202" s="112">
        <f t="shared" si="11"/>
        <v>197</v>
      </c>
      <c r="B202" s="359" t="s">
        <v>2157</v>
      </c>
      <c r="C202" s="360">
        <v>51590</v>
      </c>
      <c r="D202" s="363" t="s">
        <v>2158</v>
      </c>
      <c r="E202" s="84" t="s">
        <v>2159</v>
      </c>
      <c r="F202" s="84" t="s">
        <v>100</v>
      </c>
      <c r="G202" s="114">
        <f t="shared" si="9"/>
        <v>1</v>
      </c>
      <c r="H202" s="115" t="s">
        <v>3</v>
      </c>
      <c r="I202" s="116">
        <f t="shared" si="10"/>
        <v>5</v>
      </c>
      <c r="J202" s="116" t="e">
        <f>+IF(#REF!="Issued",1,IF(#REF!="Not Issued",2,"Nil"))</f>
        <v>#REF!</v>
      </c>
      <c r="K202" s="116" t="s">
        <v>1063</v>
      </c>
      <c r="L202" s="117"/>
    </row>
    <row r="203" spans="1:12" s="118" customFormat="1" ht="12.75" customHeight="1" x14ac:dyDescent="0.2">
      <c r="A203" s="112">
        <f t="shared" si="11"/>
        <v>198</v>
      </c>
      <c r="B203" s="364" t="s">
        <v>2160</v>
      </c>
      <c r="C203" s="360">
        <v>51591</v>
      </c>
      <c r="D203" s="363" t="s">
        <v>2161</v>
      </c>
      <c r="E203" s="84" t="s">
        <v>2162</v>
      </c>
      <c r="F203" s="84" t="s">
        <v>102</v>
      </c>
      <c r="G203" s="114">
        <f t="shared" si="9"/>
        <v>2</v>
      </c>
      <c r="H203" s="115" t="s">
        <v>3</v>
      </c>
      <c r="I203" s="116">
        <f t="shared" si="10"/>
        <v>5</v>
      </c>
      <c r="J203" s="116" t="e">
        <f>+IF(#REF!="Issued",1,IF(#REF!="Not Issued",2,"Nil"))</f>
        <v>#REF!</v>
      </c>
      <c r="K203" s="116" t="s">
        <v>2432</v>
      </c>
      <c r="L203" s="117"/>
    </row>
    <row r="204" spans="1:12" s="118" customFormat="1" ht="12.75" customHeight="1" x14ac:dyDescent="0.2">
      <c r="A204" s="112">
        <f t="shared" si="11"/>
        <v>199</v>
      </c>
      <c r="B204" s="364" t="s">
        <v>2169</v>
      </c>
      <c r="C204" s="360">
        <v>51593</v>
      </c>
      <c r="D204" s="363" t="s">
        <v>2170</v>
      </c>
      <c r="E204" s="84" t="s">
        <v>2171</v>
      </c>
      <c r="F204" s="84" t="s">
        <v>100</v>
      </c>
      <c r="G204" s="114">
        <f t="shared" si="9"/>
        <v>1</v>
      </c>
      <c r="H204" s="115" t="s">
        <v>3</v>
      </c>
      <c r="I204" s="116">
        <f t="shared" si="10"/>
        <v>5</v>
      </c>
      <c r="J204" s="116" t="e">
        <f>+IF(#REF!="Issued",1,IF(#REF!="Not Issued",2,"Nil"))</f>
        <v>#REF!</v>
      </c>
      <c r="K204" s="116" t="s">
        <v>1067</v>
      </c>
      <c r="L204" s="117"/>
    </row>
    <row r="205" spans="1:12" s="118" customFormat="1" ht="12.75" customHeight="1" x14ac:dyDescent="0.2">
      <c r="A205" s="112">
        <f t="shared" si="11"/>
        <v>200</v>
      </c>
      <c r="B205" s="359" t="s">
        <v>2172</v>
      </c>
      <c r="C205" s="360">
        <v>51594</v>
      </c>
      <c r="D205" s="363" t="s">
        <v>2173</v>
      </c>
      <c r="E205" s="84" t="s">
        <v>2174</v>
      </c>
      <c r="F205" s="84" t="s">
        <v>100</v>
      </c>
      <c r="G205" s="114">
        <f t="shared" si="9"/>
        <v>1</v>
      </c>
      <c r="H205" s="115" t="s">
        <v>3</v>
      </c>
      <c r="I205" s="116">
        <f t="shared" si="10"/>
        <v>5</v>
      </c>
      <c r="J205" s="116" t="e">
        <f>+IF(#REF!="Issued",1,IF(#REF!="Not Issued",2,"Nil"))</f>
        <v>#REF!</v>
      </c>
      <c r="K205" s="116" t="s">
        <v>1072</v>
      </c>
      <c r="L205" s="117"/>
    </row>
    <row r="206" spans="1:12" s="118" customFormat="1" ht="12.75" customHeight="1" x14ac:dyDescent="0.2">
      <c r="A206" s="112">
        <f t="shared" si="11"/>
        <v>201</v>
      </c>
      <c r="B206" s="364" t="s">
        <v>2181</v>
      </c>
      <c r="C206" s="360">
        <v>51358</v>
      </c>
      <c r="D206" s="363" t="s">
        <v>2182</v>
      </c>
      <c r="E206" s="84" t="s">
        <v>2183</v>
      </c>
      <c r="F206" s="84" t="s">
        <v>102</v>
      </c>
      <c r="G206" s="114">
        <f t="shared" si="9"/>
        <v>2</v>
      </c>
      <c r="H206" s="115" t="s">
        <v>3</v>
      </c>
      <c r="I206" s="116">
        <f t="shared" si="10"/>
        <v>5</v>
      </c>
      <c r="J206" s="116" t="e">
        <f>+IF(#REF!="Issued",1,IF(#REF!="Not Issued",2,"Nil"))</f>
        <v>#REF!</v>
      </c>
      <c r="K206" s="116" t="s">
        <v>1077</v>
      </c>
      <c r="L206" s="117"/>
    </row>
    <row r="207" spans="1:12" s="118" customFormat="1" ht="12.75" customHeight="1" x14ac:dyDescent="0.2">
      <c r="A207" s="112">
        <f t="shared" si="11"/>
        <v>202</v>
      </c>
      <c r="B207" s="364" t="s">
        <v>2184</v>
      </c>
      <c r="C207" s="360">
        <v>51597</v>
      </c>
      <c r="D207" s="363" t="s">
        <v>2185</v>
      </c>
      <c r="E207" s="84" t="s">
        <v>2186</v>
      </c>
      <c r="F207" s="84" t="s">
        <v>102</v>
      </c>
      <c r="G207" s="114">
        <f t="shared" si="9"/>
        <v>2</v>
      </c>
      <c r="H207" s="115" t="s">
        <v>3</v>
      </c>
      <c r="I207" s="116">
        <f t="shared" si="10"/>
        <v>5</v>
      </c>
      <c r="J207" s="116" t="e">
        <f>+IF(#REF!="Issued",1,IF(#REF!="Not Issued",2,"Nil"))</f>
        <v>#REF!</v>
      </c>
      <c r="K207" s="116" t="s">
        <v>2445</v>
      </c>
      <c r="L207" s="117"/>
    </row>
    <row r="208" spans="1:12" s="118" customFormat="1" ht="12.75" customHeight="1" x14ac:dyDescent="0.2">
      <c r="A208" s="112">
        <f t="shared" si="11"/>
        <v>203</v>
      </c>
      <c r="B208" s="364" t="s">
        <v>2187</v>
      </c>
      <c r="C208" s="360">
        <v>51359</v>
      </c>
      <c r="D208" s="363" t="s">
        <v>2188</v>
      </c>
      <c r="E208" s="84" t="s">
        <v>1057</v>
      </c>
      <c r="F208" s="84" t="s">
        <v>100</v>
      </c>
      <c r="G208" s="114">
        <f t="shared" si="9"/>
        <v>1</v>
      </c>
      <c r="H208" s="115" t="s">
        <v>3</v>
      </c>
      <c r="I208" s="116">
        <f t="shared" si="10"/>
        <v>5</v>
      </c>
      <c r="J208" s="116" t="e">
        <f>+IF(#REF!="Issued",1,IF(#REF!="Not Issued",2,"Nil"))</f>
        <v>#REF!</v>
      </c>
      <c r="K208" s="116" t="s">
        <v>2449</v>
      </c>
      <c r="L208" s="117"/>
    </row>
    <row r="209" spans="1:12" s="118" customFormat="1" ht="12.75" customHeight="1" x14ac:dyDescent="0.2">
      <c r="A209" s="112">
        <f t="shared" si="11"/>
        <v>204</v>
      </c>
      <c r="B209" s="364" t="s">
        <v>2192</v>
      </c>
      <c r="C209" s="360">
        <v>51361</v>
      </c>
      <c r="D209" s="363" t="s">
        <v>2193</v>
      </c>
      <c r="E209" s="84" t="s">
        <v>2194</v>
      </c>
      <c r="F209" s="84" t="s">
        <v>100</v>
      </c>
      <c r="G209" s="114">
        <f t="shared" si="9"/>
        <v>1</v>
      </c>
      <c r="H209" s="115" t="s">
        <v>3</v>
      </c>
      <c r="I209" s="116">
        <f t="shared" si="10"/>
        <v>5</v>
      </c>
      <c r="J209" s="116" t="e">
        <f>+IF(#REF!="Issued",1,IF(#REF!="Not Issued",2,"Nil"))</f>
        <v>#REF!</v>
      </c>
      <c r="K209" s="116" t="s">
        <v>1081</v>
      </c>
      <c r="L209" s="117"/>
    </row>
    <row r="210" spans="1:12" s="118" customFormat="1" ht="12.75" customHeight="1" x14ac:dyDescent="0.2">
      <c r="A210" s="112">
        <f t="shared" si="11"/>
        <v>205</v>
      </c>
      <c r="B210" s="364" t="s">
        <v>2201</v>
      </c>
      <c r="C210" s="360">
        <v>51363</v>
      </c>
      <c r="D210" s="363" t="s">
        <v>2202</v>
      </c>
      <c r="E210" s="84" t="s">
        <v>2203</v>
      </c>
      <c r="F210" s="84" t="s">
        <v>100</v>
      </c>
      <c r="G210" s="114">
        <f t="shared" si="9"/>
        <v>1</v>
      </c>
      <c r="H210" s="115" t="s">
        <v>3</v>
      </c>
      <c r="I210" s="116">
        <f t="shared" si="10"/>
        <v>5</v>
      </c>
      <c r="J210" s="116" t="e">
        <f>+IF(#REF!="Issued",1,IF(#REF!="Not Issued",2,"Nil"))</f>
        <v>#REF!</v>
      </c>
      <c r="K210" s="116" t="s">
        <v>1086</v>
      </c>
      <c r="L210" s="117"/>
    </row>
    <row r="211" spans="1:12" s="118" customFormat="1" ht="12.75" customHeight="1" x14ac:dyDescent="0.2">
      <c r="A211" s="112">
        <f t="shared" si="11"/>
        <v>206</v>
      </c>
      <c r="B211" s="364" t="s">
        <v>2204</v>
      </c>
      <c r="C211" s="360">
        <v>51599</v>
      </c>
      <c r="D211" s="363" t="s">
        <v>2205</v>
      </c>
      <c r="E211" s="84" t="s">
        <v>2206</v>
      </c>
      <c r="F211" s="84" t="s">
        <v>100</v>
      </c>
      <c r="G211" s="114">
        <f t="shared" si="9"/>
        <v>1</v>
      </c>
      <c r="H211" s="115" t="s">
        <v>3</v>
      </c>
      <c r="I211" s="116">
        <f t="shared" si="10"/>
        <v>5</v>
      </c>
      <c r="J211" s="116" t="e">
        <f>+IF(#REF!="Issued",1,IF(#REF!="Not Issued",2,"Nil"))</f>
        <v>#REF!</v>
      </c>
      <c r="K211" s="116" t="s">
        <v>1091</v>
      </c>
      <c r="L211" s="117"/>
    </row>
    <row r="212" spans="1:12" s="118" customFormat="1" ht="12.75" customHeight="1" x14ac:dyDescent="0.2">
      <c r="A212" s="112">
        <f t="shared" si="11"/>
        <v>207</v>
      </c>
      <c r="B212" s="364" t="s">
        <v>2207</v>
      </c>
      <c r="C212" s="360">
        <v>51600</v>
      </c>
      <c r="D212" s="363" t="s">
        <v>2208</v>
      </c>
      <c r="E212" s="84" t="s">
        <v>2209</v>
      </c>
      <c r="F212" s="84" t="s">
        <v>102</v>
      </c>
      <c r="G212" s="114">
        <f t="shared" si="9"/>
        <v>2</v>
      </c>
      <c r="H212" s="115" t="s">
        <v>3</v>
      </c>
      <c r="I212" s="116">
        <f t="shared" si="10"/>
        <v>5</v>
      </c>
      <c r="J212" s="116" t="e">
        <f>+IF(#REF!="Issued",1,IF(#REF!="Not Issued",2,"Nil"))</f>
        <v>#REF!</v>
      </c>
      <c r="K212" s="116" t="s">
        <v>1096</v>
      </c>
      <c r="L212" s="117"/>
    </row>
    <row r="213" spans="1:12" s="118" customFormat="1" ht="12.75" customHeight="1" x14ac:dyDescent="0.2">
      <c r="A213" s="112">
        <f t="shared" si="11"/>
        <v>208</v>
      </c>
      <c r="B213" s="364" t="s">
        <v>2210</v>
      </c>
      <c r="C213" s="360">
        <v>51601</v>
      </c>
      <c r="D213" s="363" t="s">
        <v>2211</v>
      </c>
      <c r="E213" s="84" t="s">
        <v>2212</v>
      </c>
      <c r="F213" s="84" t="s">
        <v>100</v>
      </c>
      <c r="G213" s="114">
        <f t="shared" si="9"/>
        <v>1</v>
      </c>
      <c r="H213" s="115" t="s">
        <v>3</v>
      </c>
      <c r="I213" s="116">
        <f t="shared" si="10"/>
        <v>5</v>
      </c>
      <c r="J213" s="116" t="e">
        <f>+IF(#REF!="Issued",1,IF(#REF!="Not Issued",2,"Nil"))</f>
        <v>#REF!</v>
      </c>
      <c r="K213" s="116" t="s">
        <v>1101</v>
      </c>
      <c r="L213" s="117"/>
    </row>
    <row r="214" spans="1:12" s="118" customFormat="1" ht="12.75" customHeight="1" x14ac:dyDescent="0.2">
      <c r="A214" s="112">
        <f t="shared" si="11"/>
        <v>209</v>
      </c>
      <c r="B214" s="364" t="s">
        <v>2213</v>
      </c>
      <c r="C214" s="360">
        <v>51602</v>
      </c>
      <c r="D214" s="363" t="s">
        <v>2214</v>
      </c>
      <c r="E214" s="84" t="s">
        <v>165</v>
      </c>
      <c r="F214" s="84" t="s">
        <v>100</v>
      </c>
      <c r="G214" s="114">
        <f t="shared" si="9"/>
        <v>1</v>
      </c>
      <c r="H214" s="115" t="s">
        <v>3</v>
      </c>
      <c r="I214" s="116">
        <f t="shared" si="10"/>
        <v>5</v>
      </c>
      <c r="J214" s="116" t="e">
        <f>+IF(#REF!="Issued",1,IF(#REF!="Not Issued",2,"Nil"))</f>
        <v>#REF!</v>
      </c>
      <c r="K214" s="116" t="s">
        <v>1106</v>
      </c>
      <c r="L214" s="117"/>
    </row>
    <row r="215" spans="1:12" s="118" customFormat="1" ht="12.75" customHeight="1" x14ac:dyDescent="0.2">
      <c r="A215" s="112">
        <f t="shared" si="11"/>
        <v>210</v>
      </c>
      <c r="B215" s="364" t="s">
        <v>2215</v>
      </c>
      <c r="C215" s="360">
        <v>51364</v>
      </c>
      <c r="D215" s="363" t="s">
        <v>2216</v>
      </c>
      <c r="E215" s="84" t="s">
        <v>2217</v>
      </c>
      <c r="F215" s="84" t="s">
        <v>100</v>
      </c>
      <c r="G215" s="114">
        <f t="shared" si="9"/>
        <v>1</v>
      </c>
      <c r="H215" s="115" t="s">
        <v>3</v>
      </c>
      <c r="I215" s="116">
        <f t="shared" si="10"/>
        <v>5</v>
      </c>
      <c r="J215" s="116" t="e">
        <f>+IF(#REF!="Issued",1,IF(#REF!="Not Issued",2,"Nil"))</f>
        <v>#REF!</v>
      </c>
      <c r="K215" s="116" t="s">
        <v>1111</v>
      </c>
      <c r="L215" s="117"/>
    </row>
    <row r="216" spans="1:12" s="118" customFormat="1" ht="12.75" customHeight="1" x14ac:dyDescent="0.2">
      <c r="A216" s="112">
        <f t="shared" si="11"/>
        <v>211</v>
      </c>
      <c r="B216" s="364" t="s">
        <v>2231</v>
      </c>
      <c r="C216" s="360">
        <v>51369</v>
      </c>
      <c r="D216" s="363" t="s">
        <v>2232</v>
      </c>
      <c r="E216" s="84" t="s">
        <v>2233</v>
      </c>
      <c r="F216" s="84" t="s">
        <v>102</v>
      </c>
      <c r="G216" s="114">
        <f t="shared" si="9"/>
        <v>2</v>
      </c>
      <c r="H216" s="115" t="s">
        <v>3</v>
      </c>
      <c r="I216" s="116">
        <f t="shared" si="10"/>
        <v>5</v>
      </c>
      <c r="J216" s="116" t="e">
        <f>+IF(#REF!="Issued",1,IF(#REF!="Not Issued",2,"Nil"))</f>
        <v>#REF!</v>
      </c>
      <c r="K216" s="116" t="s">
        <v>1116</v>
      </c>
      <c r="L216" s="117"/>
    </row>
    <row r="217" spans="1:12" s="118" customFormat="1" ht="12.75" customHeight="1" x14ac:dyDescent="0.2">
      <c r="A217" s="112">
        <f t="shared" si="11"/>
        <v>212</v>
      </c>
      <c r="B217" s="359" t="s">
        <v>2234</v>
      </c>
      <c r="C217" s="360">
        <v>51603</v>
      </c>
      <c r="D217" s="363" t="s">
        <v>2235</v>
      </c>
      <c r="E217" s="84" t="s">
        <v>1817</v>
      </c>
      <c r="F217" s="84" t="s">
        <v>102</v>
      </c>
      <c r="G217" s="114">
        <f t="shared" si="9"/>
        <v>2</v>
      </c>
      <c r="H217" s="115" t="s">
        <v>3</v>
      </c>
      <c r="I217" s="116">
        <f t="shared" si="10"/>
        <v>5</v>
      </c>
      <c r="J217" s="116" t="e">
        <f>+IF(#REF!="Issued",1,IF(#REF!="Not Issued",2,"Nil"))</f>
        <v>#REF!</v>
      </c>
      <c r="K217" s="116" t="s">
        <v>1121</v>
      </c>
      <c r="L217" s="117"/>
    </row>
    <row r="218" spans="1:12" s="118" customFormat="1" ht="12.75" customHeight="1" x14ac:dyDescent="0.2">
      <c r="A218" s="112">
        <f t="shared" si="11"/>
        <v>213</v>
      </c>
      <c r="B218" s="359" t="s">
        <v>2239</v>
      </c>
      <c r="C218" s="360">
        <v>51604</v>
      </c>
      <c r="D218" s="363" t="s">
        <v>2240</v>
      </c>
      <c r="E218" s="84" t="s">
        <v>1858</v>
      </c>
      <c r="F218" s="84" t="s">
        <v>100</v>
      </c>
      <c r="G218" s="114">
        <f t="shared" si="9"/>
        <v>1</v>
      </c>
      <c r="H218" s="115" t="s">
        <v>3</v>
      </c>
      <c r="I218" s="116">
        <f t="shared" si="10"/>
        <v>5</v>
      </c>
      <c r="J218" s="116" t="e">
        <f>+IF(#REF!="Issued",1,IF(#REF!="Not Issued",2,"Nil"))</f>
        <v>#REF!</v>
      </c>
      <c r="K218" s="116" t="s">
        <v>1126</v>
      </c>
      <c r="L218" s="117"/>
    </row>
    <row r="219" spans="1:12" s="118" customFormat="1" ht="12.75" customHeight="1" x14ac:dyDescent="0.2">
      <c r="A219" s="112">
        <f t="shared" si="11"/>
        <v>214</v>
      </c>
      <c r="B219" s="359" t="s">
        <v>2257</v>
      </c>
      <c r="C219" s="360">
        <v>51375</v>
      </c>
      <c r="D219" s="363" t="s">
        <v>2258</v>
      </c>
      <c r="E219" s="84" t="s">
        <v>2259</v>
      </c>
      <c r="F219" s="84" t="s">
        <v>102</v>
      </c>
      <c r="G219" s="114">
        <f t="shared" si="9"/>
        <v>2</v>
      </c>
      <c r="H219" s="115" t="s">
        <v>3</v>
      </c>
      <c r="I219" s="116">
        <f t="shared" si="10"/>
        <v>5</v>
      </c>
      <c r="J219" s="116" t="e">
        <f>+IF(#REF!="Issued",1,IF(#REF!="Not Issued",2,"Nil"))</f>
        <v>#REF!</v>
      </c>
      <c r="K219" s="116" t="s">
        <v>1131</v>
      </c>
      <c r="L219" s="117"/>
    </row>
    <row r="220" spans="1:12" s="118" customFormat="1" ht="12.75" customHeight="1" x14ac:dyDescent="0.2">
      <c r="A220" s="112">
        <f t="shared" si="11"/>
        <v>215</v>
      </c>
      <c r="B220" s="364" t="s">
        <v>2260</v>
      </c>
      <c r="C220" s="360">
        <v>51607</v>
      </c>
      <c r="D220" s="363" t="s">
        <v>2261</v>
      </c>
      <c r="E220" s="84" t="s">
        <v>2262</v>
      </c>
      <c r="F220" s="84" t="s">
        <v>102</v>
      </c>
      <c r="G220" s="114">
        <f t="shared" si="9"/>
        <v>2</v>
      </c>
      <c r="H220" s="115" t="s">
        <v>3</v>
      </c>
      <c r="I220" s="116">
        <f t="shared" si="10"/>
        <v>5</v>
      </c>
      <c r="J220" s="116" t="e">
        <f>+IF(#REF!="Issued",1,IF(#REF!="Not Issued",2,"Nil"))</f>
        <v>#REF!</v>
      </c>
      <c r="K220" s="116" t="s">
        <v>1136</v>
      </c>
      <c r="L220" s="117"/>
    </row>
    <row r="221" spans="1:12" s="118" customFormat="1" ht="12.75" customHeight="1" x14ac:dyDescent="0.2">
      <c r="A221" s="112">
        <f t="shared" si="11"/>
        <v>216</v>
      </c>
      <c r="B221" s="364" t="s">
        <v>2269</v>
      </c>
      <c r="C221" s="360">
        <v>51378</v>
      </c>
      <c r="D221" s="363" t="s">
        <v>2270</v>
      </c>
      <c r="E221" s="84" t="s">
        <v>2271</v>
      </c>
      <c r="F221" s="84" t="s">
        <v>100</v>
      </c>
      <c r="G221" s="114">
        <f t="shared" si="9"/>
        <v>1</v>
      </c>
      <c r="H221" s="115" t="s">
        <v>3</v>
      </c>
      <c r="I221" s="116">
        <f t="shared" si="10"/>
        <v>5</v>
      </c>
      <c r="J221" s="116" t="e">
        <f>+IF(#REF!="Issued",1,IF(#REF!="Not Issued",2,"Nil"))</f>
        <v>#REF!</v>
      </c>
      <c r="K221" s="116" t="s">
        <v>1141</v>
      </c>
      <c r="L221" s="117"/>
    </row>
    <row r="222" spans="1:12" s="118" customFormat="1" ht="12.75" customHeight="1" x14ac:dyDescent="0.2">
      <c r="A222" s="112">
        <f t="shared" si="11"/>
        <v>217</v>
      </c>
      <c r="B222" s="364" t="s">
        <v>2282</v>
      </c>
      <c r="C222" s="360">
        <v>51609</v>
      </c>
      <c r="D222" s="363" t="s">
        <v>2283</v>
      </c>
      <c r="E222" s="84" t="s">
        <v>2284</v>
      </c>
      <c r="F222" s="84" t="s">
        <v>100</v>
      </c>
      <c r="G222" s="114">
        <f t="shared" si="9"/>
        <v>1</v>
      </c>
      <c r="H222" s="115" t="s">
        <v>3</v>
      </c>
      <c r="I222" s="116">
        <f t="shared" si="10"/>
        <v>5</v>
      </c>
      <c r="J222" s="116" t="e">
        <f>+IF(#REF!="Issued",1,IF(#REF!="Not Issued",2,"Nil"))</f>
        <v>#REF!</v>
      </c>
      <c r="K222" s="116" t="s">
        <v>2488</v>
      </c>
      <c r="L222" s="117"/>
    </row>
    <row r="223" spans="1:12" s="118" customFormat="1" ht="12.75" customHeight="1" x14ac:dyDescent="0.2">
      <c r="A223" s="112">
        <f t="shared" si="11"/>
        <v>218</v>
      </c>
      <c r="B223" s="364" t="s">
        <v>2290</v>
      </c>
      <c r="C223" s="360">
        <v>51381</v>
      </c>
      <c r="D223" s="363" t="s">
        <v>2291</v>
      </c>
      <c r="E223" s="84" t="s">
        <v>2292</v>
      </c>
      <c r="F223" s="84" t="s">
        <v>100</v>
      </c>
      <c r="G223" s="114">
        <f t="shared" si="9"/>
        <v>1</v>
      </c>
      <c r="H223" s="115" t="s">
        <v>3</v>
      </c>
      <c r="I223" s="116" t="e">
        <f>+IF(#REF!="Incomplete",5,IF(#REF!="Complete",1,IF(#REF!="Incomplete",2,IF(#REF!="Left",3,IF(#REF!="Dropped",4,"Error")))))</f>
        <v>#REF!</v>
      </c>
      <c r="J223" s="116" t="e">
        <f>+IF(#REF!="Issued",1,IF(#REF!="Not Issued",2,"Nil"))</f>
        <v>#REF!</v>
      </c>
      <c r="K223" s="116" t="s">
        <v>1146</v>
      </c>
      <c r="L223" s="117"/>
    </row>
    <row r="224" spans="1:12" s="118" customFormat="1" ht="12.75" customHeight="1" x14ac:dyDescent="0.2">
      <c r="A224" s="112">
        <f t="shared" si="11"/>
        <v>219</v>
      </c>
      <c r="B224" s="364" t="s">
        <v>2296</v>
      </c>
      <c r="C224" s="360">
        <v>51611</v>
      </c>
      <c r="D224" s="363" t="s">
        <v>2297</v>
      </c>
      <c r="E224" s="84" t="s">
        <v>2298</v>
      </c>
      <c r="F224" s="84" t="s">
        <v>102</v>
      </c>
      <c r="G224" s="114">
        <f t="shared" si="9"/>
        <v>2</v>
      </c>
      <c r="H224" s="115" t="s">
        <v>3</v>
      </c>
      <c r="I224" s="116">
        <f t="shared" si="10"/>
        <v>5</v>
      </c>
      <c r="J224" s="116" t="e">
        <f>+IF(#REF!="Issued",1,IF(#REF!="Not Issued",2,"Nil"))</f>
        <v>#REF!</v>
      </c>
      <c r="K224" s="116" t="s">
        <v>1151</v>
      </c>
      <c r="L224" s="117"/>
    </row>
    <row r="225" spans="1:12" s="118" customFormat="1" ht="12.75" customHeight="1" x14ac:dyDescent="0.2">
      <c r="A225" s="112">
        <f t="shared" si="11"/>
        <v>220</v>
      </c>
      <c r="B225" s="359" t="s">
        <v>2311</v>
      </c>
      <c r="C225" s="360">
        <v>51658</v>
      </c>
      <c r="D225" s="363" t="s">
        <v>2312</v>
      </c>
      <c r="E225" s="84" t="s">
        <v>2313</v>
      </c>
      <c r="F225" s="84" t="s">
        <v>102</v>
      </c>
      <c r="G225" s="114">
        <f t="shared" si="9"/>
        <v>2</v>
      </c>
      <c r="H225" s="115" t="s">
        <v>3</v>
      </c>
      <c r="I225" s="116">
        <f t="shared" si="10"/>
        <v>5</v>
      </c>
      <c r="J225" s="116" t="e">
        <f>+IF(#REF!="Issued",1,IF(#REF!="Not Issued",2,"Nil"))</f>
        <v>#REF!</v>
      </c>
      <c r="K225" s="116" t="s">
        <v>1156</v>
      </c>
      <c r="L225" s="117"/>
    </row>
    <row r="226" spans="1:12" s="118" customFormat="1" ht="12.75" customHeight="1" x14ac:dyDescent="0.2">
      <c r="A226" s="112">
        <f t="shared" si="11"/>
        <v>221</v>
      </c>
      <c r="B226" s="364" t="s">
        <v>2314</v>
      </c>
      <c r="C226" s="360">
        <v>51386</v>
      </c>
      <c r="D226" s="363" t="s">
        <v>2315</v>
      </c>
      <c r="E226" s="84" t="s">
        <v>2316</v>
      </c>
      <c r="F226" s="84" t="s">
        <v>102</v>
      </c>
      <c r="G226" s="114">
        <f t="shared" si="9"/>
        <v>2</v>
      </c>
      <c r="H226" s="115" t="s">
        <v>3</v>
      </c>
      <c r="I226" s="116">
        <f t="shared" si="10"/>
        <v>5</v>
      </c>
      <c r="J226" s="116" t="e">
        <f>+IF(#REF!="Issued",1,IF(#REF!="Not Issued",2,"Nil"))</f>
        <v>#REF!</v>
      </c>
      <c r="K226" s="116" t="s">
        <v>1161</v>
      </c>
      <c r="L226" s="117"/>
    </row>
    <row r="227" spans="1:12" s="118" customFormat="1" ht="12.75" customHeight="1" x14ac:dyDescent="0.2">
      <c r="A227" s="112">
        <f t="shared" si="11"/>
        <v>222</v>
      </c>
      <c r="B227" s="359" t="s">
        <v>2317</v>
      </c>
      <c r="C227" s="360">
        <v>51614</v>
      </c>
      <c r="D227" s="363" t="s">
        <v>2318</v>
      </c>
      <c r="E227" s="84" t="s">
        <v>2319</v>
      </c>
      <c r="F227" s="84" t="s">
        <v>100</v>
      </c>
      <c r="G227" s="114">
        <f t="shared" si="9"/>
        <v>1</v>
      </c>
      <c r="H227" s="115" t="s">
        <v>3</v>
      </c>
      <c r="I227" s="116">
        <f t="shared" si="10"/>
        <v>5</v>
      </c>
      <c r="J227" s="116" t="e">
        <f>+IF(#REF!="Issued",1,IF(#REF!="Not Issued",2,"Nil"))</f>
        <v>#REF!</v>
      </c>
      <c r="K227" s="116" t="s">
        <v>1166</v>
      </c>
      <c r="L227" s="117"/>
    </row>
    <row r="228" spans="1:12" s="118" customFormat="1" ht="12.75" customHeight="1" x14ac:dyDescent="0.2">
      <c r="A228" s="112">
        <f t="shared" si="11"/>
        <v>223</v>
      </c>
      <c r="B228" s="364" t="s">
        <v>2323</v>
      </c>
      <c r="C228" s="360">
        <v>51387</v>
      </c>
      <c r="D228" s="363" t="s">
        <v>2324</v>
      </c>
      <c r="E228" s="84" t="s">
        <v>2325</v>
      </c>
      <c r="F228" s="84" t="s">
        <v>100</v>
      </c>
      <c r="G228" s="114">
        <f t="shared" si="9"/>
        <v>1</v>
      </c>
      <c r="H228" s="115" t="s">
        <v>3</v>
      </c>
      <c r="I228" s="116">
        <f t="shared" si="10"/>
        <v>5</v>
      </c>
      <c r="J228" s="116" t="e">
        <f>+IF(#REF!="Issued",1,IF(#REF!="Not Issued",2,"Nil"))</f>
        <v>#REF!</v>
      </c>
      <c r="K228" s="116" t="s">
        <v>1171</v>
      </c>
      <c r="L228" s="117"/>
    </row>
    <row r="229" spans="1:12" s="118" customFormat="1" ht="12.75" customHeight="1" x14ac:dyDescent="0.2">
      <c r="A229" s="112">
        <f t="shared" si="11"/>
        <v>224</v>
      </c>
      <c r="B229" s="359" t="s">
        <v>2331</v>
      </c>
      <c r="C229" s="360">
        <v>51617</v>
      </c>
      <c r="D229" s="363" t="s">
        <v>2332</v>
      </c>
      <c r="E229" s="84" t="s">
        <v>2333</v>
      </c>
      <c r="F229" s="84" t="s">
        <v>100</v>
      </c>
      <c r="G229" s="114">
        <f t="shared" si="9"/>
        <v>1</v>
      </c>
      <c r="H229" s="115" t="s">
        <v>3</v>
      </c>
      <c r="I229" s="116">
        <f t="shared" si="10"/>
        <v>5</v>
      </c>
      <c r="J229" s="116" t="e">
        <f>+IF(#REF!="Issued",1,IF(#REF!="Not Issued",2,"Nil"))</f>
        <v>#REF!</v>
      </c>
      <c r="K229" s="116" t="s">
        <v>1176</v>
      </c>
      <c r="L229" s="117"/>
    </row>
    <row r="230" spans="1:12" s="118" customFormat="1" ht="12.75" customHeight="1" x14ac:dyDescent="0.2">
      <c r="A230" s="112">
        <f t="shared" si="11"/>
        <v>225</v>
      </c>
      <c r="B230" s="364" t="s">
        <v>2337</v>
      </c>
      <c r="C230" s="360">
        <v>51618</v>
      </c>
      <c r="D230" s="363" t="s">
        <v>2338</v>
      </c>
      <c r="E230" s="84" t="s">
        <v>2339</v>
      </c>
      <c r="F230" s="84" t="s">
        <v>100</v>
      </c>
      <c r="G230" s="114">
        <f t="shared" si="9"/>
        <v>1</v>
      </c>
      <c r="H230" s="115" t="s">
        <v>3</v>
      </c>
      <c r="I230" s="116">
        <f t="shared" si="10"/>
        <v>5</v>
      </c>
      <c r="J230" s="116" t="e">
        <f>+IF(#REF!="Issued",1,IF(#REF!="Not Issued",2,"Nil"))</f>
        <v>#REF!</v>
      </c>
      <c r="K230" s="116" t="s">
        <v>1181</v>
      </c>
      <c r="L230" s="117"/>
    </row>
    <row r="231" spans="1:12" s="118" customFormat="1" ht="12.75" customHeight="1" x14ac:dyDescent="0.2">
      <c r="A231" s="112">
        <f t="shared" si="11"/>
        <v>226</v>
      </c>
      <c r="B231" s="364" t="s">
        <v>2340</v>
      </c>
      <c r="C231" s="360">
        <v>51619</v>
      </c>
      <c r="D231" s="363" t="s">
        <v>2341</v>
      </c>
      <c r="E231" s="84" t="s">
        <v>2342</v>
      </c>
      <c r="F231" s="84" t="s">
        <v>100</v>
      </c>
      <c r="G231" s="114">
        <f t="shared" si="9"/>
        <v>1</v>
      </c>
      <c r="H231" s="115" t="s">
        <v>3</v>
      </c>
      <c r="I231" s="116">
        <f t="shared" si="10"/>
        <v>5</v>
      </c>
      <c r="J231" s="116" t="e">
        <f>+IF(#REF!="Issued",1,IF(#REF!="Not Issued",2,"Nil"))</f>
        <v>#REF!</v>
      </c>
      <c r="K231" s="116" t="s">
        <v>1186</v>
      </c>
      <c r="L231" s="117"/>
    </row>
    <row r="232" spans="1:12" s="118" customFormat="1" ht="12.75" customHeight="1" x14ac:dyDescent="0.2">
      <c r="A232" s="112">
        <f t="shared" si="11"/>
        <v>227</v>
      </c>
      <c r="B232" s="359" t="s">
        <v>2351</v>
      </c>
      <c r="C232" s="360">
        <v>51622</v>
      </c>
      <c r="D232" s="363" t="s">
        <v>2352</v>
      </c>
      <c r="E232" s="84" t="s">
        <v>2353</v>
      </c>
      <c r="F232" s="84" t="s">
        <v>100</v>
      </c>
      <c r="G232" s="114">
        <f t="shared" si="9"/>
        <v>1</v>
      </c>
      <c r="H232" s="115" t="s">
        <v>3</v>
      </c>
      <c r="I232" s="116">
        <f t="shared" si="10"/>
        <v>5</v>
      </c>
      <c r="J232" s="116" t="e">
        <f>+IF(#REF!="Issued",1,IF(#REF!="Not Issued",2,"Nil"))</f>
        <v>#REF!</v>
      </c>
      <c r="K232" s="116" t="s">
        <v>1191</v>
      </c>
      <c r="L232" s="117"/>
    </row>
    <row r="233" spans="1:12" s="118" customFormat="1" ht="12.75" customHeight="1" x14ac:dyDescent="0.2">
      <c r="A233" s="112">
        <f t="shared" si="11"/>
        <v>228</v>
      </c>
      <c r="B233" s="359" t="s">
        <v>2354</v>
      </c>
      <c r="C233" s="360">
        <v>51391</v>
      </c>
      <c r="D233" s="363" t="s">
        <v>2355</v>
      </c>
      <c r="E233" s="84" t="s">
        <v>2356</v>
      </c>
      <c r="F233" s="84" t="s">
        <v>102</v>
      </c>
      <c r="G233" s="114">
        <f t="shared" si="9"/>
        <v>2</v>
      </c>
      <c r="H233" s="115" t="s">
        <v>3</v>
      </c>
      <c r="I233" s="116">
        <f t="shared" si="10"/>
        <v>5</v>
      </c>
      <c r="J233" s="116" t="e">
        <f>+IF(#REF!="Issued",1,IF(#REF!="Not Issued",2,"Nil"))</f>
        <v>#REF!</v>
      </c>
      <c r="K233" s="116" t="s">
        <v>1196</v>
      </c>
      <c r="L233" s="117"/>
    </row>
    <row r="234" spans="1:12" s="118" customFormat="1" ht="12.75" customHeight="1" x14ac:dyDescent="0.2">
      <c r="A234" s="112">
        <f t="shared" si="11"/>
        <v>229</v>
      </c>
      <c r="B234" s="364" t="s">
        <v>2363</v>
      </c>
      <c r="C234" s="360">
        <v>51659</v>
      </c>
      <c r="D234" s="363" t="s">
        <v>2364</v>
      </c>
      <c r="E234" s="84" t="s">
        <v>2365</v>
      </c>
      <c r="F234" s="84" t="s">
        <v>102</v>
      </c>
      <c r="G234" s="114">
        <f t="shared" si="9"/>
        <v>2</v>
      </c>
      <c r="H234" s="115" t="s">
        <v>3</v>
      </c>
      <c r="I234" s="116">
        <f t="shared" si="10"/>
        <v>5</v>
      </c>
      <c r="J234" s="116" t="e">
        <f>+IF(#REF!="Issued",1,IF(#REF!="Not Issued",2,"Nil"))</f>
        <v>#REF!</v>
      </c>
      <c r="K234" s="116" t="s">
        <v>1201</v>
      </c>
      <c r="L234" s="117"/>
    </row>
    <row r="235" spans="1:12" s="118" customFormat="1" ht="12.75" customHeight="1" x14ac:dyDescent="0.2">
      <c r="A235" s="112">
        <f t="shared" si="11"/>
        <v>230</v>
      </c>
      <c r="B235" s="364" t="s">
        <v>2372</v>
      </c>
      <c r="C235" s="360">
        <v>51393</v>
      </c>
      <c r="D235" s="363" t="s">
        <v>2373</v>
      </c>
      <c r="E235" s="84" t="s">
        <v>2374</v>
      </c>
      <c r="F235" s="84" t="s">
        <v>100</v>
      </c>
      <c r="G235" s="114">
        <f t="shared" si="9"/>
        <v>1</v>
      </c>
      <c r="H235" s="115" t="s">
        <v>3</v>
      </c>
      <c r="I235" s="116">
        <f t="shared" si="10"/>
        <v>5</v>
      </c>
      <c r="J235" s="116" t="e">
        <f>+IF(#REF!="Issued",1,IF(#REF!="Not Issued",2,"Nil"))</f>
        <v>#REF!</v>
      </c>
      <c r="K235" s="116" t="s">
        <v>1206</v>
      </c>
      <c r="L235" s="117"/>
    </row>
    <row r="236" spans="1:12" s="118" customFormat="1" ht="12.75" customHeight="1" x14ac:dyDescent="0.2">
      <c r="A236" s="112">
        <f t="shared" si="11"/>
        <v>231</v>
      </c>
      <c r="B236" s="364" t="s">
        <v>2386</v>
      </c>
      <c r="C236" s="360">
        <v>51627</v>
      </c>
      <c r="D236" s="363" t="s">
        <v>2387</v>
      </c>
      <c r="E236" s="84" t="s">
        <v>2388</v>
      </c>
      <c r="F236" s="84" t="s">
        <v>100</v>
      </c>
      <c r="G236" s="114">
        <f t="shared" si="9"/>
        <v>1</v>
      </c>
      <c r="H236" s="115" t="s">
        <v>3</v>
      </c>
      <c r="I236" s="116">
        <f t="shared" si="10"/>
        <v>5</v>
      </c>
      <c r="J236" s="116" t="e">
        <f>+IF(#REF!="Issued",1,IF(#REF!="Not Issued",2,"Nil"))</f>
        <v>#REF!</v>
      </c>
      <c r="K236" s="116" t="s">
        <v>2527</v>
      </c>
      <c r="L236" s="117"/>
    </row>
    <row r="237" spans="1:12" s="118" customFormat="1" ht="12.75" customHeight="1" x14ac:dyDescent="0.2">
      <c r="A237" s="112">
        <f t="shared" si="11"/>
        <v>232</v>
      </c>
      <c r="B237" s="364" t="s">
        <v>2395</v>
      </c>
      <c r="C237" s="360">
        <v>51398</v>
      </c>
      <c r="D237" s="363" t="s">
        <v>2396</v>
      </c>
      <c r="E237" s="84" t="s">
        <v>2397</v>
      </c>
      <c r="F237" s="84" t="s">
        <v>102</v>
      </c>
      <c r="G237" s="114">
        <f t="shared" si="9"/>
        <v>2</v>
      </c>
      <c r="H237" s="115" t="s">
        <v>3</v>
      </c>
      <c r="I237" s="116">
        <f t="shared" si="10"/>
        <v>5</v>
      </c>
      <c r="J237" s="116" t="e">
        <f>+IF(#REF!="Issued",1,IF(#REF!="Not Issued",2,"Nil"))</f>
        <v>#REF!</v>
      </c>
      <c r="K237" s="116" t="s">
        <v>1211</v>
      </c>
      <c r="L237" s="117"/>
    </row>
    <row r="238" spans="1:12" s="118" customFormat="1" ht="12.75" customHeight="1" x14ac:dyDescent="0.2">
      <c r="A238" s="112">
        <f t="shared" si="11"/>
        <v>233</v>
      </c>
      <c r="B238" s="364" t="s">
        <v>2408</v>
      </c>
      <c r="C238" s="360">
        <v>51401</v>
      </c>
      <c r="D238" s="363" t="s">
        <v>2409</v>
      </c>
      <c r="E238" s="84" t="s">
        <v>2410</v>
      </c>
      <c r="F238" s="84" t="s">
        <v>100</v>
      </c>
      <c r="G238" s="114">
        <f t="shared" si="9"/>
        <v>1</v>
      </c>
      <c r="H238" s="115" t="s">
        <v>3</v>
      </c>
      <c r="I238" s="116">
        <f t="shared" si="10"/>
        <v>5</v>
      </c>
      <c r="J238" s="116" t="e">
        <f>+IF(#REF!="Issued",1,IF(#REF!="Not Issued",2,"Nil"))</f>
        <v>#REF!</v>
      </c>
      <c r="K238" s="116" t="s">
        <v>1216</v>
      </c>
      <c r="L238" s="117"/>
    </row>
    <row r="239" spans="1:12" s="118" customFormat="1" ht="12.75" customHeight="1" x14ac:dyDescent="0.2">
      <c r="A239" s="112">
        <f t="shared" si="11"/>
        <v>234</v>
      </c>
      <c r="B239" s="364" t="s">
        <v>2411</v>
      </c>
      <c r="C239" s="360">
        <v>51629</v>
      </c>
      <c r="D239" s="363" t="s">
        <v>2412</v>
      </c>
      <c r="E239" s="84" t="s">
        <v>2413</v>
      </c>
      <c r="F239" s="84" t="s">
        <v>100</v>
      </c>
      <c r="G239" s="114">
        <f t="shared" si="9"/>
        <v>1</v>
      </c>
      <c r="H239" s="115" t="s">
        <v>3</v>
      </c>
      <c r="I239" s="116">
        <f t="shared" si="10"/>
        <v>5</v>
      </c>
      <c r="J239" s="116" t="e">
        <f>+IF(#REF!="Issued",1,IF(#REF!="Not Issued",2,"Nil"))</f>
        <v>#REF!</v>
      </c>
      <c r="K239" s="116" t="s">
        <v>1221</v>
      </c>
      <c r="L239" s="117"/>
    </row>
    <row r="240" spans="1:12" s="118" customFormat="1" ht="12.75" customHeight="1" x14ac:dyDescent="0.2">
      <c r="A240" s="112">
        <f t="shared" si="11"/>
        <v>235</v>
      </c>
      <c r="B240" s="359" t="s">
        <v>2417</v>
      </c>
      <c r="C240" s="360">
        <v>51403</v>
      </c>
      <c r="D240" s="363" t="s">
        <v>2418</v>
      </c>
      <c r="E240" s="84" t="s">
        <v>2419</v>
      </c>
      <c r="F240" s="84" t="s">
        <v>100</v>
      </c>
      <c r="G240" s="114">
        <f t="shared" si="9"/>
        <v>1</v>
      </c>
      <c r="H240" s="115" t="s">
        <v>3</v>
      </c>
      <c r="I240" s="116">
        <f t="shared" si="10"/>
        <v>5</v>
      </c>
      <c r="J240" s="116" t="e">
        <f>+IF(#REF!="Issued",1,IF(#REF!="Not Issued",2,"Nil"))</f>
        <v>#REF!</v>
      </c>
      <c r="K240" s="116" t="s">
        <v>1226</v>
      </c>
      <c r="L240" s="117"/>
    </row>
    <row r="241" spans="1:12" s="118" customFormat="1" ht="12.75" customHeight="1" x14ac:dyDescent="0.2">
      <c r="A241" s="112">
        <f t="shared" si="11"/>
        <v>236</v>
      </c>
      <c r="B241" s="364" t="s">
        <v>2433</v>
      </c>
      <c r="C241" s="360">
        <v>51631</v>
      </c>
      <c r="D241" s="363" t="s">
        <v>2434</v>
      </c>
      <c r="E241" s="84" t="s">
        <v>2435</v>
      </c>
      <c r="F241" s="84" t="s">
        <v>100</v>
      </c>
      <c r="G241" s="114">
        <f t="shared" si="9"/>
        <v>1</v>
      </c>
      <c r="H241" s="115" t="s">
        <v>3</v>
      </c>
      <c r="I241" s="116">
        <f t="shared" si="10"/>
        <v>5</v>
      </c>
      <c r="J241" s="116" t="e">
        <f>+IF(#REF!="Issued",1,IF(#REF!="Not Issued",2,"Nil"))</f>
        <v>#REF!</v>
      </c>
      <c r="K241" s="116" t="s">
        <v>1231</v>
      </c>
      <c r="L241" s="117"/>
    </row>
    <row r="242" spans="1:12" s="118" customFormat="1" ht="12.75" customHeight="1" x14ac:dyDescent="0.2">
      <c r="A242" s="112">
        <f t="shared" si="11"/>
        <v>237</v>
      </c>
      <c r="B242" s="359" t="s">
        <v>2436</v>
      </c>
      <c r="C242" s="360">
        <v>51632</v>
      </c>
      <c r="D242" s="363" t="s">
        <v>2437</v>
      </c>
      <c r="E242" s="84" t="s">
        <v>2438</v>
      </c>
      <c r="F242" s="84" t="s">
        <v>102</v>
      </c>
      <c r="G242" s="114">
        <f t="shared" si="9"/>
        <v>2</v>
      </c>
      <c r="H242" s="115" t="s">
        <v>3</v>
      </c>
      <c r="I242" s="116">
        <f t="shared" si="10"/>
        <v>5</v>
      </c>
      <c r="J242" s="116" t="e">
        <f>+IF(#REF!="Issued",1,IF(#REF!="Not Issued",2,"Nil"))</f>
        <v>#REF!</v>
      </c>
      <c r="K242" s="116" t="s">
        <v>1235</v>
      </c>
      <c r="L242" s="117"/>
    </row>
    <row r="243" spans="1:12" s="118" customFormat="1" ht="12.75" customHeight="1" x14ac:dyDescent="0.2">
      <c r="A243" s="112">
        <f t="shared" si="11"/>
        <v>238</v>
      </c>
      <c r="B243" s="359" t="s">
        <v>2439</v>
      </c>
      <c r="C243" s="360">
        <v>51407</v>
      </c>
      <c r="D243" s="363" t="s">
        <v>2440</v>
      </c>
      <c r="E243" s="84" t="s">
        <v>2441</v>
      </c>
      <c r="F243" s="84" t="s">
        <v>102</v>
      </c>
      <c r="G243" s="114">
        <f t="shared" si="9"/>
        <v>2</v>
      </c>
      <c r="H243" s="115" t="s">
        <v>3</v>
      </c>
      <c r="I243" s="116">
        <f t="shared" si="10"/>
        <v>5</v>
      </c>
      <c r="J243" s="116" t="e">
        <f>+IF(#REF!="Issued",1,IF(#REF!="Not Issued",2,"Nil"))</f>
        <v>#REF!</v>
      </c>
      <c r="K243" s="116" t="s">
        <v>1240</v>
      </c>
      <c r="L243" s="117"/>
    </row>
    <row r="244" spans="1:12" s="118" customFormat="1" ht="12.75" customHeight="1" x14ac:dyDescent="0.2">
      <c r="A244" s="112">
        <f t="shared" si="11"/>
        <v>239</v>
      </c>
      <c r="B244" s="364" t="s">
        <v>2446</v>
      </c>
      <c r="C244" s="360">
        <v>51633</v>
      </c>
      <c r="D244" s="363" t="s">
        <v>2447</v>
      </c>
      <c r="E244" s="84" t="s">
        <v>2448</v>
      </c>
      <c r="F244" s="84" t="s">
        <v>100</v>
      </c>
      <c r="G244" s="114">
        <f t="shared" si="9"/>
        <v>1</v>
      </c>
      <c r="H244" s="115" t="s">
        <v>3</v>
      </c>
      <c r="I244" s="116">
        <f t="shared" si="10"/>
        <v>5</v>
      </c>
      <c r="J244" s="116" t="e">
        <f>+IF(#REF!="Issued",1,IF(#REF!="Not Issued",2,"Nil"))</f>
        <v>#REF!</v>
      </c>
      <c r="K244" s="116" t="s">
        <v>1245</v>
      </c>
      <c r="L244" s="117"/>
    </row>
    <row r="245" spans="1:12" s="118" customFormat="1" ht="12.75" customHeight="1" x14ac:dyDescent="0.2">
      <c r="A245" s="112">
        <f t="shared" si="11"/>
        <v>240</v>
      </c>
      <c r="B245" s="359" t="s">
        <v>2452</v>
      </c>
      <c r="C245" s="360">
        <v>51660</v>
      </c>
      <c r="D245" s="363" t="s">
        <v>2453</v>
      </c>
      <c r="E245" s="84" t="s">
        <v>2454</v>
      </c>
      <c r="F245" s="84" t="s">
        <v>100</v>
      </c>
      <c r="G245" s="114">
        <f t="shared" si="9"/>
        <v>1</v>
      </c>
      <c r="H245" s="115" t="s">
        <v>3</v>
      </c>
      <c r="I245" s="116">
        <f t="shared" si="10"/>
        <v>5</v>
      </c>
      <c r="J245" s="116" t="e">
        <f>+IF(#REF!="Issued",1,IF(#REF!="Not Issued",2,"Nil"))</f>
        <v>#REF!</v>
      </c>
      <c r="K245" s="116" t="s">
        <v>1250</v>
      </c>
      <c r="L245" s="117"/>
    </row>
    <row r="246" spans="1:12" s="118" customFormat="1" ht="12.75" customHeight="1" x14ac:dyDescent="0.2">
      <c r="A246" s="112">
        <f t="shared" si="11"/>
        <v>241</v>
      </c>
      <c r="B246" s="364" t="s">
        <v>2457</v>
      </c>
      <c r="C246" s="360">
        <v>51411</v>
      </c>
      <c r="D246" s="363" t="s">
        <v>2458</v>
      </c>
      <c r="E246" s="84" t="s">
        <v>1370</v>
      </c>
      <c r="F246" s="84" t="s">
        <v>100</v>
      </c>
      <c r="G246" s="114">
        <f t="shared" si="9"/>
        <v>1</v>
      </c>
      <c r="H246" s="115" t="s">
        <v>3</v>
      </c>
      <c r="I246" s="116">
        <f t="shared" si="10"/>
        <v>5</v>
      </c>
      <c r="J246" s="116" t="e">
        <f>+IF(#REF!="Issued",1,IF(#REF!="Not Issued",2,"Nil"))</f>
        <v>#REF!</v>
      </c>
      <c r="K246" s="116" t="s">
        <v>1254</v>
      </c>
      <c r="L246" s="117"/>
    </row>
    <row r="247" spans="1:12" s="118" customFormat="1" ht="12.75" customHeight="1" x14ac:dyDescent="0.2">
      <c r="A247" s="112">
        <f t="shared" si="11"/>
        <v>242</v>
      </c>
      <c r="B247" s="359" t="s">
        <v>2465</v>
      </c>
      <c r="C247" s="360">
        <v>51634</v>
      </c>
      <c r="D247" s="363" t="s">
        <v>2466</v>
      </c>
      <c r="E247" s="84" t="s">
        <v>2467</v>
      </c>
      <c r="F247" s="84" t="s">
        <v>102</v>
      </c>
      <c r="G247" s="114">
        <f t="shared" si="9"/>
        <v>2</v>
      </c>
      <c r="H247" s="115" t="s">
        <v>3</v>
      </c>
      <c r="I247" s="116">
        <f t="shared" si="10"/>
        <v>5</v>
      </c>
      <c r="J247" s="116" t="e">
        <f>+IF(#REF!="Issued",1,IF(#REF!="Not Issued",2,"Nil"))</f>
        <v>#REF!</v>
      </c>
      <c r="K247" s="116" t="s">
        <v>1258</v>
      </c>
      <c r="L247" s="117"/>
    </row>
    <row r="248" spans="1:12" s="118" customFormat="1" ht="12.75" customHeight="1" x14ac:dyDescent="0.2">
      <c r="A248" s="112">
        <f t="shared" si="11"/>
        <v>243</v>
      </c>
      <c r="B248" s="359" t="s">
        <v>2482</v>
      </c>
      <c r="C248" s="360">
        <v>51636</v>
      </c>
      <c r="D248" s="363" t="s">
        <v>2483</v>
      </c>
      <c r="E248" s="84" t="s">
        <v>2484</v>
      </c>
      <c r="F248" s="84" t="s">
        <v>100</v>
      </c>
      <c r="G248" s="114">
        <f t="shared" si="9"/>
        <v>1</v>
      </c>
      <c r="H248" s="115" t="s">
        <v>3</v>
      </c>
      <c r="I248" s="116">
        <f t="shared" si="10"/>
        <v>5</v>
      </c>
      <c r="J248" s="116" t="e">
        <f>+IF(#REF!="Issued",1,IF(#REF!="Not Issued",2,"Nil"))</f>
        <v>#REF!</v>
      </c>
      <c r="K248" s="116" t="s">
        <v>1262</v>
      </c>
      <c r="L248" s="117"/>
    </row>
    <row r="249" spans="1:12" s="118" customFormat="1" ht="12.75" customHeight="1" x14ac:dyDescent="0.2">
      <c r="A249" s="112">
        <f t="shared" si="11"/>
        <v>244</v>
      </c>
      <c r="B249" s="364" t="s">
        <v>2504</v>
      </c>
      <c r="C249" s="360">
        <v>51641</v>
      </c>
      <c r="D249" s="363" t="s">
        <v>2505</v>
      </c>
      <c r="E249" s="84" t="s">
        <v>2506</v>
      </c>
      <c r="F249" s="84" t="s">
        <v>100</v>
      </c>
      <c r="G249" s="114">
        <f t="shared" si="9"/>
        <v>1</v>
      </c>
      <c r="H249" s="115" t="s">
        <v>3</v>
      </c>
      <c r="I249" s="116">
        <f t="shared" si="10"/>
        <v>5</v>
      </c>
      <c r="J249" s="116" t="e">
        <f>+IF(#REF!="Issued",1,IF(#REF!="Not Issued",2,"Nil"))</f>
        <v>#REF!</v>
      </c>
      <c r="K249" s="116" t="s">
        <v>1265</v>
      </c>
      <c r="L249" s="117"/>
    </row>
    <row r="250" spans="1:12" s="118" customFormat="1" ht="12.75" customHeight="1" x14ac:dyDescent="0.2">
      <c r="A250" s="112">
        <f t="shared" si="11"/>
        <v>245</v>
      </c>
      <c r="B250" s="359" t="s">
        <v>2507</v>
      </c>
      <c r="C250" s="360">
        <v>51642</v>
      </c>
      <c r="D250" s="363" t="s">
        <v>2508</v>
      </c>
      <c r="E250" s="84" t="s">
        <v>2509</v>
      </c>
      <c r="F250" s="84" t="s">
        <v>100</v>
      </c>
      <c r="G250" s="114">
        <f t="shared" si="9"/>
        <v>1</v>
      </c>
      <c r="H250" s="115" t="s">
        <v>3</v>
      </c>
      <c r="I250" s="116">
        <f t="shared" si="10"/>
        <v>5</v>
      </c>
      <c r="J250" s="116" t="e">
        <f>+IF(#REF!="Issued",1,IF(#REF!="Not Issued",2,"Nil"))</f>
        <v>#REF!</v>
      </c>
      <c r="K250" s="116" t="s">
        <v>1269</v>
      </c>
      <c r="L250" s="117"/>
    </row>
    <row r="251" spans="1:12" s="118" customFormat="1" ht="12.75" customHeight="1" x14ac:dyDescent="0.2">
      <c r="A251" s="112">
        <f t="shared" si="11"/>
        <v>246</v>
      </c>
      <c r="B251" s="364" t="s">
        <v>2524</v>
      </c>
      <c r="C251" s="360">
        <v>51425</v>
      </c>
      <c r="D251" s="363" t="s">
        <v>2525</v>
      </c>
      <c r="E251" s="84" t="s">
        <v>2526</v>
      </c>
      <c r="F251" s="84" t="s">
        <v>100</v>
      </c>
      <c r="G251" s="114">
        <f t="shared" si="9"/>
        <v>1</v>
      </c>
      <c r="H251" s="115" t="s">
        <v>3</v>
      </c>
      <c r="I251" s="116">
        <f t="shared" si="10"/>
        <v>5</v>
      </c>
      <c r="J251" s="116" t="e">
        <f>+IF(#REF!="Issued",1,IF(#REF!="Not Issued",2,"Nil"))</f>
        <v>#REF!</v>
      </c>
      <c r="K251" s="116" t="s">
        <v>1273</v>
      </c>
      <c r="L251" s="117"/>
    </row>
    <row r="252" spans="1:12" s="118" customFormat="1" ht="12.75" customHeight="1" x14ac:dyDescent="0.2">
      <c r="A252" s="112">
        <f t="shared" si="11"/>
        <v>247</v>
      </c>
      <c r="B252" s="364" t="s">
        <v>2538</v>
      </c>
      <c r="C252" s="360">
        <v>51427</v>
      </c>
      <c r="D252" s="363" t="s">
        <v>1179</v>
      </c>
      <c r="E252" s="84" t="s">
        <v>2539</v>
      </c>
      <c r="F252" s="84" t="s">
        <v>100</v>
      </c>
      <c r="G252" s="114">
        <f t="shared" si="9"/>
        <v>1</v>
      </c>
      <c r="H252" s="115" t="s">
        <v>3</v>
      </c>
      <c r="I252" s="116">
        <f t="shared" si="10"/>
        <v>5</v>
      </c>
      <c r="J252" s="116" t="e">
        <f>+IF(#REF!="Issued",1,IF(#REF!="Not Issued",2,"Nil"))</f>
        <v>#REF!</v>
      </c>
      <c r="K252" s="116" t="s">
        <v>1277</v>
      </c>
      <c r="L252" s="117"/>
    </row>
    <row r="253" spans="1:12" s="118" customFormat="1" ht="12.75" customHeight="1" x14ac:dyDescent="0.2">
      <c r="A253" s="112">
        <f t="shared" si="11"/>
        <v>248</v>
      </c>
      <c r="B253" s="364" t="s">
        <v>2543</v>
      </c>
      <c r="C253" s="360">
        <v>51429</v>
      </c>
      <c r="D253" s="363" t="s">
        <v>2544</v>
      </c>
      <c r="E253" s="84" t="s">
        <v>2545</v>
      </c>
      <c r="F253" s="84" t="s">
        <v>100</v>
      </c>
      <c r="G253" s="114">
        <f t="shared" si="9"/>
        <v>1</v>
      </c>
      <c r="H253" s="115" t="s">
        <v>3</v>
      </c>
      <c r="I253" s="116">
        <f t="shared" si="10"/>
        <v>5</v>
      </c>
      <c r="J253" s="116" t="e">
        <f>+IF(#REF!="Issued",1,IF(#REF!="Not Issued",2,"Nil"))</f>
        <v>#REF!</v>
      </c>
      <c r="K253" s="116" t="s">
        <v>1281</v>
      </c>
      <c r="L253" s="117"/>
    </row>
    <row r="254" spans="1:12" s="118" customFormat="1" ht="12.75" customHeight="1" x14ac:dyDescent="0.2">
      <c r="A254" s="112">
        <f t="shared" si="11"/>
        <v>249</v>
      </c>
      <c r="B254" s="364" t="s">
        <v>2546</v>
      </c>
      <c r="C254" s="360">
        <v>51646</v>
      </c>
      <c r="D254" s="363" t="s">
        <v>2547</v>
      </c>
      <c r="E254" s="84" t="s">
        <v>2548</v>
      </c>
      <c r="F254" s="84" t="s">
        <v>100</v>
      </c>
      <c r="G254" s="114">
        <f t="shared" si="9"/>
        <v>1</v>
      </c>
      <c r="H254" s="115" t="s">
        <v>3</v>
      </c>
      <c r="I254" s="116">
        <f t="shared" si="10"/>
        <v>5</v>
      </c>
      <c r="J254" s="116" t="e">
        <f>+IF(#REF!="Issued",1,IF(#REF!="Not Issued",2,"Nil"))</f>
        <v>#REF!</v>
      </c>
      <c r="K254" s="116" t="s">
        <v>1285</v>
      </c>
      <c r="L254" s="117"/>
    </row>
    <row r="255" spans="1:12" s="118" customFormat="1" ht="12.75" customHeight="1" x14ac:dyDescent="0.2">
      <c r="A255" s="112">
        <f t="shared" si="11"/>
        <v>250</v>
      </c>
      <c r="B255" s="359" t="s">
        <v>2549</v>
      </c>
      <c r="C255" s="360">
        <v>51647</v>
      </c>
      <c r="D255" s="363" t="s">
        <v>2550</v>
      </c>
      <c r="E255" s="84" t="s">
        <v>2551</v>
      </c>
      <c r="F255" s="84" t="s">
        <v>100</v>
      </c>
      <c r="G255" s="114">
        <f t="shared" si="9"/>
        <v>1</v>
      </c>
      <c r="H255" s="115" t="s">
        <v>3</v>
      </c>
      <c r="I255" s="116">
        <f t="shared" si="10"/>
        <v>5</v>
      </c>
      <c r="J255" s="116" t="e">
        <f>+IF(#REF!="Issued",1,IF(#REF!="Not Issued",2,"Nil"))</f>
        <v>#REF!</v>
      </c>
      <c r="K255" s="116" t="s">
        <v>1289</v>
      </c>
      <c r="L255" s="117"/>
    </row>
    <row r="256" spans="1:12" s="118" customFormat="1" ht="12.75" customHeight="1" x14ac:dyDescent="0.2">
      <c r="A256" s="112">
        <f t="shared" si="11"/>
        <v>251</v>
      </c>
      <c r="B256" s="364" t="s">
        <v>2552</v>
      </c>
      <c r="C256" s="360">
        <v>47081</v>
      </c>
      <c r="D256" s="363" t="s">
        <v>2553</v>
      </c>
      <c r="E256" s="84" t="s">
        <v>2554</v>
      </c>
      <c r="F256" s="84" t="s">
        <v>100</v>
      </c>
      <c r="G256" s="114">
        <f t="shared" si="9"/>
        <v>1</v>
      </c>
      <c r="H256" s="115" t="s">
        <v>3</v>
      </c>
      <c r="I256" s="116">
        <f t="shared" si="10"/>
        <v>5</v>
      </c>
      <c r="J256" s="116" t="e">
        <f>+IF(#REF!="Issued",1,IF(#REF!="Not Issued",2,"Nil"))</f>
        <v>#REF!</v>
      </c>
      <c r="K256" s="116" t="s">
        <v>1292</v>
      </c>
      <c r="L256" s="117"/>
    </row>
    <row r="257" spans="1:12" s="118" customFormat="1" ht="12.75" customHeight="1" x14ac:dyDescent="0.2">
      <c r="A257" s="112">
        <f t="shared" si="11"/>
        <v>252</v>
      </c>
      <c r="B257" s="359" t="s">
        <v>2555</v>
      </c>
      <c r="C257" s="360">
        <v>51430</v>
      </c>
      <c r="D257" s="363" t="s">
        <v>2556</v>
      </c>
      <c r="E257" s="84" t="s">
        <v>2557</v>
      </c>
      <c r="F257" s="84" t="s">
        <v>100</v>
      </c>
      <c r="G257" s="114">
        <f t="shared" si="9"/>
        <v>1</v>
      </c>
      <c r="H257" s="115" t="s">
        <v>3</v>
      </c>
      <c r="I257" s="116">
        <f>+IF(H257="Incomplete",5,IF(H257="Complete",1,IF(H257="Incomplete",2,IF(H257="Left",3,IF(H257="Dropped",4,"Error")))))</f>
        <v>5</v>
      </c>
      <c r="J257" s="116" t="e">
        <f>+IF(#REF!="Issued",1,IF(#REF!="Not Issued",2,"Nil"))</f>
        <v>#REF!</v>
      </c>
      <c r="K257" s="116" t="s">
        <v>1303</v>
      </c>
      <c r="L257" s="117"/>
    </row>
    <row r="258" spans="1:12" s="118" customFormat="1" ht="12.75" customHeight="1" x14ac:dyDescent="0.2">
      <c r="A258" s="112">
        <f t="shared" si="11"/>
        <v>253</v>
      </c>
      <c r="B258" s="364" t="s">
        <v>2561</v>
      </c>
      <c r="C258" s="360">
        <v>51649</v>
      </c>
      <c r="D258" s="363" t="s">
        <v>2562</v>
      </c>
      <c r="E258" s="84" t="s">
        <v>2563</v>
      </c>
      <c r="F258" s="84" t="s">
        <v>100</v>
      </c>
      <c r="G258" s="114">
        <f t="shared" si="9"/>
        <v>1</v>
      </c>
      <c r="H258" s="115" t="s">
        <v>3</v>
      </c>
      <c r="I258" s="116">
        <f>+IF(H258="Incomplete",5,IF(H258="Complete",1,IF(H258="Incomplete",2,IF(H258="Left",3,IF(H258="Dropped",4,"Error")))))</f>
        <v>5</v>
      </c>
      <c r="J258" s="116" t="e">
        <f>+IF(#REF!="Issued",1,IF(#REF!="Not Issued",2,"Nil"))</f>
        <v>#REF!</v>
      </c>
      <c r="K258" s="116" t="s">
        <v>1307</v>
      </c>
      <c r="L258" s="117"/>
    </row>
    <row r="259" spans="1:12" s="118" customFormat="1" ht="12.75" customHeight="1" x14ac:dyDescent="0.2">
      <c r="A259" s="112">
        <f t="shared" si="11"/>
        <v>254</v>
      </c>
      <c r="B259" s="359" t="s">
        <v>2564</v>
      </c>
      <c r="C259" s="360">
        <v>51432</v>
      </c>
      <c r="D259" s="363" t="s">
        <v>2565</v>
      </c>
      <c r="E259" s="84" t="s">
        <v>2566</v>
      </c>
      <c r="F259" s="84" t="s">
        <v>100</v>
      </c>
      <c r="G259" s="114">
        <f t="shared" si="9"/>
        <v>1</v>
      </c>
      <c r="H259" s="115" t="s">
        <v>3</v>
      </c>
      <c r="I259" s="116">
        <f>+IF(H259="Incomplete",5,IF(H259="Complete",1,IF(H259="Incomplete",2,IF(H259="Left",3,IF(H259="Dropped",4,"Error")))))</f>
        <v>5</v>
      </c>
      <c r="J259" s="116" t="e">
        <f>+IF(#REF!="Issued",1,IF(#REF!="Not Issued",2,"Nil"))</f>
        <v>#REF!</v>
      </c>
      <c r="K259" s="116" t="s">
        <v>1311</v>
      </c>
      <c r="L259" s="117"/>
    </row>
    <row r="260" spans="1:12" s="118" customFormat="1" ht="12.75" customHeight="1" x14ac:dyDescent="0.2">
      <c r="A260" s="112">
        <f t="shared" si="11"/>
        <v>255</v>
      </c>
      <c r="B260" s="364" t="s">
        <v>2578</v>
      </c>
      <c r="C260" s="360">
        <v>48958</v>
      </c>
      <c r="D260" s="363" t="s">
        <v>2579</v>
      </c>
      <c r="E260" s="84" t="s">
        <v>2580</v>
      </c>
      <c r="F260" s="84" t="s">
        <v>100</v>
      </c>
      <c r="G260" s="114">
        <f t="shared" si="9"/>
        <v>1</v>
      </c>
      <c r="H260" s="115" t="s">
        <v>3</v>
      </c>
      <c r="I260" s="116">
        <f>+IF(H260="Incomplete",5,IF(H260="Complete",1,IF(H260="Incomplete",2,IF(H260="Left",3,IF(H260="Dropped",4,"Error")))))</f>
        <v>5</v>
      </c>
      <c r="J260" s="116" t="e">
        <f>+IF(#REF!="Issued",1,IF(#REF!="Not Issued",2,"Nil"))</f>
        <v>#REF!</v>
      </c>
      <c r="K260" s="116" t="s">
        <v>1315</v>
      </c>
      <c r="L260" s="117"/>
    </row>
    <row r="261" spans="1:12" s="118" customFormat="1" ht="12.75" customHeight="1" x14ac:dyDescent="0.2">
      <c r="A261" s="112">
        <f t="shared" si="11"/>
        <v>256</v>
      </c>
      <c r="B261" s="364" t="s">
        <v>2602</v>
      </c>
      <c r="C261" s="360">
        <v>51654</v>
      </c>
      <c r="D261" s="363" t="s">
        <v>2603</v>
      </c>
      <c r="E261" s="84" t="s">
        <v>2604</v>
      </c>
      <c r="F261" s="84" t="s">
        <v>100</v>
      </c>
      <c r="G261" s="114">
        <f t="shared" ref="G261:G263" si="12">+IF(F261="M",1,IF(F261="f",2,IF(F261="Civ",3,"Error")))</f>
        <v>1</v>
      </c>
      <c r="H261" s="115" t="s">
        <v>3</v>
      </c>
      <c r="I261" s="116">
        <f t="shared" ref="I261" si="13">+IF(H261="Incomplete",5,IF(H261="Complete",1,IF(H261="Incomplete",2,IF(H261="Left",3,IF(H261="Dropped",4,"Error")))))</f>
        <v>5</v>
      </c>
      <c r="J261" s="116" t="e">
        <f>+IF(#REF!="Issued",1,IF(#REF!="Not Issued",2,"Nil"))</f>
        <v>#REF!</v>
      </c>
      <c r="K261" s="116" t="s">
        <v>1319</v>
      </c>
      <c r="L261" s="117"/>
    </row>
    <row r="262" spans="1:12" s="118" customFormat="1" ht="12.75" customHeight="1" x14ac:dyDescent="0.2">
      <c r="A262" s="112">
        <f t="shared" si="11"/>
        <v>257</v>
      </c>
      <c r="B262" s="359" t="s">
        <v>2327</v>
      </c>
      <c r="C262" s="360">
        <v>51616</v>
      </c>
      <c r="D262" s="363" t="s">
        <v>2328</v>
      </c>
      <c r="E262" s="84" t="s">
        <v>2329</v>
      </c>
      <c r="F262" s="84" t="s">
        <v>100</v>
      </c>
      <c r="G262" s="114">
        <f t="shared" si="12"/>
        <v>1</v>
      </c>
      <c r="H262" s="115" t="s">
        <v>2330</v>
      </c>
      <c r="I262" s="116" t="str">
        <f>+IF(H262="Incomplete",5,IF(H262="Complete",1,IF(H262="Incomplete",2,IF(H262="Left",3,IF(H262="Dropped",4,"Error")))))</f>
        <v>Error</v>
      </c>
      <c r="J262" s="116" t="e">
        <f>+IF(#REF!="Issued",1,IF(#REF!="Not Issued",2,"Nil"))</f>
        <v>#REF!</v>
      </c>
      <c r="K262" s="116" t="s">
        <v>2449</v>
      </c>
      <c r="L262" s="117"/>
    </row>
    <row r="263" spans="1:12" s="118" customFormat="1" ht="15.75" customHeight="1" x14ac:dyDescent="0.2">
      <c r="A263" s="112">
        <f t="shared" si="11"/>
        <v>258</v>
      </c>
      <c r="B263" s="359" t="s">
        <v>2489</v>
      </c>
      <c r="C263" s="360">
        <v>51418</v>
      </c>
      <c r="D263" s="363" t="s">
        <v>2490</v>
      </c>
      <c r="E263" s="84" t="s">
        <v>2491</v>
      </c>
      <c r="F263" s="84" t="s">
        <v>102</v>
      </c>
      <c r="G263" s="114">
        <f t="shared" si="12"/>
        <v>2</v>
      </c>
      <c r="H263" s="153"/>
      <c r="I263" s="116" t="str">
        <f t="shared" ref="I263" si="14">+IF(H263="Incomplete",5,IF(H263="Complete",1,IF(H263="Incomplete",2,IF(H263="Left",3,IF(H263="Dropped",4,"Error")))))</f>
        <v>Error</v>
      </c>
      <c r="J263" s="116" t="e">
        <f>+IF(#REF!="Issued",1,IF(#REF!="Not Issued",2,"Nil"))</f>
        <v>#REF!</v>
      </c>
      <c r="K263" s="116" t="s">
        <v>1319</v>
      </c>
      <c r="L263" s="117"/>
    </row>
    <row r="264" spans="1:12" x14ac:dyDescent="0.25">
      <c r="A264" s="120"/>
      <c r="J264" s="125"/>
      <c r="K264" s="126"/>
    </row>
    <row r="265" spans="1:12" ht="25.5" thickBot="1" x14ac:dyDescent="0.55000000000000004">
      <c r="A265" s="438" t="s">
        <v>26</v>
      </c>
      <c r="B265" s="438"/>
      <c r="C265" s="438"/>
      <c r="D265" s="438"/>
      <c r="E265" s="438"/>
      <c r="F265" s="438"/>
      <c r="G265" s="438"/>
      <c r="H265" s="438"/>
      <c r="I265" s="438"/>
      <c r="J265" s="438"/>
      <c r="K265" s="438"/>
      <c r="L265" s="438"/>
    </row>
    <row r="266" spans="1:12" s="144" customFormat="1" ht="32.25" thickBot="1" x14ac:dyDescent="0.3">
      <c r="A266" s="134" t="s">
        <v>86</v>
      </c>
      <c r="B266" s="135" t="s">
        <v>87</v>
      </c>
      <c r="C266" s="136" t="s">
        <v>88</v>
      </c>
      <c r="D266" s="137" t="s">
        <v>89</v>
      </c>
      <c r="E266" s="138" t="s">
        <v>90</v>
      </c>
      <c r="F266" s="139" t="s">
        <v>122</v>
      </c>
      <c r="G266" s="139"/>
      <c r="H266" s="140" t="s">
        <v>1388</v>
      </c>
      <c r="I266" s="140"/>
      <c r="J266" s="141" t="s">
        <v>93</v>
      </c>
      <c r="K266" s="142"/>
      <c r="L266" s="143" t="s">
        <v>94</v>
      </c>
    </row>
    <row r="267" spans="1:12" ht="15.75" customHeight="1" x14ac:dyDescent="0.2">
      <c r="A267" s="112">
        <v>1</v>
      </c>
      <c r="B267" s="359" t="s">
        <v>2703</v>
      </c>
      <c r="C267" s="360">
        <v>51664</v>
      </c>
      <c r="D267" s="363" t="s">
        <v>2704</v>
      </c>
      <c r="E267" s="113" t="s">
        <v>2705</v>
      </c>
      <c r="F267" s="84" t="s">
        <v>100</v>
      </c>
      <c r="G267" s="114">
        <f t="shared" ref="G267:G311" si="15">+IF(F267="M",1,IF(F267="f",2,IF(F267="Civ",3,"Error")))</f>
        <v>1</v>
      </c>
      <c r="H267" s="115" t="s">
        <v>103</v>
      </c>
      <c r="I267" s="116">
        <f t="shared" ref="I267:I273" si="16">+IF(H267="Incomplete",5,IF(H267="Complete",1,IF(H267="Incomplete",2,IF(H267="Left",3,IF(H267="Dropped",4,"Error")))))</f>
        <v>1</v>
      </c>
      <c r="J267" s="116" t="e">
        <f>+IF(#REF!="Issued",1,IF(#REF!="Not Issued",2,"Nil"))</f>
        <v>#REF!</v>
      </c>
      <c r="K267" s="116" t="s">
        <v>1582</v>
      </c>
      <c r="L267" s="117"/>
    </row>
    <row r="268" spans="1:12" ht="15.75" customHeight="1" x14ac:dyDescent="0.2">
      <c r="A268" s="112">
        <v>2</v>
      </c>
      <c r="B268" s="359" t="s">
        <v>2709</v>
      </c>
      <c r="C268" s="360">
        <v>51040</v>
      </c>
      <c r="D268" s="363" t="s">
        <v>2710</v>
      </c>
      <c r="E268" s="113" t="s">
        <v>2711</v>
      </c>
      <c r="F268" s="84" t="s">
        <v>100</v>
      </c>
      <c r="G268" s="114">
        <f t="shared" si="15"/>
        <v>1</v>
      </c>
      <c r="H268" s="115" t="s">
        <v>103</v>
      </c>
      <c r="I268" s="116">
        <f t="shared" si="16"/>
        <v>1</v>
      </c>
      <c r="J268" s="116" t="e">
        <f>+IF(#REF!="Issued",1,IF(#REF!="Not Issued",2,"Nil"))</f>
        <v>#REF!</v>
      </c>
      <c r="K268" s="116" t="s">
        <v>1587</v>
      </c>
      <c r="L268" s="117"/>
    </row>
    <row r="269" spans="1:12" ht="15.75" customHeight="1" x14ac:dyDescent="0.2">
      <c r="A269" s="112">
        <f>+A268+1</f>
        <v>3</v>
      </c>
      <c r="B269" s="359" t="s">
        <v>2712</v>
      </c>
      <c r="C269" s="360">
        <v>51518</v>
      </c>
      <c r="D269" s="363" t="s">
        <v>2713</v>
      </c>
      <c r="E269" s="113" t="s">
        <v>2714</v>
      </c>
      <c r="F269" s="84" t="s">
        <v>102</v>
      </c>
      <c r="G269" s="114">
        <f t="shared" si="15"/>
        <v>2</v>
      </c>
      <c r="H269" s="115" t="s">
        <v>103</v>
      </c>
      <c r="I269" s="116">
        <f t="shared" si="16"/>
        <v>1</v>
      </c>
      <c r="J269" s="116" t="e">
        <f>+IF(#REF!="Issued",1,IF(#REF!="Not Issued",2,"Nil"))</f>
        <v>#REF!</v>
      </c>
      <c r="K269" s="116" t="s">
        <v>1592</v>
      </c>
      <c r="L269" s="117"/>
    </row>
    <row r="270" spans="1:12" ht="15.75" customHeight="1" x14ac:dyDescent="0.2">
      <c r="A270" s="112">
        <f t="shared" ref="A270:A311" si="17">+A269+1</f>
        <v>4</v>
      </c>
      <c r="B270" s="359" t="s">
        <v>2715</v>
      </c>
      <c r="C270" s="360">
        <v>51665</v>
      </c>
      <c r="D270" s="363" t="s">
        <v>2716</v>
      </c>
      <c r="E270" s="113" t="s">
        <v>874</v>
      </c>
      <c r="F270" s="84" t="s">
        <v>102</v>
      </c>
      <c r="G270" s="114">
        <f t="shared" si="15"/>
        <v>2</v>
      </c>
      <c r="H270" s="115" t="s">
        <v>103</v>
      </c>
      <c r="I270" s="116">
        <f t="shared" si="16"/>
        <v>1</v>
      </c>
      <c r="J270" s="116" t="e">
        <f>+IF(#REF!="Issued",1,IF(#REF!="Not Issued",2,"Nil"))</f>
        <v>#REF!</v>
      </c>
      <c r="K270" s="116" t="s">
        <v>1597</v>
      </c>
      <c r="L270" s="117"/>
    </row>
    <row r="271" spans="1:12" ht="15.75" customHeight="1" x14ac:dyDescent="0.2">
      <c r="A271" s="112">
        <f t="shared" si="17"/>
        <v>5</v>
      </c>
      <c r="B271" s="359" t="s">
        <v>2717</v>
      </c>
      <c r="C271" s="360">
        <v>51519</v>
      </c>
      <c r="D271" s="363" t="s">
        <v>2718</v>
      </c>
      <c r="E271" s="113" t="s">
        <v>2719</v>
      </c>
      <c r="F271" s="84" t="s">
        <v>102</v>
      </c>
      <c r="G271" s="114">
        <f t="shared" si="15"/>
        <v>2</v>
      </c>
      <c r="H271" s="115" t="s">
        <v>103</v>
      </c>
      <c r="I271" s="116">
        <f t="shared" si="16"/>
        <v>1</v>
      </c>
      <c r="J271" s="116" t="e">
        <f>+IF(#REF!="Issued",1,IF(#REF!="Not Issued",2,"Nil"))</f>
        <v>#REF!</v>
      </c>
      <c r="K271" s="116" t="s">
        <v>1602</v>
      </c>
      <c r="L271" s="117"/>
    </row>
    <row r="272" spans="1:12" ht="15.75" customHeight="1" x14ac:dyDescent="0.2">
      <c r="A272" s="112">
        <f t="shared" si="17"/>
        <v>6</v>
      </c>
      <c r="B272" s="359" t="s">
        <v>2720</v>
      </c>
      <c r="C272" s="360">
        <v>51520</v>
      </c>
      <c r="D272" s="363" t="s">
        <v>2721</v>
      </c>
      <c r="E272" s="113" t="s">
        <v>2722</v>
      </c>
      <c r="F272" s="84" t="s">
        <v>100</v>
      </c>
      <c r="G272" s="114">
        <f t="shared" si="15"/>
        <v>1</v>
      </c>
      <c r="H272" s="115" t="s">
        <v>103</v>
      </c>
      <c r="I272" s="116">
        <f t="shared" si="16"/>
        <v>1</v>
      </c>
      <c r="J272" s="116" t="e">
        <f>+IF(#REF!="Issued",1,IF(#REF!="Not Issued",2,"Nil"))</f>
        <v>#REF!</v>
      </c>
      <c r="K272" s="116" t="s">
        <v>1607</v>
      </c>
      <c r="L272" s="117"/>
    </row>
    <row r="273" spans="1:12" ht="15.75" customHeight="1" x14ac:dyDescent="0.2">
      <c r="A273" s="112">
        <f t="shared" si="17"/>
        <v>7</v>
      </c>
      <c r="B273" s="359" t="s">
        <v>2725</v>
      </c>
      <c r="C273" s="360">
        <v>51666</v>
      </c>
      <c r="D273" s="363" t="s">
        <v>2726</v>
      </c>
      <c r="E273" s="113" t="s">
        <v>504</v>
      </c>
      <c r="F273" s="84" t="s">
        <v>102</v>
      </c>
      <c r="G273" s="114">
        <f t="shared" si="15"/>
        <v>2</v>
      </c>
      <c r="H273" s="115" t="s">
        <v>103</v>
      </c>
      <c r="I273" s="116">
        <f t="shared" si="16"/>
        <v>1</v>
      </c>
      <c r="J273" s="116" t="e">
        <f>+IF(#REF!="Issued",1,IF(#REF!="Not Issued",2,"Nil"))</f>
        <v>#REF!</v>
      </c>
      <c r="K273" s="116" t="s">
        <v>1612</v>
      </c>
      <c r="L273" s="117"/>
    </row>
    <row r="274" spans="1:12" ht="15.75" customHeight="1" x14ac:dyDescent="0.2">
      <c r="A274" s="112">
        <f t="shared" si="17"/>
        <v>8</v>
      </c>
      <c r="B274" s="359" t="s">
        <v>2733</v>
      </c>
      <c r="C274" s="360">
        <v>51522</v>
      </c>
      <c r="D274" s="363" t="s">
        <v>2734</v>
      </c>
      <c r="E274" s="113" t="s">
        <v>2735</v>
      </c>
      <c r="F274" s="84" t="s">
        <v>100</v>
      </c>
      <c r="G274" s="114">
        <f t="shared" si="15"/>
        <v>1</v>
      </c>
      <c r="H274" s="115" t="s">
        <v>103</v>
      </c>
      <c r="I274" s="116">
        <f>+IF(H274="Incomplete",5,IF(H274="Complete",1,IF(H274="Incomplete",2,IF(H274="Left",3,IF(H274="Dropped",4,"Error")))))</f>
        <v>1</v>
      </c>
      <c r="J274" s="116" t="e">
        <f>+IF(#REF!="Issued",1,IF(#REF!="Not Issued",2,"Nil"))</f>
        <v>#REF!</v>
      </c>
      <c r="K274" s="116" t="s">
        <v>1617</v>
      </c>
      <c r="L274" s="117"/>
    </row>
    <row r="275" spans="1:12" ht="15.75" customHeight="1" x14ac:dyDescent="0.2">
      <c r="A275" s="112">
        <f t="shared" si="17"/>
        <v>9</v>
      </c>
      <c r="B275" s="359" t="s">
        <v>2736</v>
      </c>
      <c r="C275" s="360">
        <v>51042</v>
      </c>
      <c r="D275" s="363" t="s">
        <v>2737</v>
      </c>
      <c r="E275" s="113" t="s">
        <v>2738</v>
      </c>
      <c r="F275" s="84" t="s">
        <v>102</v>
      </c>
      <c r="G275" s="114">
        <f t="shared" si="15"/>
        <v>2</v>
      </c>
      <c r="H275" s="115" t="s">
        <v>103</v>
      </c>
      <c r="I275" s="116">
        <f>+IF(H275="Incomplete",5,IF(H275="Complete",1,IF(H275="Incomplete",2,IF(H275="Left",3,IF(H275="Dropped",4,"Error")))))</f>
        <v>1</v>
      </c>
      <c r="J275" s="116" t="e">
        <f>+IF(#REF!="Issued",1,IF(#REF!="Not Issued",2,"Nil"))</f>
        <v>#REF!</v>
      </c>
      <c r="K275" s="116" t="s">
        <v>1621</v>
      </c>
      <c r="L275" s="117"/>
    </row>
    <row r="276" spans="1:12" ht="15.75" customHeight="1" x14ac:dyDescent="0.2">
      <c r="A276" s="112">
        <f t="shared" si="17"/>
        <v>10</v>
      </c>
      <c r="B276" s="359" t="s">
        <v>2742</v>
      </c>
      <c r="C276" s="360">
        <v>51044</v>
      </c>
      <c r="D276" s="363" t="s">
        <v>2743</v>
      </c>
      <c r="E276" s="113" t="s">
        <v>2744</v>
      </c>
      <c r="F276" s="84" t="s">
        <v>100</v>
      </c>
      <c r="G276" s="114">
        <f t="shared" si="15"/>
        <v>1</v>
      </c>
      <c r="H276" s="115" t="s">
        <v>103</v>
      </c>
      <c r="I276" s="116">
        <f t="shared" ref="I276:I295" si="18">+IF(H276="Incomplete",5,IF(H276="Complete",1,IF(H276="Incomplete",2,IF(H276="Left",3,IF(H276="Dropped",4,"Error")))))</f>
        <v>1</v>
      </c>
      <c r="J276" s="116" t="e">
        <f>+IF(#REF!="Issued",1,IF(#REF!="Not Issued",2,"Nil"))</f>
        <v>#REF!</v>
      </c>
      <c r="K276" s="116" t="s">
        <v>1626</v>
      </c>
      <c r="L276" s="117"/>
    </row>
    <row r="277" spans="1:12" ht="15.75" customHeight="1" x14ac:dyDescent="0.2">
      <c r="A277" s="112">
        <f t="shared" si="17"/>
        <v>11</v>
      </c>
      <c r="B277" s="359" t="s">
        <v>2748</v>
      </c>
      <c r="C277" s="360">
        <v>51523</v>
      </c>
      <c r="D277" s="363" t="s">
        <v>2749</v>
      </c>
      <c r="E277" s="113" t="s">
        <v>2750</v>
      </c>
      <c r="F277" s="84" t="s">
        <v>102</v>
      </c>
      <c r="G277" s="114">
        <f t="shared" si="15"/>
        <v>2</v>
      </c>
      <c r="H277" s="115" t="s">
        <v>103</v>
      </c>
      <c r="I277" s="116">
        <f t="shared" si="18"/>
        <v>1</v>
      </c>
      <c r="J277" s="116" t="e">
        <f>+IF(#REF!="Issued",1,IF(#REF!="Not Issued",2,"Nil"))</f>
        <v>#REF!</v>
      </c>
      <c r="K277" s="116" t="s">
        <v>1631</v>
      </c>
      <c r="L277" s="117"/>
    </row>
    <row r="278" spans="1:12" ht="15.75" customHeight="1" x14ac:dyDescent="0.2">
      <c r="A278" s="112">
        <f t="shared" si="17"/>
        <v>12</v>
      </c>
      <c r="B278" s="359" t="s">
        <v>2754</v>
      </c>
      <c r="C278" s="360">
        <v>51524</v>
      </c>
      <c r="D278" s="363" t="s">
        <v>2755</v>
      </c>
      <c r="E278" s="113" t="s">
        <v>2756</v>
      </c>
      <c r="F278" s="84" t="s">
        <v>100</v>
      </c>
      <c r="G278" s="114">
        <f t="shared" si="15"/>
        <v>1</v>
      </c>
      <c r="H278" s="115" t="s">
        <v>103</v>
      </c>
      <c r="I278" s="116">
        <f t="shared" si="18"/>
        <v>1</v>
      </c>
      <c r="J278" s="116" t="e">
        <f>+IF(#REF!="Issued",1,IF(#REF!="Not Issued",2,"Nil"))</f>
        <v>#REF!</v>
      </c>
      <c r="K278" s="116" t="s">
        <v>1636</v>
      </c>
      <c r="L278" s="117"/>
    </row>
    <row r="279" spans="1:12" ht="15.75" customHeight="1" x14ac:dyDescent="0.2">
      <c r="A279" s="112">
        <f t="shared" si="17"/>
        <v>13</v>
      </c>
      <c r="B279" s="359" t="s">
        <v>2764</v>
      </c>
      <c r="C279" s="360">
        <v>51048</v>
      </c>
      <c r="D279" s="363" t="s">
        <v>2765</v>
      </c>
      <c r="E279" s="113" t="s">
        <v>2766</v>
      </c>
      <c r="F279" s="84" t="s">
        <v>102</v>
      </c>
      <c r="G279" s="114">
        <f t="shared" si="15"/>
        <v>2</v>
      </c>
      <c r="H279" s="115" t="s">
        <v>103</v>
      </c>
      <c r="I279" s="116">
        <f t="shared" si="18"/>
        <v>1</v>
      </c>
      <c r="J279" s="116" t="e">
        <f>+IF(#REF!="Issued",1,IF(#REF!="Not Issued",2,"Nil"))</f>
        <v>#REF!</v>
      </c>
      <c r="K279" s="116" t="s">
        <v>1641</v>
      </c>
      <c r="L279" s="117"/>
    </row>
    <row r="280" spans="1:12" ht="15.75" customHeight="1" x14ac:dyDescent="0.2">
      <c r="A280" s="112">
        <f t="shared" si="17"/>
        <v>14</v>
      </c>
      <c r="B280" s="359" t="s">
        <v>2767</v>
      </c>
      <c r="C280" s="360">
        <v>51526</v>
      </c>
      <c r="D280" s="363" t="s">
        <v>2768</v>
      </c>
      <c r="E280" s="113" t="s">
        <v>439</v>
      </c>
      <c r="F280" s="84" t="s">
        <v>100</v>
      </c>
      <c r="G280" s="114">
        <f t="shared" si="15"/>
        <v>1</v>
      </c>
      <c r="H280" s="115" t="s">
        <v>103</v>
      </c>
      <c r="I280" s="116">
        <f t="shared" si="18"/>
        <v>1</v>
      </c>
      <c r="J280" s="116" t="e">
        <f>+IF(#REF!="Issued",1,IF(#REF!="Not Issued",2,"Nil"))</f>
        <v>#REF!</v>
      </c>
      <c r="K280" s="116" t="s">
        <v>1646</v>
      </c>
      <c r="L280" s="117"/>
    </row>
    <row r="281" spans="1:12" ht="15.75" customHeight="1" x14ac:dyDescent="0.2">
      <c r="A281" s="112">
        <f t="shared" si="17"/>
        <v>15</v>
      </c>
      <c r="B281" s="359" t="s">
        <v>2769</v>
      </c>
      <c r="C281" s="360">
        <v>51527</v>
      </c>
      <c r="D281" s="363" t="s">
        <v>2770</v>
      </c>
      <c r="E281" s="113" t="s">
        <v>2771</v>
      </c>
      <c r="F281" s="84" t="s">
        <v>102</v>
      </c>
      <c r="G281" s="114">
        <f t="shared" si="15"/>
        <v>2</v>
      </c>
      <c r="H281" s="115" t="s">
        <v>103</v>
      </c>
      <c r="I281" s="116">
        <f t="shared" si="18"/>
        <v>1</v>
      </c>
      <c r="J281" s="116" t="e">
        <f>+IF(#REF!="Issued",1,IF(#REF!="Not Issued",2,"Nil"))</f>
        <v>#REF!</v>
      </c>
      <c r="K281" s="116" t="s">
        <v>1651</v>
      </c>
      <c r="L281" s="117"/>
    </row>
    <row r="282" spans="1:12" ht="15.75" customHeight="1" x14ac:dyDescent="0.2">
      <c r="A282" s="112">
        <f t="shared" si="17"/>
        <v>16</v>
      </c>
      <c r="B282" s="359" t="s">
        <v>2772</v>
      </c>
      <c r="C282" s="360">
        <v>51528</v>
      </c>
      <c r="D282" s="363" t="s">
        <v>2773</v>
      </c>
      <c r="E282" s="113" t="s">
        <v>2774</v>
      </c>
      <c r="F282" s="84" t="s">
        <v>102</v>
      </c>
      <c r="G282" s="114">
        <f t="shared" si="15"/>
        <v>2</v>
      </c>
      <c r="H282" s="115" t="s">
        <v>103</v>
      </c>
      <c r="I282" s="116">
        <f t="shared" si="18"/>
        <v>1</v>
      </c>
      <c r="J282" s="116" t="e">
        <f>+IF(#REF!="Issued",1,IF(#REF!="Not Issued",2,"Nil"))</f>
        <v>#REF!</v>
      </c>
      <c r="K282" s="116" t="s">
        <v>1655</v>
      </c>
      <c r="L282" s="117"/>
    </row>
    <row r="283" spans="1:12" ht="15.75" customHeight="1" x14ac:dyDescent="0.2">
      <c r="A283" s="112">
        <f t="shared" si="17"/>
        <v>17</v>
      </c>
      <c r="B283" s="359" t="s">
        <v>2775</v>
      </c>
      <c r="C283" s="360">
        <v>51529</v>
      </c>
      <c r="D283" s="363" t="s">
        <v>2776</v>
      </c>
      <c r="E283" s="113" t="s">
        <v>1334</v>
      </c>
      <c r="F283" s="84" t="s">
        <v>102</v>
      </c>
      <c r="G283" s="114">
        <f t="shared" si="15"/>
        <v>2</v>
      </c>
      <c r="H283" s="115" t="s">
        <v>103</v>
      </c>
      <c r="I283" s="116">
        <f t="shared" si="18"/>
        <v>1</v>
      </c>
      <c r="J283" s="116" t="e">
        <f>+IF(#REF!="Issued",1,IF(#REF!="Not Issued",2,"Nil"))</f>
        <v>#REF!</v>
      </c>
      <c r="K283" s="116" t="s">
        <v>1660</v>
      </c>
      <c r="L283" s="117"/>
    </row>
    <row r="284" spans="1:12" ht="15.75" customHeight="1" x14ac:dyDescent="0.2">
      <c r="A284" s="112">
        <f t="shared" si="17"/>
        <v>18</v>
      </c>
      <c r="B284" s="359" t="s">
        <v>2798</v>
      </c>
      <c r="C284" s="360">
        <v>51051</v>
      </c>
      <c r="D284" s="363" t="s">
        <v>2799</v>
      </c>
      <c r="E284" s="113" t="s">
        <v>2800</v>
      </c>
      <c r="F284" s="84" t="s">
        <v>102</v>
      </c>
      <c r="G284" s="114">
        <f t="shared" si="15"/>
        <v>2</v>
      </c>
      <c r="H284" s="115" t="s">
        <v>103</v>
      </c>
      <c r="I284" s="116">
        <f t="shared" si="18"/>
        <v>1</v>
      </c>
      <c r="J284" s="116" t="e">
        <f>+IF(#REF!="Issued",1,IF(#REF!="Not Issued",2,"Nil"))</f>
        <v>#REF!</v>
      </c>
      <c r="K284" s="116" t="s">
        <v>1664</v>
      </c>
      <c r="L284" s="117"/>
    </row>
    <row r="285" spans="1:12" ht="15.75" customHeight="1" x14ac:dyDescent="0.2">
      <c r="A285" s="112">
        <f t="shared" si="17"/>
        <v>19</v>
      </c>
      <c r="B285" s="359" t="s">
        <v>2804</v>
      </c>
      <c r="C285" s="360">
        <v>51052</v>
      </c>
      <c r="D285" s="363" t="s">
        <v>2805</v>
      </c>
      <c r="E285" s="113" t="s">
        <v>2806</v>
      </c>
      <c r="F285" s="84" t="s">
        <v>100</v>
      </c>
      <c r="G285" s="114">
        <f t="shared" si="15"/>
        <v>1</v>
      </c>
      <c r="H285" s="115" t="s">
        <v>103</v>
      </c>
      <c r="I285" s="116">
        <f t="shared" si="18"/>
        <v>1</v>
      </c>
      <c r="J285" s="116" t="e">
        <f>+IF(#REF!="Issued",1,IF(#REF!="Not Issued",2,"Nil"))</f>
        <v>#REF!</v>
      </c>
      <c r="K285" s="116" t="s">
        <v>1669</v>
      </c>
      <c r="L285" s="117"/>
    </row>
    <row r="286" spans="1:12" ht="15.75" customHeight="1" x14ac:dyDescent="0.2">
      <c r="A286" s="112">
        <f t="shared" si="17"/>
        <v>20</v>
      </c>
      <c r="B286" s="359" t="s">
        <v>2807</v>
      </c>
      <c r="C286" s="360">
        <v>51053</v>
      </c>
      <c r="D286" s="363" t="s">
        <v>2808</v>
      </c>
      <c r="E286" s="113" t="s">
        <v>2809</v>
      </c>
      <c r="F286" s="84" t="s">
        <v>102</v>
      </c>
      <c r="G286" s="114">
        <f t="shared" si="15"/>
        <v>2</v>
      </c>
      <c r="H286" s="115" t="s">
        <v>103</v>
      </c>
      <c r="I286" s="116">
        <f t="shared" si="18"/>
        <v>1</v>
      </c>
      <c r="J286" s="116" t="e">
        <f>+IF(#REF!="Issued",1,IF(#REF!="Not Issued",2,"Nil"))</f>
        <v>#REF!</v>
      </c>
      <c r="K286" s="116" t="s">
        <v>2757</v>
      </c>
      <c r="L286" s="117"/>
    </row>
    <row r="287" spans="1:12" ht="15.75" customHeight="1" x14ac:dyDescent="0.2">
      <c r="A287" s="112">
        <f t="shared" si="17"/>
        <v>21</v>
      </c>
      <c r="B287" s="359" t="s">
        <v>2810</v>
      </c>
      <c r="C287" s="360">
        <v>51054</v>
      </c>
      <c r="D287" s="363" t="s">
        <v>2811</v>
      </c>
      <c r="E287" s="113" t="s">
        <v>2812</v>
      </c>
      <c r="F287" s="84" t="s">
        <v>102</v>
      </c>
      <c r="G287" s="114">
        <f t="shared" si="15"/>
        <v>2</v>
      </c>
      <c r="H287" s="115" t="s">
        <v>103</v>
      </c>
      <c r="I287" s="116">
        <f t="shared" si="18"/>
        <v>1</v>
      </c>
      <c r="J287" s="116" t="e">
        <f>+IF(#REF!="Issued",1,IF(#REF!="Not Issued",2,"Nil"))</f>
        <v>#REF!</v>
      </c>
      <c r="K287" s="116" t="s">
        <v>1674</v>
      </c>
      <c r="L287" s="117"/>
    </row>
    <row r="288" spans="1:12" ht="15.75" customHeight="1" x14ac:dyDescent="0.2">
      <c r="A288" s="112">
        <f t="shared" si="17"/>
        <v>22</v>
      </c>
      <c r="B288" s="359" t="s">
        <v>2813</v>
      </c>
      <c r="C288" s="360">
        <v>46059</v>
      </c>
      <c r="D288" s="363" t="s">
        <v>2814</v>
      </c>
      <c r="E288" s="113" t="s">
        <v>2815</v>
      </c>
      <c r="F288" s="84" t="s">
        <v>100</v>
      </c>
      <c r="G288" s="114">
        <f t="shared" si="15"/>
        <v>1</v>
      </c>
      <c r="H288" s="115" t="s">
        <v>103</v>
      </c>
      <c r="I288" s="116">
        <f t="shared" si="18"/>
        <v>1</v>
      </c>
      <c r="J288" s="116" t="e">
        <f>+IF(#REF!="Issued",1,IF(#REF!="Not Issued",2,"Nil"))</f>
        <v>#REF!</v>
      </c>
      <c r="K288" s="116" t="s">
        <v>1678</v>
      </c>
      <c r="L288" s="117"/>
    </row>
    <row r="289" spans="1:12" ht="15.75" customHeight="1" x14ac:dyDescent="0.2">
      <c r="A289" s="112">
        <f t="shared" si="17"/>
        <v>23</v>
      </c>
      <c r="B289" s="359" t="s">
        <v>2816</v>
      </c>
      <c r="C289" s="360">
        <v>51056</v>
      </c>
      <c r="D289" s="363" t="s">
        <v>2817</v>
      </c>
      <c r="E289" s="113" t="s">
        <v>2818</v>
      </c>
      <c r="F289" s="84" t="s">
        <v>100</v>
      </c>
      <c r="G289" s="114">
        <f t="shared" si="15"/>
        <v>1</v>
      </c>
      <c r="H289" s="115" t="s">
        <v>103</v>
      </c>
      <c r="I289" s="116">
        <f t="shared" si="18"/>
        <v>1</v>
      </c>
      <c r="J289" s="116" t="e">
        <f>+IF(#REF!="Issued",1,IF(#REF!="Not Issued",2,"Nil"))</f>
        <v>#REF!</v>
      </c>
      <c r="K289" s="116" t="s">
        <v>1683</v>
      </c>
      <c r="L289" s="117"/>
    </row>
    <row r="290" spans="1:12" ht="15.75" customHeight="1" x14ac:dyDescent="0.2">
      <c r="A290" s="112">
        <f t="shared" si="17"/>
        <v>24</v>
      </c>
      <c r="B290" s="359" t="s">
        <v>2819</v>
      </c>
      <c r="C290" s="360">
        <v>51535</v>
      </c>
      <c r="D290" s="363" t="s">
        <v>2820</v>
      </c>
      <c r="E290" s="113" t="s">
        <v>2821</v>
      </c>
      <c r="F290" s="84" t="s">
        <v>100</v>
      </c>
      <c r="G290" s="114">
        <f t="shared" si="15"/>
        <v>1</v>
      </c>
      <c r="H290" s="115" t="s">
        <v>103</v>
      </c>
      <c r="I290" s="116">
        <f t="shared" si="18"/>
        <v>1</v>
      </c>
      <c r="J290" s="116" t="e">
        <f>+IF(#REF!="Issued",1,IF(#REF!="Not Issued",2,"Nil"))</f>
        <v>#REF!</v>
      </c>
      <c r="K290" s="116" t="s">
        <v>1688</v>
      </c>
      <c r="L290" s="117"/>
    </row>
    <row r="291" spans="1:12" ht="15.75" customHeight="1" x14ac:dyDescent="0.2">
      <c r="A291" s="112">
        <f t="shared" si="17"/>
        <v>25</v>
      </c>
      <c r="B291" s="359" t="s">
        <v>2822</v>
      </c>
      <c r="C291" s="360">
        <v>51536</v>
      </c>
      <c r="D291" s="363" t="s">
        <v>2823</v>
      </c>
      <c r="E291" s="113" t="s">
        <v>2824</v>
      </c>
      <c r="F291" s="84" t="s">
        <v>102</v>
      </c>
      <c r="G291" s="114">
        <f t="shared" si="15"/>
        <v>2</v>
      </c>
      <c r="H291" s="115" t="s">
        <v>103</v>
      </c>
      <c r="I291" s="116">
        <f t="shared" si="18"/>
        <v>1</v>
      </c>
      <c r="J291" s="116" t="e">
        <f>+IF(#REF!="Issued",1,IF(#REF!="Not Issued",2,"Nil"))</f>
        <v>#REF!</v>
      </c>
      <c r="K291" s="116" t="s">
        <v>1693</v>
      </c>
      <c r="L291" s="117"/>
    </row>
    <row r="292" spans="1:12" ht="15.75" customHeight="1" x14ac:dyDescent="0.2">
      <c r="A292" s="112">
        <f t="shared" si="17"/>
        <v>26</v>
      </c>
      <c r="B292" s="359" t="s">
        <v>2826</v>
      </c>
      <c r="C292" s="360">
        <v>51057</v>
      </c>
      <c r="D292" s="363" t="s">
        <v>2827</v>
      </c>
      <c r="E292" s="113" t="s">
        <v>2828</v>
      </c>
      <c r="F292" s="84" t="s">
        <v>102</v>
      </c>
      <c r="G292" s="114">
        <f t="shared" si="15"/>
        <v>2</v>
      </c>
      <c r="H292" s="115" t="s">
        <v>103</v>
      </c>
      <c r="I292" s="116">
        <f t="shared" si="18"/>
        <v>1</v>
      </c>
      <c r="J292" s="116" t="e">
        <f>+IF(#REF!="Issued",1,IF(#REF!="Not Issued",2,"Nil"))</f>
        <v>#REF!</v>
      </c>
      <c r="K292" s="116" t="s">
        <v>1698</v>
      </c>
      <c r="L292" s="117"/>
    </row>
    <row r="293" spans="1:12" ht="15.75" customHeight="1" x14ac:dyDescent="0.2">
      <c r="A293" s="112">
        <f t="shared" si="17"/>
        <v>27</v>
      </c>
      <c r="B293" s="359" t="s">
        <v>2830</v>
      </c>
      <c r="C293" s="360">
        <v>51058</v>
      </c>
      <c r="D293" s="363" t="s">
        <v>2831</v>
      </c>
      <c r="E293" s="113" t="s">
        <v>2832</v>
      </c>
      <c r="F293" s="84" t="s">
        <v>102</v>
      </c>
      <c r="G293" s="114">
        <f t="shared" si="15"/>
        <v>2</v>
      </c>
      <c r="H293" s="115" t="s">
        <v>103</v>
      </c>
      <c r="I293" s="116">
        <f t="shared" si="18"/>
        <v>1</v>
      </c>
      <c r="J293" s="116" t="e">
        <f>+IF(#REF!="Issued",1,IF(#REF!="Not Issued",2,"Nil"))</f>
        <v>#REF!</v>
      </c>
      <c r="K293" s="116" t="s">
        <v>1703</v>
      </c>
      <c r="L293" s="117"/>
    </row>
    <row r="294" spans="1:12" ht="15.75" customHeight="1" x14ac:dyDescent="0.2">
      <c r="A294" s="112">
        <f t="shared" si="17"/>
        <v>28</v>
      </c>
      <c r="B294" s="359" t="s">
        <v>2700</v>
      </c>
      <c r="C294" s="360">
        <v>48646</v>
      </c>
      <c r="D294" s="363" t="s">
        <v>2701</v>
      </c>
      <c r="E294" s="113" t="s">
        <v>2702</v>
      </c>
      <c r="F294" s="84" t="s">
        <v>100</v>
      </c>
      <c r="G294" s="114">
        <f t="shared" si="15"/>
        <v>1</v>
      </c>
      <c r="H294" s="115" t="s">
        <v>3</v>
      </c>
      <c r="I294" s="116">
        <f t="shared" si="18"/>
        <v>5</v>
      </c>
      <c r="J294" s="116" t="e">
        <f>+IF(#REF!="Issued",1,IF(#REF!="Not Issued",2,"Nil"))</f>
        <v>#REF!</v>
      </c>
      <c r="K294" s="116" t="s">
        <v>1708</v>
      </c>
      <c r="L294" s="117"/>
    </row>
    <row r="295" spans="1:12" ht="15.75" customHeight="1" x14ac:dyDescent="0.2">
      <c r="A295" s="112">
        <f t="shared" si="17"/>
        <v>29</v>
      </c>
      <c r="B295" s="364" t="s">
        <v>2706</v>
      </c>
      <c r="C295" s="360">
        <v>51517</v>
      </c>
      <c r="D295" s="363" t="s">
        <v>2707</v>
      </c>
      <c r="E295" s="113" t="s">
        <v>2708</v>
      </c>
      <c r="F295" s="84" t="s">
        <v>100</v>
      </c>
      <c r="G295" s="114">
        <f t="shared" si="15"/>
        <v>1</v>
      </c>
      <c r="H295" s="115" t="s">
        <v>3</v>
      </c>
      <c r="I295" s="116">
        <f t="shared" si="18"/>
        <v>5</v>
      </c>
      <c r="J295" s="116" t="e">
        <f>+IF(#REF!="Issued",1,IF(#REF!="Not Issued",2,"Nil"))</f>
        <v>#REF!</v>
      </c>
      <c r="K295" s="116" t="s">
        <v>1713</v>
      </c>
      <c r="L295" s="117"/>
    </row>
    <row r="296" spans="1:12" ht="15.75" customHeight="1" x14ac:dyDescent="0.2">
      <c r="A296" s="112">
        <f t="shared" si="17"/>
        <v>30</v>
      </c>
      <c r="B296" s="359" t="s">
        <v>2723</v>
      </c>
      <c r="C296" s="360">
        <v>51041</v>
      </c>
      <c r="D296" s="363" t="s">
        <v>2724</v>
      </c>
      <c r="E296" s="113" t="s">
        <v>2295</v>
      </c>
      <c r="F296" s="84" t="s">
        <v>100</v>
      </c>
      <c r="G296" s="114">
        <f t="shared" si="15"/>
        <v>1</v>
      </c>
      <c r="H296" s="115" t="s">
        <v>3</v>
      </c>
      <c r="I296" s="116">
        <f>+IF(H296="Incomplete",5,IF(H296="Complete",1,IF(H296="Incomplete",2,IF(H296="Left",3,IF(H296="Dropped",4,"Error")))))</f>
        <v>5</v>
      </c>
      <c r="J296" s="116" t="e">
        <f>+IF(#REF!="Issued",1,IF(#REF!="Not Issued",2,"Nil"))</f>
        <v>#REF!</v>
      </c>
      <c r="K296" s="116" t="s">
        <v>1718</v>
      </c>
      <c r="L296" s="117"/>
    </row>
    <row r="297" spans="1:12" ht="15.75" customHeight="1" x14ac:dyDescent="0.2">
      <c r="A297" s="112">
        <f t="shared" si="17"/>
        <v>31</v>
      </c>
      <c r="B297" s="364" t="s">
        <v>2727</v>
      </c>
      <c r="C297" s="360">
        <v>51667</v>
      </c>
      <c r="D297" s="363" t="s">
        <v>2728</v>
      </c>
      <c r="E297" s="113" t="s">
        <v>2729</v>
      </c>
      <c r="F297" s="84" t="s">
        <v>100</v>
      </c>
      <c r="G297" s="114">
        <f t="shared" si="15"/>
        <v>1</v>
      </c>
      <c r="H297" s="115" t="s">
        <v>3</v>
      </c>
      <c r="I297" s="116">
        <f>+IF(H297="Incomplete",5,IF(H297="Complete",1,IF(H297="Incomplete",2,IF(H297="Left",3,IF(H297="Dropped",4,"Error")))))</f>
        <v>5</v>
      </c>
      <c r="J297" s="116" t="e">
        <f>+IF(#REF!="Issued",1,IF(#REF!="Not Issued",2,"Nil"))</f>
        <v>#REF!</v>
      </c>
      <c r="K297" s="116" t="s">
        <v>1723</v>
      </c>
      <c r="L297" s="117"/>
    </row>
    <row r="298" spans="1:12" ht="15.75" customHeight="1" x14ac:dyDescent="0.2">
      <c r="A298" s="112">
        <f t="shared" si="17"/>
        <v>32</v>
      </c>
      <c r="B298" s="359" t="s">
        <v>2730</v>
      </c>
      <c r="C298" s="360">
        <v>51521</v>
      </c>
      <c r="D298" s="363" t="s">
        <v>2731</v>
      </c>
      <c r="E298" s="113" t="s">
        <v>2732</v>
      </c>
      <c r="F298" s="84" t="s">
        <v>100</v>
      </c>
      <c r="G298" s="114">
        <f t="shared" si="15"/>
        <v>1</v>
      </c>
      <c r="H298" s="115" t="s">
        <v>3</v>
      </c>
      <c r="I298" s="116">
        <f t="shared" ref="I298:I311" si="19">+IF(H298="Incomplete",5,IF(H298="Complete",1,IF(H298="Incomplete",2,IF(H298="Left",3,IF(H298="Dropped",4,"Error")))))</f>
        <v>5</v>
      </c>
      <c r="J298" s="116" t="e">
        <f>+IF(#REF!="Issued",1,IF(#REF!="Not Issued",2,"Nil"))</f>
        <v>#REF!</v>
      </c>
      <c r="K298" s="116" t="s">
        <v>1728</v>
      </c>
      <c r="L298" s="117"/>
    </row>
    <row r="299" spans="1:12" ht="15.75" customHeight="1" x14ac:dyDescent="0.2">
      <c r="A299" s="112">
        <f t="shared" si="17"/>
        <v>33</v>
      </c>
      <c r="B299" s="364" t="s">
        <v>2739</v>
      </c>
      <c r="C299" s="360">
        <v>51043</v>
      </c>
      <c r="D299" s="363" t="s">
        <v>2740</v>
      </c>
      <c r="E299" s="113" t="s">
        <v>2741</v>
      </c>
      <c r="F299" s="84" t="s">
        <v>102</v>
      </c>
      <c r="G299" s="114">
        <f t="shared" si="15"/>
        <v>2</v>
      </c>
      <c r="H299" s="115" t="s">
        <v>3</v>
      </c>
      <c r="I299" s="116">
        <f t="shared" si="19"/>
        <v>5</v>
      </c>
      <c r="J299" s="116" t="e">
        <f>+IF(#REF!="Issued",1,IF(#REF!="Not Issued",2,"Nil"))</f>
        <v>#REF!</v>
      </c>
      <c r="K299" s="116" t="s">
        <v>1732</v>
      </c>
      <c r="L299" s="117"/>
    </row>
    <row r="300" spans="1:12" ht="15.75" customHeight="1" x14ac:dyDescent="0.2">
      <c r="A300" s="112">
        <f t="shared" si="17"/>
        <v>34</v>
      </c>
      <c r="B300" s="364" t="s">
        <v>2745</v>
      </c>
      <c r="C300" s="360">
        <v>51045</v>
      </c>
      <c r="D300" s="363" t="s">
        <v>2746</v>
      </c>
      <c r="E300" s="113" t="s">
        <v>2747</v>
      </c>
      <c r="F300" s="84" t="s">
        <v>100</v>
      </c>
      <c r="G300" s="114">
        <f t="shared" si="15"/>
        <v>1</v>
      </c>
      <c r="H300" s="115" t="s">
        <v>3</v>
      </c>
      <c r="I300" s="116">
        <f t="shared" si="19"/>
        <v>5</v>
      </c>
      <c r="J300" s="116" t="e">
        <f>+IF(#REF!="Issued",1,IF(#REF!="Not Issued",2,"Nil"))</f>
        <v>#REF!</v>
      </c>
      <c r="K300" s="116" t="s">
        <v>1734</v>
      </c>
      <c r="L300" s="117"/>
    </row>
    <row r="301" spans="1:12" ht="15.75" customHeight="1" x14ac:dyDescent="0.2">
      <c r="A301" s="112">
        <f t="shared" si="17"/>
        <v>35</v>
      </c>
      <c r="B301" s="364" t="s">
        <v>2751</v>
      </c>
      <c r="C301" s="360">
        <v>51046</v>
      </c>
      <c r="D301" s="363" t="s">
        <v>2752</v>
      </c>
      <c r="E301" s="113" t="s">
        <v>2753</v>
      </c>
      <c r="F301" s="84" t="s">
        <v>102</v>
      </c>
      <c r="G301" s="114">
        <f t="shared" si="15"/>
        <v>2</v>
      </c>
      <c r="H301" s="115" t="s">
        <v>3</v>
      </c>
      <c r="I301" s="116">
        <f t="shared" si="19"/>
        <v>5</v>
      </c>
      <c r="J301" s="116" t="e">
        <f>+IF(#REF!="Issued",1,IF(#REF!="Not Issued",2,"Nil"))</f>
        <v>#REF!</v>
      </c>
      <c r="K301" s="116" t="s">
        <v>1738</v>
      </c>
      <c r="L301" s="117"/>
    </row>
    <row r="302" spans="1:12" ht="15.75" customHeight="1" x14ac:dyDescent="0.2">
      <c r="A302" s="112">
        <f t="shared" si="17"/>
        <v>36</v>
      </c>
      <c r="B302" s="364" t="s">
        <v>2758</v>
      </c>
      <c r="C302" s="360">
        <v>51047</v>
      </c>
      <c r="D302" s="363" t="s">
        <v>2759</v>
      </c>
      <c r="E302" s="113" t="s">
        <v>2760</v>
      </c>
      <c r="F302" s="84" t="s">
        <v>100</v>
      </c>
      <c r="G302" s="114">
        <f t="shared" si="15"/>
        <v>1</v>
      </c>
      <c r="H302" s="115" t="s">
        <v>3</v>
      </c>
      <c r="I302" s="116">
        <f t="shared" si="19"/>
        <v>5</v>
      </c>
      <c r="J302" s="116" t="e">
        <f>+IF(#REF!="Issued",1,IF(#REF!="Not Issued",2,"Nil"))</f>
        <v>#REF!</v>
      </c>
      <c r="K302" s="116" t="s">
        <v>1742</v>
      </c>
      <c r="L302" s="117"/>
    </row>
    <row r="303" spans="1:12" ht="15.75" customHeight="1" x14ac:dyDescent="0.2">
      <c r="A303" s="112">
        <f t="shared" si="17"/>
        <v>37</v>
      </c>
      <c r="B303" s="359" t="s">
        <v>2761</v>
      </c>
      <c r="C303" s="360">
        <v>51525</v>
      </c>
      <c r="D303" s="363" t="s">
        <v>2762</v>
      </c>
      <c r="E303" s="113" t="s">
        <v>2763</v>
      </c>
      <c r="F303" s="84" t="s">
        <v>100</v>
      </c>
      <c r="G303" s="114">
        <f t="shared" si="15"/>
        <v>1</v>
      </c>
      <c r="H303" s="115" t="s">
        <v>3</v>
      </c>
      <c r="I303" s="116">
        <f t="shared" si="19"/>
        <v>5</v>
      </c>
      <c r="J303" s="116" t="e">
        <f>+IF(#REF!="Issued",1,IF(#REF!="Not Issued",2,"Nil"))</f>
        <v>#REF!</v>
      </c>
      <c r="K303" s="116" t="s">
        <v>1746</v>
      </c>
      <c r="L303" s="117"/>
    </row>
    <row r="304" spans="1:12" ht="15.75" customHeight="1" x14ac:dyDescent="0.2">
      <c r="A304" s="112">
        <f t="shared" si="17"/>
        <v>38</v>
      </c>
      <c r="B304" s="364" t="s">
        <v>2777</v>
      </c>
      <c r="C304" s="360">
        <v>51530</v>
      </c>
      <c r="D304" s="363" t="s">
        <v>2778</v>
      </c>
      <c r="E304" s="113" t="s">
        <v>2779</v>
      </c>
      <c r="F304" s="84" t="s">
        <v>100</v>
      </c>
      <c r="G304" s="114">
        <f t="shared" si="15"/>
        <v>1</v>
      </c>
      <c r="H304" s="115" t="s">
        <v>3</v>
      </c>
      <c r="I304" s="116">
        <f t="shared" si="19"/>
        <v>5</v>
      </c>
      <c r="J304" s="116" t="e">
        <f>+IF(#REF!="Issued",1,IF(#REF!="Not Issued",2,"Nil"))</f>
        <v>#REF!</v>
      </c>
      <c r="K304" s="116" t="s">
        <v>1750</v>
      </c>
      <c r="L304" s="117"/>
    </row>
    <row r="305" spans="1:12" ht="15.75" customHeight="1" x14ac:dyDescent="0.2">
      <c r="A305" s="112">
        <f t="shared" si="17"/>
        <v>39</v>
      </c>
      <c r="B305" s="359" t="s">
        <v>2780</v>
      </c>
      <c r="C305" s="360">
        <v>51531</v>
      </c>
      <c r="D305" s="363" t="s">
        <v>2781</v>
      </c>
      <c r="E305" s="113" t="s">
        <v>2782</v>
      </c>
      <c r="F305" s="84" t="s">
        <v>100</v>
      </c>
      <c r="G305" s="114">
        <f t="shared" si="15"/>
        <v>1</v>
      </c>
      <c r="H305" s="115" t="s">
        <v>3</v>
      </c>
      <c r="I305" s="116">
        <f t="shared" si="19"/>
        <v>5</v>
      </c>
      <c r="J305" s="116" t="e">
        <f>+IF(#REF!="Issued",1,IF(#REF!="Not Issued",2,"Nil"))</f>
        <v>#REF!</v>
      </c>
      <c r="K305" s="116" t="s">
        <v>1754</v>
      </c>
      <c r="L305" s="117"/>
    </row>
    <row r="306" spans="1:12" ht="15.75" customHeight="1" x14ac:dyDescent="0.2">
      <c r="A306" s="112">
        <f t="shared" si="17"/>
        <v>40</v>
      </c>
      <c r="B306" s="359" t="s">
        <v>2783</v>
      </c>
      <c r="C306" s="360">
        <v>51532</v>
      </c>
      <c r="D306" s="363" t="s">
        <v>2784</v>
      </c>
      <c r="E306" s="113" t="s">
        <v>2785</v>
      </c>
      <c r="F306" s="84" t="s">
        <v>100</v>
      </c>
      <c r="G306" s="114">
        <f t="shared" si="15"/>
        <v>1</v>
      </c>
      <c r="H306" s="115" t="s">
        <v>3</v>
      </c>
      <c r="I306" s="116">
        <f t="shared" si="19"/>
        <v>5</v>
      </c>
      <c r="J306" s="116" t="e">
        <f>+IF(#REF!="Issued",1,IF(#REF!="Not Issued",2,"Nil"))</f>
        <v>#REF!</v>
      </c>
      <c r="K306" s="116" t="s">
        <v>1757</v>
      </c>
      <c r="L306" s="117"/>
    </row>
    <row r="307" spans="1:12" ht="15.75" customHeight="1" x14ac:dyDescent="0.2">
      <c r="A307" s="112">
        <f t="shared" si="17"/>
        <v>41</v>
      </c>
      <c r="B307" s="359" t="s">
        <v>2786</v>
      </c>
      <c r="C307" s="360">
        <v>51049</v>
      </c>
      <c r="D307" s="363" t="s">
        <v>2787</v>
      </c>
      <c r="E307" s="113" t="s">
        <v>2788</v>
      </c>
      <c r="F307" s="84" t="s">
        <v>100</v>
      </c>
      <c r="G307" s="114">
        <f t="shared" si="15"/>
        <v>1</v>
      </c>
      <c r="H307" s="115" t="s">
        <v>3</v>
      </c>
      <c r="I307" s="116">
        <f t="shared" si="19"/>
        <v>5</v>
      </c>
      <c r="J307" s="116" t="e">
        <f>+IF(#REF!="Issued",1,IF(#REF!="Not Issued",2,"Nil"))</f>
        <v>#REF!</v>
      </c>
      <c r="K307" s="116" t="s">
        <v>1761</v>
      </c>
      <c r="L307" s="117"/>
    </row>
    <row r="308" spans="1:12" ht="15.75" customHeight="1" x14ac:dyDescent="0.2">
      <c r="A308" s="112">
        <f t="shared" si="17"/>
        <v>42</v>
      </c>
      <c r="B308" s="364" t="s">
        <v>2789</v>
      </c>
      <c r="C308" s="360">
        <v>51050</v>
      </c>
      <c r="D308" s="363" t="s">
        <v>2790</v>
      </c>
      <c r="E308" s="113" t="s">
        <v>2791</v>
      </c>
      <c r="F308" s="84" t="s">
        <v>100</v>
      </c>
      <c r="G308" s="114">
        <f t="shared" si="15"/>
        <v>1</v>
      </c>
      <c r="H308" s="115" t="s">
        <v>3</v>
      </c>
      <c r="I308" s="116">
        <f t="shared" si="19"/>
        <v>5</v>
      </c>
      <c r="J308" s="116" t="e">
        <f>+IF(#REF!="Issued",1,IF(#REF!="Not Issued",2,"Nil"))</f>
        <v>#REF!</v>
      </c>
      <c r="K308" s="116" t="s">
        <v>1765</v>
      </c>
      <c r="L308" s="117"/>
    </row>
    <row r="309" spans="1:12" ht="15.75" customHeight="1" x14ac:dyDescent="0.2">
      <c r="A309" s="112">
        <f t="shared" si="17"/>
        <v>43</v>
      </c>
      <c r="B309" s="364" t="s">
        <v>2792</v>
      </c>
      <c r="C309" s="360"/>
      <c r="D309" s="363" t="s">
        <v>2793</v>
      </c>
      <c r="E309" s="113" t="s">
        <v>2794</v>
      </c>
      <c r="F309" s="84" t="s">
        <v>100</v>
      </c>
      <c r="G309" s="114">
        <f t="shared" si="15"/>
        <v>1</v>
      </c>
      <c r="H309" s="115" t="s">
        <v>3</v>
      </c>
      <c r="I309" s="116">
        <f t="shared" si="19"/>
        <v>5</v>
      </c>
      <c r="J309" s="116" t="e">
        <f>+IF(#REF!="Issued",1,IF(#REF!="Not Issued",2,"Nil"))</f>
        <v>#REF!</v>
      </c>
      <c r="K309" s="116" t="s">
        <v>2825</v>
      </c>
      <c r="L309" s="117"/>
    </row>
    <row r="310" spans="1:12" ht="15.75" customHeight="1" x14ac:dyDescent="0.2">
      <c r="A310" s="112">
        <f t="shared" si="17"/>
        <v>44</v>
      </c>
      <c r="B310" s="364" t="s">
        <v>2795</v>
      </c>
      <c r="C310" s="360">
        <v>51533</v>
      </c>
      <c r="D310" s="363" t="s">
        <v>2796</v>
      </c>
      <c r="E310" s="113" t="s">
        <v>2797</v>
      </c>
      <c r="F310" s="84" t="s">
        <v>100</v>
      </c>
      <c r="G310" s="114">
        <f t="shared" si="15"/>
        <v>1</v>
      </c>
      <c r="H310" s="115" t="s">
        <v>3</v>
      </c>
      <c r="I310" s="116">
        <f t="shared" si="19"/>
        <v>5</v>
      </c>
      <c r="J310" s="116" t="e">
        <f>+IF(#REF!="Issued",1,IF(#REF!="Not Issued",2,"Nil"))</f>
        <v>#REF!</v>
      </c>
      <c r="K310" s="116" t="s">
        <v>2829</v>
      </c>
      <c r="L310" s="117"/>
    </row>
    <row r="311" spans="1:12" ht="15.75" customHeight="1" x14ac:dyDescent="0.2">
      <c r="A311" s="112">
        <f t="shared" si="17"/>
        <v>45</v>
      </c>
      <c r="B311" s="359" t="s">
        <v>2801</v>
      </c>
      <c r="C311" s="360">
        <v>48651</v>
      </c>
      <c r="D311" s="363" t="s">
        <v>2802</v>
      </c>
      <c r="E311" s="113" t="s">
        <v>2803</v>
      </c>
      <c r="F311" s="84" t="s">
        <v>100</v>
      </c>
      <c r="G311" s="114">
        <f t="shared" si="15"/>
        <v>1</v>
      </c>
      <c r="H311" s="115" t="s">
        <v>3</v>
      </c>
      <c r="I311" s="116">
        <f t="shared" si="19"/>
        <v>5</v>
      </c>
      <c r="J311" s="116" t="e">
        <f>+IF(#REF!="Issued",1,IF(#REF!="Not Issued",2,"Nil"))</f>
        <v>#REF!</v>
      </c>
      <c r="K311" s="116" t="s">
        <v>2833</v>
      </c>
      <c r="L311" s="117"/>
    </row>
    <row r="312" spans="1:12" ht="11.25" customHeight="1" x14ac:dyDescent="0.2">
      <c r="A312" s="118"/>
      <c r="B312" s="145"/>
      <c r="C312" s="146"/>
      <c r="D312" s="147"/>
      <c r="E312" s="147"/>
      <c r="F312" s="148"/>
      <c r="G312" s="91"/>
      <c r="H312" s="149"/>
      <c r="I312" s="91"/>
      <c r="J312" s="120"/>
      <c r="K312" s="120"/>
      <c r="L312" s="126"/>
    </row>
  </sheetData>
  <sortState ref="B267:H311">
    <sortCondition ref="H267:H311"/>
  </sortState>
  <mergeCells count="10">
    <mergeCell ref="L3:L4"/>
    <mergeCell ref="A265:L265"/>
    <mergeCell ref="A1:L1"/>
    <mergeCell ref="A2:L2"/>
    <mergeCell ref="A3:A4"/>
    <mergeCell ref="B3:B4"/>
    <mergeCell ref="C3:C4"/>
    <mergeCell ref="D3:D4"/>
    <mergeCell ref="E3:E4"/>
    <mergeCell ref="H3:H4"/>
  </mergeCells>
  <conditionalFormatting sqref="H267:H300 H5:H59 H263 H133:H222 H302:H312 H224:H260 H61:H131">
    <cfRule type="cellIs" dxfId="265" priority="53" stopIfTrue="1" operator="equal">
      <formula>"Dropped"</formula>
    </cfRule>
    <cfRule type="cellIs" dxfId="264" priority="54" stopIfTrue="1" operator="equal">
      <formula>"Left"</formula>
    </cfRule>
    <cfRule type="cellIs" dxfId="263" priority="55" stopIfTrue="1" operator="equal">
      <formula>"Incomplete"</formula>
    </cfRule>
    <cfRule type="cellIs" dxfId="262" priority="56" stopIfTrue="1" operator="equal">
      <formula>"Complete"</formula>
    </cfRule>
  </conditionalFormatting>
  <conditionalFormatting sqref="H60">
    <cfRule type="cellIs" dxfId="261" priority="49" stopIfTrue="1" operator="equal">
      <formula>"Dropped"</formula>
    </cfRule>
    <cfRule type="cellIs" dxfId="260" priority="50" stopIfTrue="1" operator="equal">
      <formula>"Left"</formula>
    </cfRule>
    <cfRule type="cellIs" dxfId="259" priority="51" stopIfTrue="1" operator="equal">
      <formula>"Incomplete"</formula>
    </cfRule>
    <cfRule type="cellIs" dxfId="258" priority="52" stopIfTrue="1" operator="equal">
      <formula>"Complete"</formula>
    </cfRule>
  </conditionalFormatting>
  <conditionalFormatting sqref="H261">
    <cfRule type="cellIs" dxfId="257" priority="43" stopIfTrue="1" operator="equal">
      <formula>"Dropped"</formula>
    </cfRule>
    <cfRule type="cellIs" dxfId="256" priority="44" stopIfTrue="1" operator="equal">
      <formula>"Left"</formula>
    </cfRule>
    <cfRule type="cellIs" dxfId="255" priority="45" stopIfTrue="1" operator="equal">
      <formula>"Incomplete"</formula>
    </cfRule>
    <cfRule type="cellIs" dxfId="254" priority="46" stopIfTrue="1" operator="equal">
      <formula>"Complete"</formula>
    </cfRule>
  </conditionalFormatting>
  <conditionalFormatting sqref="H132">
    <cfRule type="cellIs" dxfId="253" priority="35" stopIfTrue="1" operator="equal">
      <formula>"Dropped"</formula>
    </cfRule>
    <cfRule type="cellIs" dxfId="252" priority="36" stopIfTrue="1" operator="equal">
      <formula>"Left"</formula>
    </cfRule>
    <cfRule type="cellIs" dxfId="251" priority="37" stopIfTrue="1" operator="equal">
      <formula>"Incomplete"</formula>
    </cfRule>
    <cfRule type="cellIs" dxfId="250" priority="38" stopIfTrue="1" operator="equal">
      <formula>"Complete"</formula>
    </cfRule>
  </conditionalFormatting>
  <conditionalFormatting sqref="H301">
    <cfRule type="cellIs" dxfId="249" priority="21" stopIfTrue="1" operator="equal">
      <formula>"Dropped"</formula>
    </cfRule>
    <cfRule type="cellIs" dxfId="248" priority="22" stopIfTrue="1" operator="equal">
      <formula>"Left"</formula>
    </cfRule>
    <cfRule type="cellIs" dxfId="247" priority="23" stopIfTrue="1" operator="equal">
      <formula>"Incomplete"</formula>
    </cfRule>
    <cfRule type="cellIs" dxfId="246" priority="24" stopIfTrue="1" operator="equal">
      <formula>"Complete"</formula>
    </cfRule>
  </conditionalFormatting>
  <conditionalFormatting sqref="H262">
    <cfRule type="cellIs" dxfId="245" priority="7" stopIfTrue="1" operator="equal">
      <formula>"Dropped"</formula>
    </cfRule>
    <cfRule type="cellIs" dxfId="244" priority="8" stopIfTrue="1" operator="equal">
      <formula>"Left"</formula>
    </cfRule>
    <cfRule type="cellIs" dxfId="243" priority="9" stopIfTrue="1" operator="equal">
      <formula>"Incomplete"</formula>
    </cfRule>
    <cfRule type="cellIs" dxfId="242" priority="10" stopIfTrue="1" operator="equal">
      <formula>"Complete"</formula>
    </cfRule>
  </conditionalFormatting>
  <conditionalFormatting sqref="H223">
    <cfRule type="cellIs" dxfId="241" priority="3" stopIfTrue="1" operator="equal">
      <formula>"Not Issued"</formula>
    </cfRule>
    <cfRule type="cellIs" dxfId="240" priority="4" stopIfTrue="1" operator="equal">
      <formula>"Issued"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M314"/>
  <sheetViews>
    <sheetView topLeftCell="A285" workbookViewId="0">
      <selection activeCell="D276" sqref="D276"/>
    </sheetView>
  </sheetViews>
  <sheetFormatPr defaultRowHeight="15.75" x14ac:dyDescent="0.25"/>
  <cols>
    <col min="1" max="1" width="5.5703125" style="124" customWidth="1"/>
    <col min="2" max="2" width="14.7109375" style="121" bestFit="1" customWidth="1"/>
    <col min="3" max="3" width="8.7109375" style="122" customWidth="1"/>
    <col min="4" max="4" width="31.28515625" style="106" customWidth="1"/>
    <col min="5" max="5" width="30.7109375" style="123" hidden="1" customWidth="1"/>
    <col min="6" max="6" width="3.140625" style="124" hidden="1" customWidth="1"/>
    <col min="7" max="7" width="2" style="100" hidden="1" customWidth="1"/>
    <col min="8" max="8" width="12.140625" style="124" bestFit="1" customWidth="1"/>
    <col min="9" max="9" width="2.28515625" style="124" hidden="1" customWidth="1"/>
    <col min="10" max="10" width="6.85546875" style="100" hidden="1" customWidth="1"/>
    <col min="11" max="11" width="17.5703125" style="100" hidden="1" customWidth="1"/>
    <col min="12" max="12" width="14.5703125" style="100" customWidth="1"/>
    <col min="13" max="13" width="11" style="100" hidden="1" customWidth="1"/>
    <col min="14" max="16384" width="9.140625" style="100"/>
  </cols>
  <sheetData>
    <row r="1" spans="1:13" ht="24.75" x14ac:dyDescent="0.5">
      <c r="A1" s="439" t="s">
        <v>121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3" ht="32.25" thickBot="1" x14ac:dyDescent="0.65">
      <c r="A2" s="441" t="s">
        <v>31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</row>
    <row r="3" spans="1:13" s="106" customFormat="1" ht="12.75" customHeight="1" x14ac:dyDescent="0.2">
      <c r="A3" s="442" t="s">
        <v>86</v>
      </c>
      <c r="B3" s="444" t="s">
        <v>87</v>
      </c>
      <c r="C3" s="446" t="s">
        <v>88</v>
      </c>
      <c r="D3" s="448" t="s">
        <v>89</v>
      </c>
      <c r="E3" s="446" t="s">
        <v>90</v>
      </c>
      <c r="F3" s="101" t="s">
        <v>122</v>
      </c>
      <c r="G3" s="102"/>
      <c r="H3" s="450" t="s">
        <v>92</v>
      </c>
      <c r="I3" s="103"/>
      <c r="J3" s="104" t="s">
        <v>93</v>
      </c>
      <c r="K3" s="105"/>
      <c r="L3" s="436" t="s">
        <v>94</v>
      </c>
    </row>
    <row r="4" spans="1:13" s="106" customFormat="1" ht="13.5" thickBot="1" x14ac:dyDescent="0.25">
      <c r="A4" s="443"/>
      <c r="B4" s="445"/>
      <c r="C4" s="447"/>
      <c r="D4" s="449"/>
      <c r="E4" s="447"/>
      <c r="F4" s="107" t="s">
        <v>97</v>
      </c>
      <c r="G4" s="108"/>
      <c r="H4" s="451"/>
      <c r="I4" s="109"/>
      <c r="J4" s="110" t="s">
        <v>98</v>
      </c>
      <c r="K4" s="111"/>
      <c r="L4" s="437"/>
    </row>
    <row r="5" spans="1:13" s="118" customFormat="1" ht="12.75" customHeight="1" x14ac:dyDescent="0.2">
      <c r="A5" s="112">
        <f>+A4+1</f>
        <v>1</v>
      </c>
      <c r="B5" s="359" t="s">
        <v>123</v>
      </c>
      <c r="C5" s="360">
        <v>53785</v>
      </c>
      <c r="D5" s="363" t="s">
        <v>124</v>
      </c>
      <c r="E5" s="113" t="s">
        <v>125</v>
      </c>
      <c r="F5" s="84" t="s">
        <v>100</v>
      </c>
      <c r="G5" s="114">
        <f t="shared" ref="G5:G68" si="0">+IF(F5="M",1,IF(F5="f",2,IF(F5="Civ",3,"Error")))</f>
        <v>1</v>
      </c>
      <c r="H5" s="115" t="s">
        <v>103</v>
      </c>
      <c r="I5" s="116">
        <f t="shared" ref="I5:I68" si="1">+IF(H5="Incomplete",5,IF(H5="Complete",1,IF(H5="Incomplete",2,IF(H5="Left",3,IF(H5="Dropped",4,"Error")))))</f>
        <v>1</v>
      </c>
      <c r="J5" s="116" t="e">
        <f>+IF(#REF!="Issued",1,IF(#REF!="Not Issued",2,"Nil"))</f>
        <v>#REF!</v>
      </c>
      <c r="K5" s="116" t="s">
        <v>126</v>
      </c>
      <c r="L5" s="117"/>
      <c r="M5" s="84" t="s">
        <v>127</v>
      </c>
    </row>
    <row r="6" spans="1:13" s="118" customFormat="1" ht="12.75" customHeight="1" x14ac:dyDescent="0.2">
      <c r="A6" s="112">
        <v>2</v>
      </c>
      <c r="B6" s="359" t="s">
        <v>128</v>
      </c>
      <c r="C6" s="360">
        <v>53786</v>
      </c>
      <c r="D6" s="363" t="s">
        <v>129</v>
      </c>
      <c r="E6" s="113" t="s">
        <v>130</v>
      </c>
      <c r="F6" s="84" t="s">
        <v>100</v>
      </c>
      <c r="G6" s="114">
        <f t="shared" si="0"/>
        <v>1</v>
      </c>
      <c r="H6" s="115" t="s">
        <v>103</v>
      </c>
      <c r="I6" s="116">
        <f t="shared" si="1"/>
        <v>1</v>
      </c>
      <c r="J6" s="116" t="e">
        <f>+IF(#REF!="Issued",1,IF(#REF!="Not Issued",2,"Nil"))</f>
        <v>#REF!</v>
      </c>
      <c r="K6" s="116" t="s">
        <v>131</v>
      </c>
      <c r="L6" s="117"/>
      <c r="M6" s="84" t="s">
        <v>132</v>
      </c>
    </row>
    <row r="7" spans="1:13" s="118" customFormat="1" ht="12.75" customHeight="1" x14ac:dyDescent="0.2">
      <c r="A7" s="112">
        <f t="shared" ref="A7:A70" si="2">+A6+1</f>
        <v>3</v>
      </c>
      <c r="B7" s="359" t="s">
        <v>133</v>
      </c>
      <c r="C7" s="360">
        <v>53787</v>
      </c>
      <c r="D7" s="363" t="s">
        <v>134</v>
      </c>
      <c r="E7" s="113" t="s">
        <v>135</v>
      </c>
      <c r="F7" s="84" t="s">
        <v>100</v>
      </c>
      <c r="G7" s="114">
        <f t="shared" si="0"/>
        <v>1</v>
      </c>
      <c r="H7" s="115" t="s">
        <v>103</v>
      </c>
      <c r="I7" s="116">
        <f t="shared" si="1"/>
        <v>1</v>
      </c>
      <c r="J7" s="116" t="e">
        <f>+IF(#REF!="Issued",1,IF(#REF!="Not Issued",2,"Nil"))</f>
        <v>#REF!</v>
      </c>
      <c r="K7" s="116" t="s">
        <v>136</v>
      </c>
      <c r="L7" s="117"/>
      <c r="M7" s="84" t="s">
        <v>137</v>
      </c>
    </row>
    <row r="8" spans="1:13" s="118" customFormat="1" ht="12.75" customHeight="1" x14ac:dyDescent="0.2">
      <c r="A8" s="112">
        <f t="shared" si="2"/>
        <v>4</v>
      </c>
      <c r="B8" s="359" t="s">
        <v>138</v>
      </c>
      <c r="C8" s="360">
        <v>53788</v>
      </c>
      <c r="D8" s="363" t="s">
        <v>139</v>
      </c>
      <c r="E8" s="113" t="s">
        <v>140</v>
      </c>
      <c r="F8" s="84" t="s">
        <v>102</v>
      </c>
      <c r="G8" s="114">
        <f t="shared" si="0"/>
        <v>2</v>
      </c>
      <c r="H8" s="115" t="s">
        <v>103</v>
      </c>
      <c r="I8" s="116">
        <f t="shared" si="1"/>
        <v>1</v>
      </c>
      <c r="J8" s="116" t="e">
        <f>+IF(#REF!="Issued",1,IF(#REF!="Not Issued",2,"Nil"))</f>
        <v>#REF!</v>
      </c>
      <c r="K8" s="116" t="s">
        <v>141</v>
      </c>
      <c r="L8" s="117"/>
      <c r="M8" s="84" t="s">
        <v>142</v>
      </c>
    </row>
    <row r="9" spans="1:13" s="118" customFormat="1" ht="12.75" customHeight="1" x14ac:dyDescent="0.2">
      <c r="A9" s="112">
        <f t="shared" si="2"/>
        <v>5</v>
      </c>
      <c r="B9" s="359" t="s">
        <v>143</v>
      </c>
      <c r="C9" s="360">
        <v>53789</v>
      </c>
      <c r="D9" s="363" t="s">
        <v>144</v>
      </c>
      <c r="E9" s="113" t="s">
        <v>145</v>
      </c>
      <c r="F9" s="84" t="s">
        <v>102</v>
      </c>
      <c r="G9" s="114">
        <f t="shared" si="0"/>
        <v>2</v>
      </c>
      <c r="H9" s="115" t="s">
        <v>103</v>
      </c>
      <c r="I9" s="116">
        <f t="shared" si="1"/>
        <v>1</v>
      </c>
      <c r="J9" s="116" t="e">
        <f>+IF(#REF!="Issued",1,IF(#REF!="Not Issued",2,"Nil"))</f>
        <v>#REF!</v>
      </c>
      <c r="K9" s="116" t="s">
        <v>146</v>
      </c>
      <c r="L9" s="117"/>
      <c r="M9" s="84" t="s">
        <v>147</v>
      </c>
    </row>
    <row r="10" spans="1:13" s="118" customFormat="1" ht="12.75" customHeight="1" x14ac:dyDescent="0.2">
      <c r="A10" s="112">
        <f t="shared" si="2"/>
        <v>6</v>
      </c>
      <c r="B10" s="359" t="s">
        <v>153</v>
      </c>
      <c r="C10" s="360">
        <v>53790</v>
      </c>
      <c r="D10" s="363" t="s">
        <v>154</v>
      </c>
      <c r="E10" s="113" t="s">
        <v>155</v>
      </c>
      <c r="F10" s="84" t="s">
        <v>102</v>
      </c>
      <c r="G10" s="114">
        <f t="shared" si="0"/>
        <v>2</v>
      </c>
      <c r="H10" s="115" t="s">
        <v>103</v>
      </c>
      <c r="I10" s="116">
        <f t="shared" si="1"/>
        <v>1</v>
      </c>
      <c r="J10" s="116" t="e">
        <f>+IF(#REF!="Issued",1,IF(#REF!="Not Issued",2,"Nil"))</f>
        <v>#REF!</v>
      </c>
      <c r="K10" s="116" t="s">
        <v>151</v>
      </c>
      <c r="L10" s="117"/>
      <c r="M10" s="84" t="s">
        <v>152</v>
      </c>
    </row>
    <row r="11" spans="1:13" s="118" customFormat="1" ht="12.75" customHeight="1" x14ac:dyDescent="0.2">
      <c r="A11" s="112">
        <f t="shared" si="2"/>
        <v>7</v>
      </c>
      <c r="B11" s="359" t="s">
        <v>168</v>
      </c>
      <c r="C11" s="360">
        <v>53793</v>
      </c>
      <c r="D11" s="363" t="s">
        <v>169</v>
      </c>
      <c r="E11" s="113" t="s">
        <v>170</v>
      </c>
      <c r="F11" s="84" t="s">
        <v>100</v>
      </c>
      <c r="G11" s="114">
        <f t="shared" si="0"/>
        <v>1</v>
      </c>
      <c r="H11" s="115" t="s">
        <v>103</v>
      </c>
      <c r="I11" s="116">
        <f t="shared" si="1"/>
        <v>1</v>
      </c>
      <c r="J11" s="116" t="e">
        <f>+IF(#REF!="Issued",1,IF(#REF!="Not Issued",2,"Nil"))</f>
        <v>#REF!</v>
      </c>
      <c r="K11" s="116" t="s">
        <v>156</v>
      </c>
      <c r="L11" s="117"/>
      <c r="M11" s="84" t="s">
        <v>157</v>
      </c>
    </row>
    <row r="12" spans="1:13" s="118" customFormat="1" ht="12.75" customHeight="1" x14ac:dyDescent="0.2">
      <c r="A12" s="112">
        <f t="shared" si="2"/>
        <v>8</v>
      </c>
      <c r="B12" s="359" t="s">
        <v>183</v>
      </c>
      <c r="C12" s="360">
        <v>53796</v>
      </c>
      <c r="D12" s="363" t="s">
        <v>184</v>
      </c>
      <c r="E12" s="113" t="s">
        <v>185</v>
      </c>
      <c r="F12" s="84" t="s">
        <v>100</v>
      </c>
      <c r="G12" s="114">
        <f t="shared" si="0"/>
        <v>1</v>
      </c>
      <c r="H12" s="115" t="s">
        <v>103</v>
      </c>
      <c r="I12" s="116">
        <f t="shared" si="1"/>
        <v>1</v>
      </c>
      <c r="J12" s="116" t="e">
        <f>+IF(#REF!="Issued",1,IF(#REF!="Not Issued",2,"Nil"))</f>
        <v>#REF!</v>
      </c>
      <c r="K12" s="116" t="s">
        <v>161</v>
      </c>
      <c r="L12" s="117"/>
      <c r="M12" s="84" t="s">
        <v>162</v>
      </c>
    </row>
    <row r="13" spans="1:13" s="118" customFormat="1" ht="12.75" customHeight="1" x14ac:dyDescent="0.2">
      <c r="A13" s="112">
        <f t="shared" si="2"/>
        <v>9</v>
      </c>
      <c r="B13" s="359" t="s">
        <v>193</v>
      </c>
      <c r="C13" s="360">
        <v>53798</v>
      </c>
      <c r="D13" s="363" t="s">
        <v>194</v>
      </c>
      <c r="E13" s="113" t="s">
        <v>195</v>
      </c>
      <c r="F13" s="84" t="s">
        <v>100</v>
      </c>
      <c r="G13" s="114">
        <f t="shared" si="0"/>
        <v>1</v>
      </c>
      <c r="H13" s="115" t="s">
        <v>103</v>
      </c>
      <c r="I13" s="116">
        <f t="shared" si="1"/>
        <v>1</v>
      </c>
      <c r="J13" s="116" t="e">
        <f>+IF(#REF!="Issued",1,IF(#REF!="Not Issued",2,"Nil"))</f>
        <v>#REF!</v>
      </c>
      <c r="K13" s="116" t="s">
        <v>166</v>
      </c>
      <c r="L13" s="117"/>
      <c r="M13" s="84" t="s">
        <v>167</v>
      </c>
    </row>
    <row r="14" spans="1:13" s="118" customFormat="1" ht="12.75" customHeight="1" x14ac:dyDescent="0.2">
      <c r="A14" s="112">
        <f t="shared" si="2"/>
        <v>10</v>
      </c>
      <c r="B14" s="359" t="s">
        <v>203</v>
      </c>
      <c r="C14" s="360">
        <v>53799</v>
      </c>
      <c r="D14" s="363" t="s">
        <v>204</v>
      </c>
      <c r="E14" s="113" t="s">
        <v>205</v>
      </c>
      <c r="F14" s="84" t="s">
        <v>102</v>
      </c>
      <c r="G14" s="114">
        <f t="shared" si="0"/>
        <v>2</v>
      </c>
      <c r="H14" s="115" t="s">
        <v>103</v>
      </c>
      <c r="I14" s="116">
        <f t="shared" si="1"/>
        <v>1</v>
      </c>
      <c r="J14" s="116" t="e">
        <f>+IF(#REF!="Issued",1,IF(#REF!="Not Issued",2,"Nil"))</f>
        <v>#REF!</v>
      </c>
      <c r="K14" s="116" t="s">
        <v>171</v>
      </c>
      <c r="L14" s="117"/>
      <c r="M14" s="84" t="s">
        <v>172</v>
      </c>
    </row>
    <row r="15" spans="1:13" s="118" customFormat="1" ht="12.75" customHeight="1" x14ac:dyDescent="0.2">
      <c r="A15" s="112">
        <f t="shared" si="2"/>
        <v>11</v>
      </c>
      <c r="B15" s="359" t="s">
        <v>208</v>
      </c>
      <c r="C15" s="360">
        <v>53800</v>
      </c>
      <c r="D15" s="363" t="s">
        <v>209</v>
      </c>
      <c r="E15" s="113" t="s">
        <v>210</v>
      </c>
      <c r="F15" s="84" t="s">
        <v>102</v>
      </c>
      <c r="G15" s="114">
        <f t="shared" si="0"/>
        <v>2</v>
      </c>
      <c r="H15" s="115" t="s">
        <v>103</v>
      </c>
      <c r="I15" s="116">
        <f t="shared" si="1"/>
        <v>1</v>
      </c>
      <c r="J15" s="116" t="e">
        <f>+IF(#REF!="Issued",1,IF(#REF!="Not Issued",2,"Nil"))</f>
        <v>#REF!</v>
      </c>
      <c r="K15" s="116" t="s">
        <v>176</v>
      </c>
      <c r="L15" s="117"/>
      <c r="M15" s="84" t="s">
        <v>177</v>
      </c>
    </row>
    <row r="16" spans="1:13" s="118" customFormat="1" ht="12.75" customHeight="1" x14ac:dyDescent="0.2">
      <c r="A16" s="112">
        <f t="shared" si="2"/>
        <v>12</v>
      </c>
      <c r="B16" s="359" t="s">
        <v>213</v>
      </c>
      <c r="C16" s="360">
        <v>53801</v>
      </c>
      <c r="D16" s="363" t="s">
        <v>214</v>
      </c>
      <c r="E16" s="113" t="s">
        <v>215</v>
      </c>
      <c r="F16" s="84" t="s">
        <v>100</v>
      </c>
      <c r="G16" s="114">
        <f t="shared" si="0"/>
        <v>1</v>
      </c>
      <c r="H16" s="115" t="s">
        <v>103</v>
      </c>
      <c r="I16" s="116">
        <f t="shared" si="1"/>
        <v>1</v>
      </c>
      <c r="J16" s="116" t="e">
        <f>+IF(#REF!="Issued",1,IF(#REF!="Not Issued",2,"Nil"))</f>
        <v>#REF!</v>
      </c>
      <c r="K16" s="116" t="s">
        <v>181</v>
      </c>
      <c r="L16" s="117"/>
      <c r="M16" s="84" t="s">
        <v>182</v>
      </c>
    </row>
    <row r="17" spans="1:13" s="118" customFormat="1" ht="12.75" customHeight="1" x14ac:dyDescent="0.2">
      <c r="A17" s="112">
        <f t="shared" si="2"/>
        <v>13</v>
      </c>
      <c r="B17" s="359" t="s">
        <v>218</v>
      </c>
      <c r="C17" s="360">
        <v>41219</v>
      </c>
      <c r="D17" s="363" t="s">
        <v>219</v>
      </c>
      <c r="E17" s="113" t="s">
        <v>220</v>
      </c>
      <c r="F17" s="84" t="s">
        <v>102</v>
      </c>
      <c r="G17" s="114">
        <f t="shared" si="0"/>
        <v>2</v>
      </c>
      <c r="H17" s="115" t="s">
        <v>103</v>
      </c>
      <c r="I17" s="116">
        <f t="shared" si="1"/>
        <v>1</v>
      </c>
      <c r="J17" s="116" t="e">
        <f>+IF(#REF!="Issued",1,IF(#REF!="Not Issued",2,"Nil"))</f>
        <v>#REF!</v>
      </c>
      <c r="K17" s="116" t="s">
        <v>186</v>
      </c>
      <c r="L17" s="117"/>
      <c r="M17" s="84" t="s">
        <v>187</v>
      </c>
    </row>
    <row r="18" spans="1:13" s="118" customFormat="1" ht="12.75" customHeight="1" x14ac:dyDescent="0.2">
      <c r="A18" s="112">
        <f t="shared" si="2"/>
        <v>14</v>
      </c>
      <c r="B18" s="359" t="s">
        <v>228</v>
      </c>
      <c r="C18" s="360">
        <v>53803</v>
      </c>
      <c r="D18" s="363" t="s">
        <v>229</v>
      </c>
      <c r="E18" s="113" t="s">
        <v>230</v>
      </c>
      <c r="F18" s="84" t="s">
        <v>102</v>
      </c>
      <c r="G18" s="114">
        <f t="shared" si="0"/>
        <v>2</v>
      </c>
      <c r="H18" s="115" t="s">
        <v>103</v>
      </c>
      <c r="I18" s="116">
        <f t="shared" si="1"/>
        <v>1</v>
      </c>
      <c r="J18" s="116" t="e">
        <f>+IF(#REF!="Issued",1,IF(#REF!="Not Issued",2,"Nil"))</f>
        <v>#REF!</v>
      </c>
      <c r="K18" s="116" t="s">
        <v>191</v>
      </c>
      <c r="L18" s="117"/>
      <c r="M18" s="84" t="s">
        <v>192</v>
      </c>
    </row>
    <row r="19" spans="1:13" s="118" customFormat="1" ht="12.75" customHeight="1" x14ac:dyDescent="0.2">
      <c r="A19" s="112">
        <f t="shared" si="2"/>
        <v>15</v>
      </c>
      <c r="B19" s="359" t="s">
        <v>238</v>
      </c>
      <c r="C19" s="360">
        <v>53805</v>
      </c>
      <c r="D19" s="363" t="s">
        <v>239</v>
      </c>
      <c r="E19" s="113" t="s">
        <v>240</v>
      </c>
      <c r="F19" s="84" t="s">
        <v>102</v>
      </c>
      <c r="G19" s="114">
        <f t="shared" si="0"/>
        <v>2</v>
      </c>
      <c r="H19" s="115" t="s">
        <v>103</v>
      </c>
      <c r="I19" s="116">
        <f t="shared" si="1"/>
        <v>1</v>
      </c>
      <c r="J19" s="116" t="e">
        <f>+IF(#REF!="Issued",1,IF(#REF!="Not Issued",2,"Nil"))</f>
        <v>#REF!</v>
      </c>
      <c r="K19" s="116" t="s">
        <v>196</v>
      </c>
      <c r="L19" s="117"/>
      <c r="M19" s="84" t="s">
        <v>197</v>
      </c>
    </row>
    <row r="20" spans="1:13" s="118" customFormat="1" ht="12.75" customHeight="1" x14ac:dyDescent="0.2">
      <c r="A20" s="112">
        <f t="shared" si="2"/>
        <v>16</v>
      </c>
      <c r="B20" s="359" t="s">
        <v>248</v>
      </c>
      <c r="C20" s="360">
        <v>53807</v>
      </c>
      <c r="D20" s="363" t="s">
        <v>249</v>
      </c>
      <c r="E20" s="113" t="s">
        <v>250</v>
      </c>
      <c r="F20" s="84" t="s">
        <v>102</v>
      </c>
      <c r="G20" s="114">
        <f t="shared" si="0"/>
        <v>2</v>
      </c>
      <c r="H20" s="115" t="s">
        <v>103</v>
      </c>
      <c r="I20" s="116">
        <f t="shared" si="1"/>
        <v>1</v>
      </c>
      <c r="J20" s="116" t="e">
        <f>+IF(#REF!="Issued",1,IF(#REF!="Not Issued",2,"Nil"))</f>
        <v>#REF!</v>
      </c>
      <c r="K20" s="116" t="s">
        <v>201</v>
      </c>
      <c r="L20" s="117"/>
      <c r="M20" s="84" t="s">
        <v>202</v>
      </c>
    </row>
    <row r="21" spans="1:13" s="118" customFormat="1" ht="12.75" customHeight="1" x14ac:dyDescent="0.2">
      <c r="A21" s="112">
        <f t="shared" si="2"/>
        <v>17</v>
      </c>
      <c r="B21" s="359" t="s">
        <v>253</v>
      </c>
      <c r="C21" s="360">
        <v>53808</v>
      </c>
      <c r="D21" s="363" t="s">
        <v>254</v>
      </c>
      <c r="E21" s="113" t="s">
        <v>255</v>
      </c>
      <c r="F21" s="84" t="s">
        <v>100</v>
      </c>
      <c r="G21" s="114">
        <f t="shared" si="0"/>
        <v>1</v>
      </c>
      <c r="H21" s="115" t="s">
        <v>103</v>
      </c>
      <c r="I21" s="116">
        <f t="shared" si="1"/>
        <v>1</v>
      </c>
      <c r="J21" s="116" t="e">
        <f>+IF(#REF!="Issued",1,IF(#REF!="Not Issued",2,"Nil"))</f>
        <v>#REF!</v>
      </c>
      <c r="K21" s="116" t="s">
        <v>206</v>
      </c>
      <c r="L21" s="117"/>
      <c r="M21" s="84" t="s">
        <v>207</v>
      </c>
    </row>
    <row r="22" spans="1:13" s="118" customFormat="1" ht="12.75" customHeight="1" x14ac:dyDescent="0.2">
      <c r="A22" s="112">
        <f t="shared" si="2"/>
        <v>18</v>
      </c>
      <c r="B22" s="359" t="s">
        <v>258</v>
      </c>
      <c r="C22" s="360">
        <v>53809</v>
      </c>
      <c r="D22" s="363" t="s">
        <v>259</v>
      </c>
      <c r="E22" s="113" t="s">
        <v>260</v>
      </c>
      <c r="F22" s="84" t="s">
        <v>100</v>
      </c>
      <c r="G22" s="114">
        <f t="shared" si="0"/>
        <v>1</v>
      </c>
      <c r="H22" s="115" t="s">
        <v>103</v>
      </c>
      <c r="I22" s="116">
        <f t="shared" si="1"/>
        <v>1</v>
      </c>
      <c r="J22" s="116" t="e">
        <f>+IF(#REF!="Issued",1,IF(#REF!="Not Issued",2,"Nil"))</f>
        <v>#REF!</v>
      </c>
      <c r="K22" s="116" t="s">
        <v>211</v>
      </c>
      <c r="L22" s="117"/>
      <c r="M22" s="84" t="s">
        <v>212</v>
      </c>
    </row>
    <row r="23" spans="1:13" s="118" customFormat="1" ht="12.75" customHeight="1" x14ac:dyDescent="0.2">
      <c r="A23" s="112">
        <f t="shared" si="2"/>
        <v>19</v>
      </c>
      <c r="B23" s="359" t="s">
        <v>263</v>
      </c>
      <c r="C23" s="360">
        <v>53810</v>
      </c>
      <c r="D23" s="363" t="s">
        <v>264</v>
      </c>
      <c r="E23" s="113" t="s">
        <v>265</v>
      </c>
      <c r="F23" s="84" t="s">
        <v>102</v>
      </c>
      <c r="G23" s="114">
        <f t="shared" si="0"/>
        <v>2</v>
      </c>
      <c r="H23" s="115" t="s">
        <v>103</v>
      </c>
      <c r="I23" s="116">
        <f t="shared" si="1"/>
        <v>1</v>
      </c>
      <c r="J23" s="116" t="e">
        <f>+IF(#REF!="Issued",1,IF(#REF!="Not Issued",2,"Nil"))</f>
        <v>#REF!</v>
      </c>
      <c r="K23" s="116" t="s">
        <v>216</v>
      </c>
      <c r="L23" s="117"/>
      <c r="M23" s="84" t="s">
        <v>217</v>
      </c>
    </row>
    <row r="24" spans="1:13" s="118" customFormat="1" ht="12.75" customHeight="1" x14ac:dyDescent="0.2">
      <c r="A24" s="112">
        <f t="shared" si="2"/>
        <v>20</v>
      </c>
      <c r="B24" s="359" t="s">
        <v>268</v>
      </c>
      <c r="C24" s="360">
        <v>53811</v>
      </c>
      <c r="D24" s="363" t="s">
        <v>269</v>
      </c>
      <c r="E24" s="113" t="s">
        <v>270</v>
      </c>
      <c r="F24" s="84" t="s">
        <v>100</v>
      </c>
      <c r="G24" s="114">
        <f t="shared" si="0"/>
        <v>1</v>
      </c>
      <c r="H24" s="115" t="s">
        <v>103</v>
      </c>
      <c r="I24" s="116">
        <f t="shared" si="1"/>
        <v>1</v>
      </c>
      <c r="J24" s="116" t="e">
        <f>+IF(#REF!="Issued",1,IF(#REF!="Not Issued",2,"Nil"))</f>
        <v>#REF!</v>
      </c>
      <c r="K24" s="116" t="s">
        <v>221</v>
      </c>
      <c r="L24" s="117"/>
      <c r="M24" s="84" t="s">
        <v>222</v>
      </c>
    </row>
    <row r="25" spans="1:13" s="118" customFormat="1" ht="12.75" customHeight="1" x14ac:dyDescent="0.2">
      <c r="A25" s="112">
        <f t="shared" si="2"/>
        <v>21</v>
      </c>
      <c r="B25" s="359" t="s">
        <v>273</v>
      </c>
      <c r="C25" s="360">
        <v>53812</v>
      </c>
      <c r="D25" s="363" t="s">
        <v>274</v>
      </c>
      <c r="E25" s="113" t="s">
        <v>275</v>
      </c>
      <c r="F25" s="84" t="s">
        <v>100</v>
      </c>
      <c r="G25" s="114">
        <f t="shared" si="0"/>
        <v>1</v>
      </c>
      <c r="H25" s="115" t="s">
        <v>103</v>
      </c>
      <c r="I25" s="116">
        <f t="shared" si="1"/>
        <v>1</v>
      </c>
      <c r="J25" s="116" t="e">
        <f>+IF(#REF!="Issued",1,IF(#REF!="Not Issued",2,"Nil"))</f>
        <v>#REF!</v>
      </c>
      <c r="K25" s="116" t="s">
        <v>226</v>
      </c>
      <c r="L25" s="117"/>
      <c r="M25" s="84" t="s">
        <v>227</v>
      </c>
    </row>
    <row r="26" spans="1:13" s="118" customFormat="1" ht="12.75" customHeight="1" x14ac:dyDescent="0.2">
      <c r="A26" s="112">
        <f t="shared" si="2"/>
        <v>22</v>
      </c>
      <c r="B26" s="359" t="s">
        <v>278</v>
      </c>
      <c r="C26" s="360">
        <v>53813</v>
      </c>
      <c r="D26" s="363" t="s">
        <v>279</v>
      </c>
      <c r="E26" s="113" t="s">
        <v>280</v>
      </c>
      <c r="F26" s="84" t="s">
        <v>100</v>
      </c>
      <c r="G26" s="114">
        <f t="shared" si="0"/>
        <v>1</v>
      </c>
      <c r="H26" s="115" t="s">
        <v>103</v>
      </c>
      <c r="I26" s="116">
        <f t="shared" si="1"/>
        <v>1</v>
      </c>
      <c r="J26" s="116" t="e">
        <f>+IF(#REF!="Issued",1,IF(#REF!="Not Issued",2,"Nil"))</f>
        <v>#REF!</v>
      </c>
      <c r="K26" s="116" t="s">
        <v>231</v>
      </c>
      <c r="L26" s="117"/>
      <c r="M26" s="84" t="s">
        <v>232</v>
      </c>
    </row>
    <row r="27" spans="1:13" s="118" customFormat="1" ht="12.75" customHeight="1" x14ac:dyDescent="0.2">
      <c r="A27" s="112">
        <f t="shared" si="2"/>
        <v>23</v>
      </c>
      <c r="B27" s="359" t="s">
        <v>288</v>
      </c>
      <c r="C27" s="360">
        <v>53815</v>
      </c>
      <c r="D27" s="363" t="s">
        <v>289</v>
      </c>
      <c r="E27" s="113" t="s">
        <v>290</v>
      </c>
      <c r="F27" s="84" t="s">
        <v>100</v>
      </c>
      <c r="G27" s="114">
        <f t="shared" si="0"/>
        <v>1</v>
      </c>
      <c r="H27" s="115" t="s">
        <v>103</v>
      </c>
      <c r="I27" s="116">
        <f t="shared" si="1"/>
        <v>1</v>
      </c>
      <c r="J27" s="116" t="e">
        <f>+IF(#REF!="Issued",1,IF(#REF!="Not Issued",2,"Nil"))</f>
        <v>#REF!</v>
      </c>
      <c r="K27" s="116" t="s">
        <v>236</v>
      </c>
      <c r="L27" s="117"/>
      <c r="M27" s="84" t="s">
        <v>237</v>
      </c>
    </row>
    <row r="28" spans="1:13" s="118" customFormat="1" ht="12.75" customHeight="1" x14ac:dyDescent="0.2">
      <c r="A28" s="112">
        <f t="shared" si="2"/>
        <v>24</v>
      </c>
      <c r="B28" s="359" t="s">
        <v>298</v>
      </c>
      <c r="C28" s="360">
        <v>53817</v>
      </c>
      <c r="D28" s="363" t="s">
        <v>299</v>
      </c>
      <c r="E28" s="113" t="s">
        <v>300</v>
      </c>
      <c r="F28" s="84" t="s">
        <v>102</v>
      </c>
      <c r="G28" s="114">
        <f t="shared" si="0"/>
        <v>2</v>
      </c>
      <c r="H28" s="115" t="s">
        <v>103</v>
      </c>
      <c r="I28" s="116">
        <f t="shared" si="1"/>
        <v>1</v>
      </c>
      <c r="J28" s="116" t="e">
        <f>+IF(#REF!="Issued",1,IF(#REF!="Not Issued",2,"Nil"))</f>
        <v>#REF!</v>
      </c>
      <c r="K28" s="116" t="s">
        <v>241</v>
      </c>
      <c r="L28" s="117"/>
      <c r="M28" s="84" t="s">
        <v>242</v>
      </c>
    </row>
    <row r="29" spans="1:13" s="118" customFormat="1" ht="12.75" customHeight="1" x14ac:dyDescent="0.2">
      <c r="A29" s="112">
        <f t="shared" si="2"/>
        <v>25</v>
      </c>
      <c r="B29" s="359" t="s">
        <v>303</v>
      </c>
      <c r="C29" s="360">
        <v>53818</v>
      </c>
      <c r="D29" s="363" t="s">
        <v>304</v>
      </c>
      <c r="E29" s="113" t="s">
        <v>305</v>
      </c>
      <c r="F29" s="84" t="s">
        <v>102</v>
      </c>
      <c r="G29" s="114">
        <f t="shared" si="0"/>
        <v>2</v>
      </c>
      <c r="H29" s="115" t="s">
        <v>103</v>
      </c>
      <c r="I29" s="116">
        <f t="shared" si="1"/>
        <v>1</v>
      </c>
      <c r="J29" s="116" t="e">
        <f>+IF(#REF!="Issued",1,IF(#REF!="Not Issued",2,"Nil"))</f>
        <v>#REF!</v>
      </c>
      <c r="K29" s="116" t="s">
        <v>246</v>
      </c>
      <c r="L29" s="117"/>
      <c r="M29" s="84" t="s">
        <v>247</v>
      </c>
    </row>
    <row r="30" spans="1:13" s="118" customFormat="1" ht="12.75" customHeight="1" x14ac:dyDescent="0.2">
      <c r="A30" s="112">
        <f t="shared" si="2"/>
        <v>26</v>
      </c>
      <c r="B30" s="359" t="s">
        <v>308</v>
      </c>
      <c r="C30" s="360">
        <v>53819</v>
      </c>
      <c r="D30" s="363" t="s">
        <v>309</v>
      </c>
      <c r="E30" s="113" t="s">
        <v>310</v>
      </c>
      <c r="F30" s="84" t="s">
        <v>100</v>
      </c>
      <c r="G30" s="114">
        <f t="shared" si="0"/>
        <v>1</v>
      </c>
      <c r="H30" s="115" t="s">
        <v>103</v>
      </c>
      <c r="I30" s="116">
        <f t="shared" si="1"/>
        <v>1</v>
      </c>
      <c r="J30" s="116" t="e">
        <f>+IF(#REF!="Issued",1,IF(#REF!="Not Issued",2,"Nil"))</f>
        <v>#REF!</v>
      </c>
      <c r="K30" s="116" t="s">
        <v>251</v>
      </c>
      <c r="L30" s="117"/>
      <c r="M30" s="84" t="s">
        <v>252</v>
      </c>
    </row>
    <row r="31" spans="1:13" s="118" customFormat="1" ht="12.75" customHeight="1" x14ac:dyDescent="0.2">
      <c r="A31" s="112">
        <f t="shared" si="2"/>
        <v>27</v>
      </c>
      <c r="B31" s="359" t="s">
        <v>318</v>
      </c>
      <c r="C31" s="360">
        <v>53821</v>
      </c>
      <c r="D31" s="363" t="s">
        <v>319</v>
      </c>
      <c r="E31" s="113" t="s">
        <v>320</v>
      </c>
      <c r="F31" s="84" t="s">
        <v>102</v>
      </c>
      <c r="G31" s="114">
        <f t="shared" si="0"/>
        <v>2</v>
      </c>
      <c r="H31" s="115" t="s">
        <v>103</v>
      </c>
      <c r="I31" s="116">
        <f t="shared" si="1"/>
        <v>1</v>
      </c>
      <c r="J31" s="116" t="e">
        <f>+IF(#REF!="Issued",1,IF(#REF!="Not Issued",2,"Nil"))</f>
        <v>#REF!</v>
      </c>
      <c r="K31" s="116" t="s">
        <v>256</v>
      </c>
      <c r="L31" s="117"/>
      <c r="M31" s="84" t="s">
        <v>257</v>
      </c>
    </row>
    <row r="32" spans="1:13" s="118" customFormat="1" ht="12.75" customHeight="1" x14ac:dyDescent="0.2">
      <c r="A32" s="112">
        <f t="shared" si="2"/>
        <v>28</v>
      </c>
      <c r="B32" s="359" t="s">
        <v>333</v>
      </c>
      <c r="C32" s="360">
        <v>53824</v>
      </c>
      <c r="D32" s="363" t="s">
        <v>334</v>
      </c>
      <c r="E32" s="113" t="s">
        <v>335</v>
      </c>
      <c r="F32" s="84" t="s">
        <v>100</v>
      </c>
      <c r="G32" s="114">
        <f t="shared" si="0"/>
        <v>1</v>
      </c>
      <c r="H32" s="115" t="s">
        <v>103</v>
      </c>
      <c r="I32" s="116">
        <f t="shared" si="1"/>
        <v>1</v>
      </c>
      <c r="J32" s="116" t="e">
        <f>+IF(#REF!="Issued",1,IF(#REF!="Not Issued",2,"Nil"))</f>
        <v>#REF!</v>
      </c>
      <c r="K32" s="116" t="s">
        <v>261</v>
      </c>
      <c r="L32" s="117"/>
      <c r="M32" s="84" t="s">
        <v>262</v>
      </c>
    </row>
    <row r="33" spans="1:13" s="118" customFormat="1" ht="12.75" customHeight="1" x14ac:dyDescent="0.2">
      <c r="A33" s="112">
        <f t="shared" si="2"/>
        <v>29</v>
      </c>
      <c r="B33" s="359" t="s">
        <v>338</v>
      </c>
      <c r="C33" s="360">
        <v>53825</v>
      </c>
      <c r="D33" s="363" t="s">
        <v>339</v>
      </c>
      <c r="E33" s="113" t="s">
        <v>340</v>
      </c>
      <c r="F33" s="84" t="s">
        <v>100</v>
      </c>
      <c r="G33" s="114">
        <f t="shared" si="0"/>
        <v>1</v>
      </c>
      <c r="H33" s="115" t="s">
        <v>103</v>
      </c>
      <c r="I33" s="116">
        <f t="shared" si="1"/>
        <v>1</v>
      </c>
      <c r="J33" s="116" t="e">
        <f>+IF(#REF!="Issued",1,IF(#REF!="Not Issued",2,"Nil"))</f>
        <v>#REF!</v>
      </c>
      <c r="K33" s="116" t="s">
        <v>266</v>
      </c>
      <c r="L33" s="117"/>
      <c r="M33" s="84" t="s">
        <v>267</v>
      </c>
    </row>
    <row r="34" spans="1:13" s="118" customFormat="1" ht="12.75" customHeight="1" x14ac:dyDescent="0.2">
      <c r="A34" s="112">
        <f t="shared" si="2"/>
        <v>30</v>
      </c>
      <c r="B34" s="359" t="s">
        <v>343</v>
      </c>
      <c r="C34" s="360">
        <v>53826</v>
      </c>
      <c r="D34" s="363" t="s">
        <v>344</v>
      </c>
      <c r="E34" s="113" t="s">
        <v>345</v>
      </c>
      <c r="F34" s="84" t="s">
        <v>100</v>
      </c>
      <c r="G34" s="114">
        <f t="shared" si="0"/>
        <v>1</v>
      </c>
      <c r="H34" s="115" t="s">
        <v>103</v>
      </c>
      <c r="I34" s="116">
        <f t="shared" si="1"/>
        <v>1</v>
      </c>
      <c r="J34" s="116" t="e">
        <f>+IF(#REF!="Issued",1,IF(#REF!="Not Issued",2,"Nil"))</f>
        <v>#REF!</v>
      </c>
      <c r="K34" s="116" t="s">
        <v>271</v>
      </c>
      <c r="L34" s="117"/>
      <c r="M34" s="84" t="s">
        <v>272</v>
      </c>
    </row>
    <row r="35" spans="1:13" s="118" customFormat="1" ht="12.75" customHeight="1" x14ac:dyDescent="0.2">
      <c r="A35" s="112">
        <f t="shared" si="2"/>
        <v>31</v>
      </c>
      <c r="B35" s="359" t="s">
        <v>348</v>
      </c>
      <c r="C35" s="360">
        <v>53827</v>
      </c>
      <c r="D35" s="363" t="s">
        <v>349</v>
      </c>
      <c r="E35" s="113" t="s">
        <v>350</v>
      </c>
      <c r="F35" s="84" t="s">
        <v>100</v>
      </c>
      <c r="G35" s="114">
        <f t="shared" si="0"/>
        <v>1</v>
      </c>
      <c r="H35" s="115" t="s">
        <v>103</v>
      </c>
      <c r="I35" s="116">
        <f t="shared" si="1"/>
        <v>1</v>
      </c>
      <c r="J35" s="116" t="e">
        <f>+IF(#REF!="Issued",1,IF(#REF!="Not Issued",2,"Nil"))</f>
        <v>#REF!</v>
      </c>
      <c r="K35" s="116" t="s">
        <v>276</v>
      </c>
      <c r="L35" s="117"/>
      <c r="M35" s="84" t="s">
        <v>277</v>
      </c>
    </row>
    <row r="36" spans="1:13" s="118" customFormat="1" ht="12.75" customHeight="1" x14ac:dyDescent="0.2">
      <c r="A36" s="112">
        <f t="shared" si="2"/>
        <v>32</v>
      </c>
      <c r="B36" s="359" t="s">
        <v>353</v>
      </c>
      <c r="C36" s="360">
        <v>53828</v>
      </c>
      <c r="D36" s="363" t="s">
        <v>354</v>
      </c>
      <c r="E36" s="113" t="s">
        <v>355</v>
      </c>
      <c r="F36" s="84" t="s">
        <v>102</v>
      </c>
      <c r="G36" s="114">
        <f t="shared" si="0"/>
        <v>2</v>
      </c>
      <c r="H36" s="115" t="s">
        <v>103</v>
      </c>
      <c r="I36" s="116">
        <f t="shared" si="1"/>
        <v>1</v>
      </c>
      <c r="J36" s="116" t="e">
        <f>+IF(#REF!="Issued",1,IF(#REF!="Not Issued",2,"Nil"))</f>
        <v>#REF!</v>
      </c>
      <c r="K36" s="116" t="s">
        <v>281</v>
      </c>
      <c r="L36" s="117"/>
      <c r="M36" s="84" t="s">
        <v>282</v>
      </c>
    </row>
    <row r="37" spans="1:13" s="118" customFormat="1" ht="12.75" customHeight="1" x14ac:dyDescent="0.2">
      <c r="A37" s="112">
        <f t="shared" si="2"/>
        <v>33</v>
      </c>
      <c r="B37" s="359" t="s">
        <v>358</v>
      </c>
      <c r="C37" s="360">
        <v>53829</v>
      </c>
      <c r="D37" s="363" t="s">
        <v>359</v>
      </c>
      <c r="E37" s="113" t="s">
        <v>360</v>
      </c>
      <c r="F37" s="84" t="s">
        <v>100</v>
      </c>
      <c r="G37" s="114">
        <f t="shared" si="0"/>
        <v>1</v>
      </c>
      <c r="H37" s="115" t="s">
        <v>103</v>
      </c>
      <c r="I37" s="116">
        <f t="shared" si="1"/>
        <v>1</v>
      </c>
      <c r="J37" s="116" t="e">
        <f>+IF(#REF!="Issued",1,IF(#REF!="Not Issued",2,"Nil"))</f>
        <v>#REF!</v>
      </c>
      <c r="K37" s="116" t="s">
        <v>286</v>
      </c>
      <c r="L37" s="117"/>
      <c r="M37" s="84" t="s">
        <v>287</v>
      </c>
    </row>
    <row r="38" spans="1:13" s="118" customFormat="1" ht="12.75" customHeight="1" x14ac:dyDescent="0.2">
      <c r="A38" s="112">
        <f t="shared" si="2"/>
        <v>34</v>
      </c>
      <c r="B38" s="359" t="s">
        <v>363</v>
      </c>
      <c r="C38" s="360">
        <v>53830</v>
      </c>
      <c r="D38" s="363" t="s">
        <v>364</v>
      </c>
      <c r="E38" s="113" t="s">
        <v>365</v>
      </c>
      <c r="F38" s="84" t="s">
        <v>100</v>
      </c>
      <c r="G38" s="114">
        <f t="shared" si="0"/>
        <v>1</v>
      </c>
      <c r="H38" s="115" t="s">
        <v>103</v>
      </c>
      <c r="I38" s="116">
        <f t="shared" si="1"/>
        <v>1</v>
      </c>
      <c r="J38" s="116" t="e">
        <f>+IF(#REF!="Issued",1,IF(#REF!="Not Issued",2,"Nil"))</f>
        <v>#REF!</v>
      </c>
      <c r="K38" s="116" t="s">
        <v>291</v>
      </c>
      <c r="L38" s="117"/>
      <c r="M38" s="84" t="s">
        <v>292</v>
      </c>
    </row>
    <row r="39" spans="1:13" s="118" customFormat="1" ht="12.75" customHeight="1" x14ac:dyDescent="0.2">
      <c r="A39" s="112">
        <f t="shared" si="2"/>
        <v>35</v>
      </c>
      <c r="B39" s="359" t="s">
        <v>368</v>
      </c>
      <c r="C39" s="360">
        <v>53831</v>
      </c>
      <c r="D39" s="363" t="s">
        <v>369</v>
      </c>
      <c r="E39" s="113" t="s">
        <v>370</v>
      </c>
      <c r="F39" s="84" t="s">
        <v>100</v>
      </c>
      <c r="G39" s="114">
        <f t="shared" si="0"/>
        <v>1</v>
      </c>
      <c r="H39" s="115" t="s">
        <v>103</v>
      </c>
      <c r="I39" s="116">
        <f t="shared" si="1"/>
        <v>1</v>
      </c>
      <c r="J39" s="116" t="e">
        <f>+IF(#REF!="Issued",1,IF(#REF!="Not Issued",2,"Nil"))</f>
        <v>#REF!</v>
      </c>
      <c r="K39" s="116" t="s">
        <v>296</v>
      </c>
      <c r="L39" s="117"/>
      <c r="M39" s="84" t="s">
        <v>297</v>
      </c>
    </row>
    <row r="40" spans="1:13" s="118" customFormat="1" ht="12.75" customHeight="1" x14ac:dyDescent="0.2">
      <c r="A40" s="112">
        <f t="shared" si="2"/>
        <v>36</v>
      </c>
      <c r="B40" s="359" t="s">
        <v>373</v>
      </c>
      <c r="C40" s="360">
        <v>53832</v>
      </c>
      <c r="D40" s="363" t="s">
        <v>374</v>
      </c>
      <c r="E40" s="113" t="s">
        <v>375</v>
      </c>
      <c r="F40" s="84" t="s">
        <v>102</v>
      </c>
      <c r="G40" s="114">
        <f t="shared" si="0"/>
        <v>2</v>
      </c>
      <c r="H40" s="115" t="s">
        <v>103</v>
      </c>
      <c r="I40" s="116">
        <f t="shared" si="1"/>
        <v>1</v>
      </c>
      <c r="J40" s="116" t="e">
        <f>+IF(#REF!="Issued",1,IF(#REF!="Not Issued",2,"Nil"))</f>
        <v>#REF!</v>
      </c>
      <c r="K40" s="116" t="s">
        <v>301</v>
      </c>
      <c r="L40" s="117"/>
      <c r="M40" s="84" t="s">
        <v>302</v>
      </c>
    </row>
    <row r="41" spans="1:13" s="118" customFormat="1" ht="12.75" customHeight="1" x14ac:dyDescent="0.2">
      <c r="A41" s="112">
        <f t="shared" si="2"/>
        <v>37</v>
      </c>
      <c r="B41" s="359" t="s">
        <v>378</v>
      </c>
      <c r="C41" s="360">
        <v>53833</v>
      </c>
      <c r="D41" s="363" t="s">
        <v>379</v>
      </c>
      <c r="E41" s="113" t="s">
        <v>380</v>
      </c>
      <c r="F41" s="84" t="s">
        <v>100</v>
      </c>
      <c r="G41" s="114">
        <f t="shared" si="0"/>
        <v>1</v>
      </c>
      <c r="H41" s="115" t="s">
        <v>103</v>
      </c>
      <c r="I41" s="116">
        <f t="shared" si="1"/>
        <v>1</v>
      </c>
      <c r="J41" s="116" t="e">
        <f>+IF(#REF!="Issued",1,IF(#REF!="Not Issued",2,"Nil"))</f>
        <v>#REF!</v>
      </c>
      <c r="K41" s="116" t="s">
        <v>306</v>
      </c>
      <c r="L41" s="117"/>
      <c r="M41" s="84" t="s">
        <v>307</v>
      </c>
    </row>
    <row r="42" spans="1:13" s="118" customFormat="1" ht="12.75" customHeight="1" x14ac:dyDescent="0.2">
      <c r="A42" s="112">
        <f t="shared" si="2"/>
        <v>38</v>
      </c>
      <c r="B42" s="359" t="s">
        <v>388</v>
      </c>
      <c r="C42" s="360">
        <v>53834</v>
      </c>
      <c r="D42" s="363" t="s">
        <v>389</v>
      </c>
      <c r="E42" s="113" t="s">
        <v>344</v>
      </c>
      <c r="F42" s="84" t="s">
        <v>102</v>
      </c>
      <c r="G42" s="114">
        <f t="shared" si="0"/>
        <v>2</v>
      </c>
      <c r="H42" s="115" t="s">
        <v>103</v>
      </c>
      <c r="I42" s="116">
        <f t="shared" si="1"/>
        <v>1</v>
      </c>
      <c r="J42" s="116" t="e">
        <f>+IF(#REF!="Issued",1,IF(#REF!="Not Issued",2,"Nil"))</f>
        <v>#REF!</v>
      </c>
      <c r="K42" s="116" t="s">
        <v>311</v>
      </c>
      <c r="L42" s="117"/>
      <c r="M42" s="84" t="s">
        <v>312</v>
      </c>
    </row>
    <row r="43" spans="1:13" s="118" customFormat="1" ht="12.75" customHeight="1" x14ac:dyDescent="0.2">
      <c r="A43" s="112">
        <f t="shared" si="2"/>
        <v>39</v>
      </c>
      <c r="B43" s="359" t="s">
        <v>392</v>
      </c>
      <c r="C43" s="360">
        <v>53835</v>
      </c>
      <c r="D43" s="363" t="s">
        <v>393</v>
      </c>
      <c r="E43" s="113" t="s">
        <v>394</v>
      </c>
      <c r="F43" s="84" t="s">
        <v>102</v>
      </c>
      <c r="G43" s="114">
        <f t="shared" si="0"/>
        <v>2</v>
      </c>
      <c r="H43" s="115" t="s">
        <v>103</v>
      </c>
      <c r="I43" s="116">
        <f t="shared" si="1"/>
        <v>1</v>
      </c>
      <c r="J43" s="116" t="e">
        <f>+IF(#REF!="Issued",1,IF(#REF!="Not Issued",2,"Nil"))</f>
        <v>#REF!</v>
      </c>
      <c r="K43" s="116" t="s">
        <v>316</v>
      </c>
      <c r="L43" s="117"/>
      <c r="M43" s="84" t="s">
        <v>317</v>
      </c>
    </row>
    <row r="44" spans="1:13" s="118" customFormat="1" ht="12.75" customHeight="1" x14ac:dyDescent="0.2">
      <c r="A44" s="112">
        <f t="shared" si="2"/>
        <v>40</v>
      </c>
      <c r="B44" s="359" t="s">
        <v>407</v>
      </c>
      <c r="C44" s="360">
        <v>54382</v>
      </c>
      <c r="D44" s="363" t="s">
        <v>408</v>
      </c>
      <c r="E44" s="113" t="s">
        <v>409</v>
      </c>
      <c r="F44" s="84" t="s">
        <v>102</v>
      </c>
      <c r="G44" s="114">
        <f t="shared" si="0"/>
        <v>2</v>
      </c>
      <c r="H44" s="115" t="s">
        <v>103</v>
      </c>
      <c r="I44" s="116">
        <f t="shared" si="1"/>
        <v>1</v>
      </c>
      <c r="J44" s="116" t="e">
        <f>+IF(#REF!="Issued",1,IF(#REF!="Not Issued",2,"Nil"))</f>
        <v>#REF!</v>
      </c>
      <c r="K44" s="116" t="s">
        <v>321</v>
      </c>
      <c r="L44" s="117"/>
      <c r="M44" s="84" t="s">
        <v>322</v>
      </c>
    </row>
    <row r="45" spans="1:13" s="118" customFormat="1" ht="12.75" customHeight="1" x14ac:dyDescent="0.2">
      <c r="A45" s="112">
        <f t="shared" si="2"/>
        <v>41</v>
      </c>
      <c r="B45" s="359" t="s">
        <v>412</v>
      </c>
      <c r="C45" s="360">
        <v>53838</v>
      </c>
      <c r="D45" s="363" t="s">
        <v>413</v>
      </c>
      <c r="E45" s="113" t="s">
        <v>414</v>
      </c>
      <c r="F45" s="84" t="s">
        <v>100</v>
      </c>
      <c r="G45" s="114">
        <f t="shared" si="0"/>
        <v>1</v>
      </c>
      <c r="H45" s="115" t="s">
        <v>103</v>
      </c>
      <c r="I45" s="116">
        <f t="shared" si="1"/>
        <v>1</v>
      </c>
      <c r="J45" s="116" t="e">
        <f>+IF(#REF!="Issued",1,IF(#REF!="Not Issued",2,"Nil"))</f>
        <v>#REF!</v>
      </c>
      <c r="K45" s="116" t="s">
        <v>326</v>
      </c>
      <c r="L45" s="117"/>
      <c r="M45" s="84" t="s">
        <v>327</v>
      </c>
    </row>
    <row r="46" spans="1:13" s="118" customFormat="1" ht="12.75" customHeight="1" x14ac:dyDescent="0.2">
      <c r="A46" s="112">
        <f t="shared" si="2"/>
        <v>42</v>
      </c>
      <c r="B46" s="359" t="s">
        <v>417</v>
      </c>
      <c r="C46" s="360">
        <v>53839</v>
      </c>
      <c r="D46" s="363" t="s">
        <v>418</v>
      </c>
      <c r="E46" s="113" t="s">
        <v>419</v>
      </c>
      <c r="F46" s="84" t="s">
        <v>102</v>
      </c>
      <c r="G46" s="114">
        <f t="shared" si="0"/>
        <v>2</v>
      </c>
      <c r="H46" s="115" t="s">
        <v>103</v>
      </c>
      <c r="I46" s="116">
        <f t="shared" si="1"/>
        <v>1</v>
      </c>
      <c r="J46" s="116" t="e">
        <f>+IF(#REF!="Issued",1,IF(#REF!="Not Issued",2,"Nil"))</f>
        <v>#REF!</v>
      </c>
      <c r="K46" s="116" t="s">
        <v>331</v>
      </c>
      <c r="L46" s="117"/>
      <c r="M46" s="84" t="s">
        <v>332</v>
      </c>
    </row>
    <row r="47" spans="1:13" s="118" customFormat="1" ht="12.75" customHeight="1" x14ac:dyDescent="0.2">
      <c r="A47" s="112">
        <f t="shared" si="2"/>
        <v>43</v>
      </c>
      <c r="B47" s="359" t="s">
        <v>422</v>
      </c>
      <c r="C47" s="360">
        <v>53840</v>
      </c>
      <c r="D47" s="363" t="s">
        <v>423</v>
      </c>
      <c r="E47" s="113" t="s">
        <v>424</v>
      </c>
      <c r="F47" s="84" t="s">
        <v>100</v>
      </c>
      <c r="G47" s="114">
        <f t="shared" si="0"/>
        <v>1</v>
      </c>
      <c r="H47" s="115" t="s">
        <v>103</v>
      </c>
      <c r="I47" s="116">
        <f t="shared" si="1"/>
        <v>1</v>
      </c>
      <c r="J47" s="116" t="e">
        <f>+IF(#REF!="Issued",1,IF(#REF!="Not Issued",2,"Nil"))</f>
        <v>#REF!</v>
      </c>
      <c r="K47" s="116" t="s">
        <v>336</v>
      </c>
      <c r="L47" s="117"/>
      <c r="M47" s="84" t="s">
        <v>337</v>
      </c>
    </row>
    <row r="48" spans="1:13" s="118" customFormat="1" ht="12.75" customHeight="1" x14ac:dyDescent="0.2">
      <c r="A48" s="112">
        <f t="shared" si="2"/>
        <v>44</v>
      </c>
      <c r="B48" s="359" t="s">
        <v>427</v>
      </c>
      <c r="C48" s="360">
        <v>53841</v>
      </c>
      <c r="D48" s="363" t="s">
        <v>428</v>
      </c>
      <c r="E48" s="113" t="s">
        <v>429</v>
      </c>
      <c r="F48" s="84" t="s">
        <v>100</v>
      </c>
      <c r="G48" s="114">
        <f t="shared" si="0"/>
        <v>1</v>
      </c>
      <c r="H48" s="115" t="s">
        <v>103</v>
      </c>
      <c r="I48" s="116">
        <f t="shared" si="1"/>
        <v>1</v>
      </c>
      <c r="J48" s="116" t="e">
        <f>+IF(#REF!="Issued",1,IF(#REF!="Not Issued",2,"Nil"))</f>
        <v>#REF!</v>
      </c>
      <c r="K48" s="116" t="s">
        <v>341</v>
      </c>
      <c r="L48" s="117"/>
      <c r="M48" s="84" t="s">
        <v>342</v>
      </c>
    </row>
    <row r="49" spans="1:13" s="118" customFormat="1" ht="12.75" customHeight="1" x14ac:dyDescent="0.2">
      <c r="A49" s="112">
        <f t="shared" si="2"/>
        <v>45</v>
      </c>
      <c r="B49" s="359" t="s">
        <v>432</v>
      </c>
      <c r="C49" s="360">
        <v>53842</v>
      </c>
      <c r="D49" s="363" t="s">
        <v>433</v>
      </c>
      <c r="E49" s="113" t="s">
        <v>434</v>
      </c>
      <c r="F49" s="84" t="s">
        <v>100</v>
      </c>
      <c r="G49" s="114">
        <f t="shared" si="0"/>
        <v>1</v>
      </c>
      <c r="H49" s="115" t="s">
        <v>103</v>
      </c>
      <c r="I49" s="116">
        <f t="shared" si="1"/>
        <v>1</v>
      </c>
      <c r="J49" s="116" t="e">
        <f>+IF(#REF!="Issued",1,IF(#REF!="Not Issued",2,"Nil"))</f>
        <v>#REF!</v>
      </c>
      <c r="K49" s="116" t="s">
        <v>346</v>
      </c>
      <c r="L49" s="117"/>
      <c r="M49" s="84" t="s">
        <v>347</v>
      </c>
    </row>
    <row r="50" spans="1:13" s="118" customFormat="1" ht="12.75" customHeight="1" x14ac:dyDescent="0.2">
      <c r="A50" s="112">
        <f t="shared" si="2"/>
        <v>46</v>
      </c>
      <c r="B50" s="359" t="s">
        <v>437</v>
      </c>
      <c r="C50" s="360">
        <v>53843</v>
      </c>
      <c r="D50" s="363" t="s">
        <v>438</v>
      </c>
      <c r="E50" s="113" t="s">
        <v>439</v>
      </c>
      <c r="F50" s="84" t="s">
        <v>100</v>
      </c>
      <c r="G50" s="114">
        <f t="shared" si="0"/>
        <v>1</v>
      </c>
      <c r="H50" s="115" t="s">
        <v>103</v>
      </c>
      <c r="I50" s="116">
        <f t="shared" si="1"/>
        <v>1</v>
      </c>
      <c r="J50" s="116" t="e">
        <f>+IF(#REF!="Issued",1,IF(#REF!="Not Issued",2,"Nil"))</f>
        <v>#REF!</v>
      </c>
      <c r="K50" s="116" t="s">
        <v>351</v>
      </c>
      <c r="L50" s="117"/>
      <c r="M50" s="84" t="s">
        <v>352</v>
      </c>
    </row>
    <row r="51" spans="1:13" s="118" customFormat="1" ht="12.75" customHeight="1" x14ac:dyDescent="0.2">
      <c r="A51" s="112">
        <f t="shared" si="2"/>
        <v>47</v>
      </c>
      <c r="B51" s="359" t="s">
        <v>442</v>
      </c>
      <c r="C51" s="360">
        <v>53844</v>
      </c>
      <c r="D51" s="363" t="s">
        <v>443</v>
      </c>
      <c r="E51" s="113" t="s">
        <v>444</v>
      </c>
      <c r="F51" s="84" t="s">
        <v>102</v>
      </c>
      <c r="G51" s="114">
        <f t="shared" si="0"/>
        <v>2</v>
      </c>
      <c r="H51" s="115" t="s">
        <v>103</v>
      </c>
      <c r="I51" s="116">
        <f t="shared" si="1"/>
        <v>1</v>
      </c>
      <c r="J51" s="116" t="e">
        <f>+IF(#REF!="Issued",1,IF(#REF!="Not Issued",2,"Nil"))</f>
        <v>#REF!</v>
      </c>
      <c r="K51" s="116" t="s">
        <v>356</v>
      </c>
      <c r="L51" s="117"/>
      <c r="M51" s="84" t="s">
        <v>357</v>
      </c>
    </row>
    <row r="52" spans="1:13" s="118" customFormat="1" ht="12.75" customHeight="1" x14ac:dyDescent="0.2">
      <c r="A52" s="112">
        <f t="shared" si="2"/>
        <v>48</v>
      </c>
      <c r="B52" s="359" t="s">
        <v>447</v>
      </c>
      <c r="C52" s="360">
        <v>53845</v>
      </c>
      <c r="D52" s="363" t="s">
        <v>448</v>
      </c>
      <c r="E52" s="113" t="s">
        <v>449</v>
      </c>
      <c r="F52" s="84" t="s">
        <v>100</v>
      </c>
      <c r="G52" s="114">
        <f t="shared" si="0"/>
        <v>1</v>
      </c>
      <c r="H52" s="115" t="s">
        <v>103</v>
      </c>
      <c r="I52" s="116">
        <f t="shared" si="1"/>
        <v>1</v>
      </c>
      <c r="J52" s="116" t="e">
        <f>+IF(#REF!="Issued",1,IF(#REF!="Not Issued",2,"Nil"))</f>
        <v>#REF!</v>
      </c>
      <c r="K52" s="116" t="s">
        <v>361</v>
      </c>
      <c r="L52" s="117"/>
      <c r="M52" s="84" t="s">
        <v>362</v>
      </c>
    </row>
    <row r="53" spans="1:13" s="118" customFormat="1" ht="12.75" customHeight="1" x14ac:dyDescent="0.2">
      <c r="A53" s="112">
        <f t="shared" si="2"/>
        <v>49</v>
      </c>
      <c r="B53" s="359" t="s">
        <v>457</v>
      </c>
      <c r="C53" s="360">
        <v>53846</v>
      </c>
      <c r="D53" s="363" t="s">
        <v>458</v>
      </c>
      <c r="E53" s="113" t="s">
        <v>459</v>
      </c>
      <c r="F53" s="84" t="s">
        <v>100</v>
      </c>
      <c r="G53" s="114">
        <f t="shared" si="0"/>
        <v>1</v>
      </c>
      <c r="H53" s="115" t="s">
        <v>103</v>
      </c>
      <c r="I53" s="116">
        <f t="shared" si="1"/>
        <v>1</v>
      </c>
      <c r="J53" s="116" t="e">
        <f>+IF(#REF!="Issued",1,IF(#REF!="Not Issued",2,"Nil"))</f>
        <v>#REF!</v>
      </c>
      <c r="K53" s="116" t="s">
        <v>366</v>
      </c>
      <c r="L53" s="117"/>
      <c r="M53" s="84" t="s">
        <v>367</v>
      </c>
    </row>
    <row r="54" spans="1:13" s="118" customFormat="1" ht="12.75" customHeight="1" x14ac:dyDescent="0.2">
      <c r="A54" s="112">
        <f t="shared" si="2"/>
        <v>50</v>
      </c>
      <c r="B54" s="359" t="s">
        <v>462</v>
      </c>
      <c r="C54" s="360">
        <v>53847</v>
      </c>
      <c r="D54" s="363" t="s">
        <v>463</v>
      </c>
      <c r="E54" s="113" t="s">
        <v>464</v>
      </c>
      <c r="F54" s="84" t="s">
        <v>102</v>
      </c>
      <c r="G54" s="114">
        <f t="shared" si="0"/>
        <v>2</v>
      </c>
      <c r="H54" s="115" t="s">
        <v>103</v>
      </c>
      <c r="I54" s="116">
        <f t="shared" si="1"/>
        <v>1</v>
      </c>
      <c r="J54" s="116" t="e">
        <f>+IF(#REF!="Issued",1,IF(#REF!="Not Issued",2,"Nil"))</f>
        <v>#REF!</v>
      </c>
      <c r="K54" s="116" t="s">
        <v>371</v>
      </c>
      <c r="L54" s="117"/>
      <c r="M54" s="84" t="s">
        <v>372</v>
      </c>
    </row>
    <row r="55" spans="1:13" s="118" customFormat="1" ht="12.75" customHeight="1" x14ac:dyDescent="0.2">
      <c r="A55" s="112">
        <f t="shared" si="2"/>
        <v>51</v>
      </c>
      <c r="B55" s="359" t="s">
        <v>472</v>
      </c>
      <c r="C55" s="360">
        <v>53849</v>
      </c>
      <c r="D55" s="363" t="s">
        <v>473</v>
      </c>
      <c r="E55" s="113" t="s">
        <v>474</v>
      </c>
      <c r="F55" s="84" t="s">
        <v>100</v>
      </c>
      <c r="G55" s="114">
        <f t="shared" si="0"/>
        <v>1</v>
      </c>
      <c r="H55" s="115" t="s">
        <v>103</v>
      </c>
      <c r="I55" s="116">
        <f t="shared" si="1"/>
        <v>1</v>
      </c>
      <c r="J55" s="116" t="e">
        <f>+IF(#REF!="Issued",1,IF(#REF!="Not Issued",2,"Nil"))</f>
        <v>#REF!</v>
      </c>
      <c r="K55" s="116" t="s">
        <v>376</v>
      </c>
      <c r="L55" s="117"/>
      <c r="M55" s="84" t="s">
        <v>377</v>
      </c>
    </row>
    <row r="56" spans="1:13" s="118" customFormat="1" ht="12.75" customHeight="1" x14ac:dyDescent="0.2">
      <c r="A56" s="112">
        <f t="shared" si="2"/>
        <v>52</v>
      </c>
      <c r="B56" s="359" t="s">
        <v>477</v>
      </c>
      <c r="C56" s="360">
        <v>53850</v>
      </c>
      <c r="D56" s="363" t="s">
        <v>478</v>
      </c>
      <c r="E56" s="113" t="s">
        <v>479</v>
      </c>
      <c r="F56" s="84" t="s">
        <v>102</v>
      </c>
      <c r="G56" s="114">
        <f t="shared" si="0"/>
        <v>2</v>
      </c>
      <c r="H56" s="115" t="s">
        <v>103</v>
      </c>
      <c r="I56" s="116">
        <f t="shared" si="1"/>
        <v>1</v>
      </c>
      <c r="J56" s="116" t="e">
        <f>+IF(#REF!="Issued",1,IF(#REF!="Not Issued",2,"Nil"))</f>
        <v>#REF!</v>
      </c>
      <c r="K56" s="116" t="s">
        <v>381</v>
      </c>
      <c r="L56" s="117"/>
      <c r="M56" s="84" t="s">
        <v>382</v>
      </c>
    </row>
    <row r="57" spans="1:13" s="118" customFormat="1" ht="12.75" customHeight="1" x14ac:dyDescent="0.2">
      <c r="A57" s="112">
        <f t="shared" si="2"/>
        <v>53</v>
      </c>
      <c r="B57" s="359" t="s">
        <v>482</v>
      </c>
      <c r="C57" s="360">
        <v>53851</v>
      </c>
      <c r="D57" s="363" t="s">
        <v>483</v>
      </c>
      <c r="E57" s="113" t="s">
        <v>484</v>
      </c>
      <c r="F57" s="84" t="s">
        <v>100</v>
      </c>
      <c r="G57" s="114">
        <f t="shared" si="0"/>
        <v>1</v>
      </c>
      <c r="H57" s="115" t="s">
        <v>103</v>
      </c>
      <c r="I57" s="116">
        <f t="shared" si="1"/>
        <v>1</v>
      </c>
      <c r="J57" s="116" t="e">
        <f>+IF(#REF!="Issued",1,IF(#REF!="Not Issued",2,"Nil"))</f>
        <v>#REF!</v>
      </c>
      <c r="K57" s="116" t="s">
        <v>386</v>
      </c>
      <c r="L57" s="117"/>
      <c r="M57" s="84" t="s">
        <v>387</v>
      </c>
    </row>
    <row r="58" spans="1:13" s="118" customFormat="1" ht="12.75" customHeight="1" x14ac:dyDescent="0.2">
      <c r="A58" s="112">
        <f t="shared" si="2"/>
        <v>54</v>
      </c>
      <c r="B58" s="359" t="s">
        <v>487</v>
      </c>
      <c r="C58" s="360">
        <v>53852</v>
      </c>
      <c r="D58" s="363" t="s">
        <v>488</v>
      </c>
      <c r="E58" s="113" t="s">
        <v>489</v>
      </c>
      <c r="F58" s="84" t="s">
        <v>102</v>
      </c>
      <c r="G58" s="114">
        <f t="shared" si="0"/>
        <v>2</v>
      </c>
      <c r="H58" s="115" t="s">
        <v>103</v>
      </c>
      <c r="I58" s="116">
        <f t="shared" si="1"/>
        <v>1</v>
      </c>
      <c r="J58" s="116" t="e">
        <f>+IF(#REF!="Issued",1,IF(#REF!="Not Issued",2,"Nil"))</f>
        <v>#REF!</v>
      </c>
      <c r="K58" s="116" t="s">
        <v>390</v>
      </c>
      <c r="L58" s="117"/>
      <c r="M58" s="84" t="s">
        <v>391</v>
      </c>
    </row>
    <row r="59" spans="1:13" s="118" customFormat="1" ht="12.75" customHeight="1" x14ac:dyDescent="0.2">
      <c r="A59" s="112">
        <f t="shared" si="2"/>
        <v>55</v>
      </c>
      <c r="B59" s="359" t="s">
        <v>492</v>
      </c>
      <c r="C59" s="360">
        <v>53853</v>
      </c>
      <c r="D59" s="363" t="s">
        <v>493</v>
      </c>
      <c r="E59" s="113" t="s">
        <v>494</v>
      </c>
      <c r="F59" s="84" t="s">
        <v>102</v>
      </c>
      <c r="G59" s="114">
        <f t="shared" si="0"/>
        <v>2</v>
      </c>
      <c r="H59" s="115" t="s">
        <v>103</v>
      </c>
      <c r="I59" s="116">
        <f t="shared" si="1"/>
        <v>1</v>
      </c>
      <c r="J59" s="116" t="e">
        <f>+IF(#REF!="Issued",1,IF(#REF!="Not Issued",2,"Nil"))</f>
        <v>#REF!</v>
      </c>
      <c r="K59" s="116" t="s">
        <v>395</v>
      </c>
      <c r="L59" s="117"/>
      <c r="M59" s="84" t="s">
        <v>396</v>
      </c>
    </row>
    <row r="60" spans="1:13" s="118" customFormat="1" ht="12.75" customHeight="1" x14ac:dyDescent="0.2">
      <c r="A60" s="112">
        <f t="shared" si="2"/>
        <v>56</v>
      </c>
      <c r="B60" s="359" t="s">
        <v>497</v>
      </c>
      <c r="C60" s="360">
        <v>53854</v>
      </c>
      <c r="D60" s="363" t="s">
        <v>498</v>
      </c>
      <c r="E60" s="113" t="s">
        <v>499</v>
      </c>
      <c r="F60" s="84" t="s">
        <v>100</v>
      </c>
      <c r="G60" s="114">
        <f t="shared" si="0"/>
        <v>1</v>
      </c>
      <c r="H60" s="115" t="s">
        <v>103</v>
      </c>
      <c r="I60" s="116">
        <f t="shared" si="1"/>
        <v>1</v>
      </c>
      <c r="J60" s="116" t="e">
        <f>+IF(#REF!="Issued",1,IF(#REF!="Not Issued",2,"Nil"))</f>
        <v>#REF!</v>
      </c>
      <c r="K60" s="116" t="s">
        <v>400</v>
      </c>
      <c r="L60" s="117"/>
      <c r="M60" s="84" t="s">
        <v>401</v>
      </c>
    </row>
    <row r="61" spans="1:13" s="118" customFormat="1" ht="12.75" customHeight="1" x14ac:dyDescent="0.2">
      <c r="A61" s="112">
        <f t="shared" si="2"/>
        <v>57</v>
      </c>
      <c r="B61" s="359" t="s">
        <v>502</v>
      </c>
      <c r="C61" s="360">
        <v>53855</v>
      </c>
      <c r="D61" s="363" t="s">
        <v>503</v>
      </c>
      <c r="E61" s="113" t="s">
        <v>504</v>
      </c>
      <c r="F61" s="84" t="s">
        <v>100</v>
      </c>
      <c r="G61" s="114">
        <f t="shared" si="0"/>
        <v>1</v>
      </c>
      <c r="H61" s="115" t="s">
        <v>103</v>
      </c>
      <c r="I61" s="116">
        <f t="shared" si="1"/>
        <v>1</v>
      </c>
      <c r="J61" s="116" t="e">
        <f>+IF(#REF!="Issued",1,IF(#REF!="Not Issued",2,"Nil"))</f>
        <v>#REF!</v>
      </c>
      <c r="K61" s="116" t="s">
        <v>405</v>
      </c>
      <c r="L61" s="117"/>
      <c r="M61" s="84" t="s">
        <v>406</v>
      </c>
    </row>
    <row r="62" spans="1:13" s="118" customFormat="1" ht="12.75" customHeight="1" x14ac:dyDescent="0.2">
      <c r="A62" s="112">
        <f t="shared" si="2"/>
        <v>58</v>
      </c>
      <c r="B62" s="359" t="s">
        <v>507</v>
      </c>
      <c r="C62" s="360">
        <v>53856</v>
      </c>
      <c r="D62" s="363" t="s">
        <v>508</v>
      </c>
      <c r="E62" s="113" t="s">
        <v>509</v>
      </c>
      <c r="F62" s="84" t="s">
        <v>100</v>
      </c>
      <c r="G62" s="114">
        <f t="shared" si="0"/>
        <v>1</v>
      </c>
      <c r="H62" s="115" t="s">
        <v>103</v>
      </c>
      <c r="I62" s="116">
        <f t="shared" si="1"/>
        <v>1</v>
      </c>
      <c r="J62" s="116" t="e">
        <f>+IF(#REF!="Issued",1,IF(#REF!="Not Issued",2,"Nil"))</f>
        <v>#REF!</v>
      </c>
      <c r="K62" s="116" t="s">
        <v>410</v>
      </c>
      <c r="L62" s="117"/>
      <c r="M62" s="84" t="s">
        <v>411</v>
      </c>
    </row>
    <row r="63" spans="1:13" s="118" customFormat="1" ht="12.75" customHeight="1" x14ac:dyDescent="0.2">
      <c r="A63" s="112">
        <f t="shared" si="2"/>
        <v>59</v>
      </c>
      <c r="B63" s="359" t="s">
        <v>512</v>
      </c>
      <c r="C63" s="360">
        <v>53857</v>
      </c>
      <c r="D63" s="363" t="s">
        <v>513</v>
      </c>
      <c r="E63" s="113" t="s">
        <v>514</v>
      </c>
      <c r="F63" s="84" t="s">
        <v>102</v>
      </c>
      <c r="G63" s="114">
        <f t="shared" si="0"/>
        <v>2</v>
      </c>
      <c r="H63" s="115" t="s">
        <v>103</v>
      </c>
      <c r="I63" s="116">
        <f t="shared" si="1"/>
        <v>1</v>
      </c>
      <c r="J63" s="116" t="e">
        <f>+IF(#REF!="Issued",1,IF(#REF!="Not Issued",2,"Nil"))</f>
        <v>#REF!</v>
      </c>
      <c r="K63" s="116" t="s">
        <v>415</v>
      </c>
      <c r="L63" s="117"/>
      <c r="M63" s="84" t="s">
        <v>416</v>
      </c>
    </row>
    <row r="64" spans="1:13" s="118" customFormat="1" ht="12.75" customHeight="1" x14ac:dyDescent="0.2">
      <c r="A64" s="112">
        <f t="shared" si="2"/>
        <v>60</v>
      </c>
      <c r="B64" s="359" t="s">
        <v>517</v>
      </c>
      <c r="C64" s="360">
        <v>53858</v>
      </c>
      <c r="D64" s="363" t="s">
        <v>518</v>
      </c>
      <c r="E64" s="113" t="s">
        <v>519</v>
      </c>
      <c r="F64" s="84" t="s">
        <v>100</v>
      </c>
      <c r="G64" s="114">
        <f t="shared" si="0"/>
        <v>1</v>
      </c>
      <c r="H64" s="115" t="s">
        <v>103</v>
      </c>
      <c r="I64" s="116">
        <f t="shared" si="1"/>
        <v>1</v>
      </c>
      <c r="J64" s="116" t="e">
        <f>+IF(#REF!="Issued",1,IF(#REF!="Not Issued",2,"Nil"))</f>
        <v>#REF!</v>
      </c>
      <c r="K64" s="116" t="s">
        <v>420</v>
      </c>
      <c r="L64" s="117"/>
      <c r="M64" s="84" t="s">
        <v>421</v>
      </c>
    </row>
    <row r="65" spans="1:13" s="118" customFormat="1" ht="12.75" customHeight="1" x14ac:dyDescent="0.2">
      <c r="A65" s="112">
        <f t="shared" si="2"/>
        <v>61</v>
      </c>
      <c r="B65" s="359" t="s">
        <v>522</v>
      </c>
      <c r="C65" s="360">
        <v>53859</v>
      </c>
      <c r="D65" s="363" t="s">
        <v>523</v>
      </c>
      <c r="E65" s="113" t="s">
        <v>524</v>
      </c>
      <c r="F65" s="84" t="s">
        <v>100</v>
      </c>
      <c r="G65" s="114">
        <f t="shared" si="0"/>
        <v>1</v>
      </c>
      <c r="H65" s="115" t="s">
        <v>103</v>
      </c>
      <c r="I65" s="116">
        <f t="shared" si="1"/>
        <v>1</v>
      </c>
      <c r="J65" s="116" t="e">
        <f>+IF(#REF!="Issued",1,IF(#REF!="Not Issued",2,"Nil"))</f>
        <v>#REF!</v>
      </c>
      <c r="K65" s="116" t="s">
        <v>425</v>
      </c>
      <c r="L65" s="117"/>
      <c r="M65" s="84" t="s">
        <v>426</v>
      </c>
    </row>
    <row r="66" spans="1:13" s="118" customFormat="1" ht="12.75" customHeight="1" x14ac:dyDescent="0.2">
      <c r="A66" s="112">
        <f t="shared" si="2"/>
        <v>62</v>
      </c>
      <c r="B66" s="359" t="s">
        <v>527</v>
      </c>
      <c r="C66" s="360">
        <v>53860</v>
      </c>
      <c r="D66" s="363" t="s">
        <v>528</v>
      </c>
      <c r="E66" s="113" t="s">
        <v>529</v>
      </c>
      <c r="F66" s="84" t="s">
        <v>100</v>
      </c>
      <c r="G66" s="114">
        <f t="shared" si="0"/>
        <v>1</v>
      </c>
      <c r="H66" s="115" t="s">
        <v>103</v>
      </c>
      <c r="I66" s="116">
        <f t="shared" si="1"/>
        <v>1</v>
      </c>
      <c r="J66" s="116" t="e">
        <f>+IF(#REF!="Issued",1,IF(#REF!="Not Issued",2,"Nil"))</f>
        <v>#REF!</v>
      </c>
      <c r="K66" s="116" t="s">
        <v>430</v>
      </c>
      <c r="L66" s="117"/>
      <c r="M66" s="84" t="s">
        <v>431</v>
      </c>
    </row>
    <row r="67" spans="1:13" s="118" customFormat="1" ht="12.75" customHeight="1" x14ac:dyDescent="0.2">
      <c r="A67" s="112">
        <f t="shared" si="2"/>
        <v>63</v>
      </c>
      <c r="B67" s="359" t="s">
        <v>532</v>
      </c>
      <c r="C67" s="360">
        <v>53861</v>
      </c>
      <c r="D67" s="363" t="s">
        <v>533</v>
      </c>
      <c r="E67" s="113" t="s">
        <v>534</v>
      </c>
      <c r="F67" s="84" t="s">
        <v>100</v>
      </c>
      <c r="G67" s="114">
        <f t="shared" si="0"/>
        <v>1</v>
      </c>
      <c r="H67" s="115" t="s">
        <v>103</v>
      </c>
      <c r="I67" s="116">
        <f t="shared" si="1"/>
        <v>1</v>
      </c>
      <c r="J67" s="116" t="e">
        <f>+IF(#REF!="Issued",1,IF(#REF!="Not Issued",2,"Nil"))</f>
        <v>#REF!</v>
      </c>
      <c r="K67" s="116" t="s">
        <v>435</v>
      </c>
      <c r="L67" s="117"/>
      <c r="M67" s="84" t="s">
        <v>436</v>
      </c>
    </row>
    <row r="68" spans="1:13" s="118" customFormat="1" ht="12.75" customHeight="1" x14ac:dyDescent="0.2">
      <c r="A68" s="112">
        <f t="shared" si="2"/>
        <v>64</v>
      </c>
      <c r="B68" s="359" t="s">
        <v>537</v>
      </c>
      <c r="C68" s="360">
        <v>53862</v>
      </c>
      <c r="D68" s="363" t="s">
        <v>538</v>
      </c>
      <c r="E68" s="113" t="s">
        <v>539</v>
      </c>
      <c r="F68" s="84" t="s">
        <v>102</v>
      </c>
      <c r="G68" s="114">
        <f t="shared" si="0"/>
        <v>2</v>
      </c>
      <c r="H68" s="115" t="s">
        <v>103</v>
      </c>
      <c r="I68" s="116">
        <f t="shared" si="1"/>
        <v>1</v>
      </c>
      <c r="J68" s="116" t="e">
        <f>+IF(#REF!="Issued",1,IF(#REF!="Not Issued",2,"Nil"))</f>
        <v>#REF!</v>
      </c>
      <c r="K68" s="116" t="s">
        <v>440</v>
      </c>
      <c r="L68" s="117"/>
      <c r="M68" s="84" t="s">
        <v>441</v>
      </c>
    </row>
    <row r="69" spans="1:13" s="118" customFormat="1" ht="12.75" customHeight="1" x14ac:dyDescent="0.2">
      <c r="A69" s="112">
        <f t="shared" si="2"/>
        <v>65</v>
      </c>
      <c r="B69" s="359" t="s">
        <v>552</v>
      </c>
      <c r="C69" s="360">
        <v>43769</v>
      </c>
      <c r="D69" s="363" t="s">
        <v>553</v>
      </c>
      <c r="E69" s="113" t="s">
        <v>554</v>
      </c>
      <c r="F69" s="84" t="s">
        <v>100</v>
      </c>
      <c r="G69" s="114">
        <f t="shared" ref="G69:G132" si="3">+IF(F69="M",1,IF(F69="f",2,IF(F69="Civ",3,"Error")))</f>
        <v>1</v>
      </c>
      <c r="H69" s="115" t="s">
        <v>103</v>
      </c>
      <c r="I69" s="116">
        <f t="shared" ref="I69:I132" si="4">+IF(H69="Incomplete",5,IF(H69="Complete",1,IF(H69="Incomplete",2,IF(H69="Left",3,IF(H69="Dropped",4,"Error")))))</f>
        <v>1</v>
      </c>
      <c r="J69" s="116" t="e">
        <f>+IF(#REF!="Issued",1,IF(#REF!="Not Issued",2,"Nil"))</f>
        <v>#REF!</v>
      </c>
      <c r="K69" s="116" t="s">
        <v>445</v>
      </c>
      <c r="L69" s="117"/>
      <c r="M69" s="84" t="s">
        <v>446</v>
      </c>
    </row>
    <row r="70" spans="1:13" s="118" customFormat="1" ht="12.75" customHeight="1" x14ac:dyDescent="0.2">
      <c r="A70" s="112">
        <f t="shared" si="2"/>
        <v>66</v>
      </c>
      <c r="B70" s="359" t="s">
        <v>557</v>
      </c>
      <c r="C70" s="360">
        <v>53866</v>
      </c>
      <c r="D70" s="363" t="s">
        <v>558</v>
      </c>
      <c r="E70" s="113" t="s">
        <v>559</v>
      </c>
      <c r="F70" s="84" t="s">
        <v>100</v>
      </c>
      <c r="G70" s="114">
        <f t="shared" si="3"/>
        <v>1</v>
      </c>
      <c r="H70" s="115" t="s">
        <v>103</v>
      </c>
      <c r="I70" s="116">
        <f t="shared" si="4"/>
        <v>1</v>
      </c>
      <c r="J70" s="116" t="e">
        <f>+IF(#REF!="Issued",1,IF(#REF!="Not Issued",2,"Nil"))</f>
        <v>#REF!</v>
      </c>
      <c r="K70" s="116" t="s">
        <v>450</v>
      </c>
      <c r="L70" s="117"/>
      <c r="M70" s="84" t="s">
        <v>451</v>
      </c>
    </row>
    <row r="71" spans="1:13" s="118" customFormat="1" ht="12.75" customHeight="1" x14ac:dyDescent="0.2">
      <c r="A71" s="112">
        <f t="shared" ref="A71:A134" si="5">+A70+1</f>
        <v>67</v>
      </c>
      <c r="B71" s="359" t="s">
        <v>562</v>
      </c>
      <c r="C71" s="360">
        <v>53867</v>
      </c>
      <c r="D71" s="363" t="s">
        <v>563</v>
      </c>
      <c r="E71" s="113" t="s">
        <v>564</v>
      </c>
      <c r="F71" s="84" t="s">
        <v>100</v>
      </c>
      <c r="G71" s="114">
        <f t="shared" si="3"/>
        <v>1</v>
      </c>
      <c r="H71" s="115" t="s">
        <v>103</v>
      </c>
      <c r="I71" s="116">
        <f t="shared" si="4"/>
        <v>1</v>
      </c>
      <c r="J71" s="116" t="e">
        <f>+IF(#REF!="Issued",1,IF(#REF!="Not Issued",2,"Nil"))</f>
        <v>#REF!</v>
      </c>
      <c r="K71" s="116" t="s">
        <v>455</v>
      </c>
      <c r="L71" s="117"/>
      <c r="M71" s="84" t="s">
        <v>456</v>
      </c>
    </row>
    <row r="72" spans="1:13" s="118" customFormat="1" ht="12.75" customHeight="1" x14ac:dyDescent="0.2">
      <c r="A72" s="112">
        <f t="shared" si="5"/>
        <v>68</v>
      </c>
      <c r="B72" s="359" t="s">
        <v>572</v>
      </c>
      <c r="C72" s="360">
        <v>53869</v>
      </c>
      <c r="D72" s="363" t="s">
        <v>573</v>
      </c>
      <c r="E72" s="113" t="s">
        <v>574</v>
      </c>
      <c r="F72" s="84" t="s">
        <v>102</v>
      </c>
      <c r="G72" s="114">
        <f t="shared" si="3"/>
        <v>2</v>
      </c>
      <c r="H72" s="115" t="s">
        <v>103</v>
      </c>
      <c r="I72" s="116">
        <f t="shared" si="4"/>
        <v>1</v>
      </c>
      <c r="J72" s="116" t="e">
        <f>+IF(#REF!="Issued",1,IF(#REF!="Not Issued",2,"Nil"))</f>
        <v>#REF!</v>
      </c>
      <c r="K72" s="116" t="s">
        <v>460</v>
      </c>
      <c r="L72" s="117"/>
      <c r="M72" s="84" t="s">
        <v>461</v>
      </c>
    </row>
    <row r="73" spans="1:13" s="118" customFormat="1" ht="12.75" customHeight="1" x14ac:dyDescent="0.2">
      <c r="A73" s="112">
        <f t="shared" si="5"/>
        <v>69</v>
      </c>
      <c r="B73" s="359" t="s">
        <v>577</v>
      </c>
      <c r="C73" s="360">
        <v>53870</v>
      </c>
      <c r="D73" s="363" t="s">
        <v>578</v>
      </c>
      <c r="E73" s="113" t="s">
        <v>104</v>
      </c>
      <c r="F73" s="84" t="s">
        <v>100</v>
      </c>
      <c r="G73" s="114">
        <f t="shared" si="3"/>
        <v>1</v>
      </c>
      <c r="H73" s="115" t="s">
        <v>103</v>
      </c>
      <c r="I73" s="116">
        <f t="shared" si="4"/>
        <v>1</v>
      </c>
      <c r="J73" s="116" t="e">
        <f>+IF(#REF!="Issued",1,IF(#REF!="Not Issued",2,"Nil"))</f>
        <v>#REF!</v>
      </c>
      <c r="K73" s="116" t="s">
        <v>465</v>
      </c>
      <c r="L73" s="117"/>
      <c r="M73" s="84" t="s">
        <v>466</v>
      </c>
    </row>
    <row r="74" spans="1:13" s="118" customFormat="1" ht="12.75" customHeight="1" x14ac:dyDescent="0.2">
      <c r="A74" s="112">
        <f t="shared" si="5"/>
        <v>70</v>
      </c>
      <c r="B74" s="359" t="s">
        <v>581</v>
      </c>
      <c r="C74" s="360">
        <v>53871</v>
      </c>
      <c r="D74" s="363" t="s">
        <v>582</v>
      </c>
      <c r="E74" s="113" t="s">
        <v>583</v>
      </c>
      <c r="F74" s="84" t="s">
        <v>100</v>
      </c>
      <c r="G74" s="114">
        <f t="shared" si="3"/>
        <v>1</v>
      </c>
      <c r="H74" s="115" t="s">
        <v>103</v>
      </c>
      <c r="I74" s="116">
        <f t="shared" si="4"/>
        <v>1</v>
      </c>
      <c r="J74" s="116" t="e">
        <f>+IF(#REF!="Issued",1,IF(#REF!="Not Issued",2,"Nil"))</f>
        <v>#REF!</v>
      </c>
      <c r="K74" s="116" t="s">
        <v>470</v>
      </c>
      <c r="L74" s="117"/>
      <c r="M74" s="84" t="s">
        <v>471</v>
      </c>
    </row>
    <row r="75" spans="1:13" s="118" customFormat="1" ht="12.75" customHeight="1" x14ac:dyDescent="0.2">
      <c r="A75" s="112">
        <f t="shared" si="5"/>
        <v>71</v>
      </c>
      <c r="B75" s="359" t="s">
        <v>586</v>
      </c>
      <c r="C75" s="360">
        <v>53872</v>
      </c>
      <c r="D75" s="363" t="s">
        <v>587</v>
      </c>
      <c r="E75" s="113" t="s">
        <v>583</v>
      </c>
      <c r="F75" s="84" t="s">
        <v>102</v>
      </c>
      <c r="G75" s="114">
        <f t="shared" si="3"/>
        <v>2</v>
      </c>
      <c r="H75" s="115" t="s">
        <v>103</v>
      </c>
      <c r="I75" s="116">
        <f t="shared" si="4"/>
        <v>1</v>
      </c>
      <c r="J75" s="116" t="e">
        <f>+IF(#REF!="Issued",1,IF(#REF!="Not Issued",2,"Nil"))</f>
        <v>#REF!</v>
      </c>
      <c r="K75" s="116" t="s">
        <v>475</v>
      </c>
      <c r="L75" s="117"/>
      <c r="M75" s="84" t="s">
        <v>476</v>
      </c>
    </row>
    <row r="76" spans="1:13" s="118" customFormat="1" ht="12.75" customHeight="1" x14ac:dyDescent="0.2">
      <c r="A76" s="112">
        <f t="shared" si="5"/>
        <v>72</v>
      </c>
      <c r="B76" s="359" t="s">
        <v>595</v>
      </c>
      <c r="C76" s="360">
        <v>54384</v>
      </c>
      <c r="D76" s="363" t="s">
        <v>596</v>
      </c>
      <c r="E76" s="113" t="s">
        <v>597</v>
      </c>
      <c r="F76" s="84" t="s">
        <v>100</v>
      </c>
      <c r="G76" s="114">
        <f t="shared" si="3"/>
        <v>1</v>
      </c>
      <c r="H76" s="115" t="s">
        <v>103</v>
      </c>
      <c r="I76" s="116">
        <f t="shared" si="4"/>
        <v>1</v>
      </c>
      <c r="J76" s="116" t="e">
        <f>+IF(#REF!="Issued",1,IF(#REF!="Not Issued",2,"Nil"))</f>
        <v>#REF!</v>
      </c>
      <c r="K76" s="116" t="s">
        <v>480</v>
      </c>
      <c r="L76" s="117"/>
      <c r="M76" s="84" t="s">
        <v>481</v>
      </c>
    </row>
    <row r="77" spans="1:13" s="118" customFormat="1" ht="12.75" customHeight="1" x14ac:dyDescent="0.2">
      <c r="A77" s="112">
        <f t="shared" si="5"/>
        <v>73</v>
      </c>
      <c r="B77" s="359" t="s">
        <v>600</v>
      </c>
      <c r="C77" s="360">
        <v>53874</v>
      </c>
      <c r="D77" s="363" t="s">
        <v>601</v>
      </c>
      <c r="E77" s="113" t="s">
        <v>602</v>
      </c>
      <c r="F77" s="84" t="s">
        <v>100</v>
      </c>
      <c r="G77" s="114">
        <f t="shared" si="3"/>
        <v>1</v>
      </c>
      <c r="H77" s="115" t="s">
        <v>103</v>
      </c>
      <c r="I77" s="116">
        <f t="shared" si="4"/>
        <v>1</v>
      </c>
      <c r="J77" s="116" t="e">
        <f>+IF(#REF!="Issued",1,IF(#REF!="Not Issued",2,"Nil"))</f>
        <v>#REF!</v>
      </c>
      <c r="K77" s="116" t="s">
        <v>485</v>
      </c>
      <c r="L77" s="117"/>
      <c r="M77" s="84" t="s">
        <v>486</v>
      </c>
    </row>
    <row r="78" spans="1:13" s="118" customFormat="1" ht="12.75" customHeight="1" x14ac:dyDescent="0.2">
      <c r="A78" s="112">
        <f t="shared" si="5"/>
        <v>74</v>
      </c>
      <c r="B78" s="359" t="s">
        <v>605</v>
      </c>
      <c r="C78" s="360">
        <v>53875</v>
      </c>
      <c r="D78" s="363" t="s">
        <v>606</v>
      </c>
      <c r="E78" s="113" t="s">
        <v>607</v>
      </c>
      <c r="F78" s="84" t="s">
        <v>100</v>
      </c>
      <c r="G78" s="114">
        <f t="shared" si="3"/>
        <v>1</v>
      </c>
      <c r="H78" s="115" t="s">
        <v>103</v>
      </c>
      <c r="I78" s="116">
        <f t="shared" si="4"/>
        <v>1</v>
      </c>
      <c r="J78" s="116" t="e">
        <f>+IF(#REF!="Issued",1,IF(#REF!="Not Issued",2,"Nil"))</f>
        <v>#REF!</v>
      </c>
      <c r="K78" s="116" t="s">
        <v>490</v>
      </c>
      <c r="L78" s="117"/>
      <c r="M78" s="84" t="s">
        <v>491</v>
      </c>
    </row>
    <row r="79" spans="1:13" s="118" customFormat="1" ht="12.75" customHeight="1" x14ac:dyDescent="0.2">
      <c r="A79" s="112">
        <f t="shared" si="5"/>
        <v>75</v>
      </c>
      <c r="B79" s="359" t="s">
        <v>610</v>
      </c>
      <c r="C79" s="360">
        <v>53876</v>
      </c>
      <c r="D79" s="363" t="s">
        <v>611</v>
      </c>
      <c r="E79" s="113" t="s">
        <v>612</v>
      </c>
      <c r="F79" s="84" t="s">
        <v>102</v>
      </c>
      <c r="G79" s="114">
        <f t="shared" si="3"/>
        <v>2</v>
      </c>
      <c r="H79" s="115" t="s">
        <v>103</v>
      </c>
      <c r="I79" s="116">
        <f t="shared" si="4"/>
        <v>1</v>
      </c>
      <c r="J79" s="116" t="e">
        <f>+IF(#REF!="Issued",1,IF(#REF!="Not Issued",2,"Nil"))</f>
        <v>#REF!</v>
      </c>
      <c r="K79" s="116" t="s">
        <v>495</v>
      </c>
      <c r="L79" s="117"/>
      <c r="M79" s="84" t="s">
        <v>496</v>
      </c>
    </row>
    <row r="80" spans="1:13" s="118" customFormat="1" ht="12.75" customHeight="1" x14ac:dyDescent="0.2">
      <c r="A80" s="112">
        <f t="shared" si="5"/>
        <v>76</v>
      </c>
      <c r="B80" s="359" t="s">
        <v>620</v>
      </c>
      <c r="C80" s="360">
        <v>53878</v>
      </c>
      <c r="D80" s="363" t="s">
        <v>621</v>
      </c>
      <c r="E80" s="113" t="s">
        <v>622</v>
      </c>
      <c r="F80" s="84" t="s">
        <v>102</v>
      </c>
      <c r="G80" s="114">
        <f t="shared" si="3"/>
        <v>2</v>
      </c>
      <c r="H80" s="115" t="s">
        <v>103</v>
      </c>
      <c r="I80" s="116">
        <f t="shared" si="4"/>
        <v>1</v>
      </c>
      <c r="J80" s="116" t="e">
        <f>+IF(#REF!="Issued",1,IF(#REF!="Not Issued",2,"Nil"))</f>
        <v>#REF!</v>
      </c>
      <c r="K80" s="116" t="s">
        <v>500</v>
      </c>
      <c r="L80" s="117"/>
      <c r="M80" s="84" t="s">
        <v>501</v>
      </c>
    </row>
    <row r="81" spans="1:13" s="118" customFormat="1" ht="12.75" customHeight="1" x14ac:dyDescent="0.2">
      <c r="A81" s="112">
        <f t="shared" si="5"/>
        <v>77</v>
      </c>
      <c r="B81" s="359" t="s">
        <v>630</v>
      </c>
      <c r="C81" s="360">
        <v>53880</v>
      </c>
      <c r="D81" s="363" t="s">
        <v>631</v>
      </c>
      <c r="E81" s="113" t="s">
        <v>632</v>
      </c>
      <c r="F81" s="84" t="s">
        <v>102</v>
      </c>
      <c r="G81" s="114">
        <f t="shared" si="3"/>
        <v>2</v>
      </c>
      <c r="H81" s="115" t="s">
        <v>103</v>
      </c>
      <c r="I81" s="116">
        <f t="shared" si="4"/>
        <v>1</v>
      </c>
      <c r="J81" s="116" t="e">
        <f>+IF(#REF!="Issued",1,IF(#REF!="Not Issued",2,"Nil"))</f>
        <v>#REF!</v>
      </c>
      <c r="K81" s="116" t="s">
        <v>505</v>
      </c>
      <c r="L81" s="117"/>
      <c r="M81" s="84" t="s">
        <v>506</v>
      </c>
    </row>
    <row r="82" spans="1:13" s="118" customFormat="1" ht="12.75" customHeight="1" x14ac:dyDescent="0.2">
      <c r="A82" s="112">
        <f t="shared" si="5"/>
        <v>78</v>
      </c>
      <c r="B82" s="359" t="s">
        <v>635</v>
      </c>
      <c r="C82" s="360">
        <v>53881</v>
      </c>
      <c r="D82" s="363" t="s">
        <v>636</v>
      </c>
      <c r="E82" s="113" t="s">
        <v>637</v>
      </c>
      <c r="F82" s="84" t="s">
        <v>102</v>
      </c>
      <c r="G82" s="114">
        <f t="shared" si="3"/>
        <v>2</v>
      </c>
      <c r="H82" s="115" t="s">
        <v>103</v>
      </c>
      <c r="I82" s="116">
        <f t="shared" si="4"/>
        <v>1</v>
      </c>
      <c r="J82" s="116" t="e">
        <f>+IF(#REF!="Issued",1,IF(#REF!="Not Issued",2,"Nil"))</f>
        <v>#REF!</v>
      </c>
      <c r="K82" s="116" t="s">
        <v>510</v>
      </c>
      <c r="L82" s="117"/>
      <c r="M82" s="84" t="s">
        <v>511</v>
      </c>
    </row>
    <row r="83" spans="1:13" s="118" customFormat="1" ht="12.75" customHeight="1" x14ac:dyDescent="0.2">
      <c r="A83" s="112">
        <f t="shared" si="5"/>
        <v>79</v>
      </c>
      <c r="B83" s="359" t="s">
        <v>640</v>
      </c>
      <c r="C83" s="360">
        <v>53882</v>
      </c>
      <c r="D83" s="363" t="s">
        <v>641</v>
      </c>
      <c r="E83" s="113" t="s">
        <v>642</v>
      </c>
      <c r="F83" s="84" t="s">
        <v>102</v>
      </c>
      <c r="G83" s="114">
        <f t="shared" si="3"/>
        <v>2</v>
      </c>
      <c r="H83" s="115" t="s">
        <v>103</v>
      </c>
      <c r="I83" s="116">
        <f t="shared" si="4"/>
        <v>1</v>
      </c>
      <c r="J83" s="116" t="e">
        <f>+IF(#REF!="Issued",1,IF(#REF!="Not Issued",2,"Nil"))</f>
        <v>#REF!</v>
      </c>
      <c r="K83" s="116" t="s">
        <v>515</v>
      </c>
      <c r="L83" s="117"/>
      <c r="M83" s="84" t="s">
        <v>516</v>
      </c>
    </row>
    <row r="84" spans="1:13" s="118" customFormat="1" ht="12.75" customHeight="1" x14ac:dyDescent="0.2">
      <c r="A84" s="112">
        <f t="shared" si="5"/>
        <v>80</v>
      </c>
      <c r="B84" s="359" t="s">
        <v>655</v>
      </c>
      <c r="C84" s="360">
        <v>53885</v>
      </c>
      <c r="D84" s="363" t="s">
        <v>656</v>
      </c>
      <c r="E84" s="113" t="s">
        <v>657</v>
      </c>
      <c r="F84" s="84" t="s">
        <v>100</v>
      </c>
      <c r="G84" s="114">
        <f t="shared" si="3"/>
        <v>1</v>
      </c>
      <c r="H84" s="115" t="s">
        <v>103</v>
      </c>
      <c r="I84" s="116">
        <f t="shared" si="4"/>
        <v>1</v>
      </c>
      <c r="J84" s="116" t="e">
        <f>+IF(#REF!="Issued",1,IF(#REF!="Not Issued",2,"Nil"))</f>
        <v>#REF!</v>
      </c>
      <c r="K84" s="116" t="s">
        <v>520</v>
      </c>
      <c r="L84" s="117"/>
      <c r="M84" s="84" t="s">
        <v>521</v>
      </c>
    </row>
    <row r="85" spans="1:13" s="118" customFormat="1" ht="12.75" customHeight="1" x14ac:dyDescent="0.2">
      <c r="A85" s="112">
        <f t="shared" si="5"/>
        <v>81</v>
      </c>
      <c r="B85" s="359" t="s">
        <v>660</v>
      </c>
      <c r="C85" s="360">
        <v>53886</v>
      </c>
      <c r="D85" s="363" t="s">
        <v>661</v>
      </c>
      <c r="E85" s="113" t="s">
        <v>662</v>
      </c>
      <c r="F85" s="84" t="s">
        <v>100</v>
      </c>
      <c r="G85" s="114">
        <f t="shared" si="3"/>
        <v>1</v>
      </c>
      <c r="H85" s="115" t="s">
        <v>103</v>
      </c>
      <c r="I85" s="116">
        <f t="shared" si="4"/>
        <v>1</v>
      </c>
      <c r="J85" s="116" t="e">
        <f>+IF(#REF!="Issued",1,IF(#REF!="Not Issued",2,"Nil"))</f>
        <v>#REF!</v>
      </c>
      <c r="K85" s="116" t="s">
        <v>525</v>
      </c>
      <c r="L85" s="117"/>
      <c r="M85" s="84" t="s">
        <v>526</v>
      </c>
    </row>
    <row r="86" spans="1:13" s="118" customFormat="1" ht="12.75" customHeight="1" x14ac:dyDescent="0.2">
      <c r="A86" s="112">
        <f t="shared" si="5"/>
        <v>82</v>
      </c>
      <c r="B86" s="359" t="s">
        <v>665</v>
      </c>
      <c r="C86" s="360">
        <v>53887</v>
      </c>
      <c r="D86" s="363" t="s">
        <v>666</v>
      </c>
      <c r="E86" s="113" t="s">
        <v>667</v>
      </c>
      <c r="F86" s="84" t="s">
        <v>102</v>
      </c>
      <c r="G86" s="114">
        <f t="shared" si="3"/>
        <v>2</v>
      </c>
      <c r="H86" s="115" t="s">
        <v>103</v>
      </c>
      <c r="I86" s="116">
        <f t="shared" si="4"/>
        <v>1</v>
      </c>
      <c r="J86" s="116" t="e">
        <f>+IF(#REF!="Issued",1,IF(#REF!="Not Issued",2,"Nil"))</f>
        <v>#REF!</v>
      </c>
      <c r="K86" s="116" t="s">
        <v>530</v>
      </c>
      <c r="L86" s="117"/>
      <c r="M86" s="84" t="s">
        <v>531</v>
      </c>
    </row>
    <row r="87" spans="1:13" s="118" customFormat="1" ht="12.75" customHeight="1" x14ac:dyDescent="0.2">
      <c r="A87" s="112">
        <f t="shared" si="5"/>
        <v>83</v>
      </c>
      <c r="B87" s="359" t="s">
        <v>670</v>
      </c>
      <c r="C87" s="360">
        <v>53888</v>
      </c>
      <c r="D87" s="363" t="s">
        <v>671</v>
      </c>
      <c r="E87" s="113" t="s">
        <v>672</v>
      </c>
      <c r="F87" s="84" t="s">
        <v>102</v>
      </c>
      <c r="G87" s="114">
        <f t="shared" si="3"/>
        <v>2</v>
      </c>
      <c r="H87" s="115" t="s">
        <v>103</v>
      </c>
      <c r="I87" s="116">
        <f t="shared" si="4"/>
        <v>1</v>
      </c>
      <c r="J87" s="116" t="e">
        <f>+IF(#REF!="Issued",1,IF(#REF!="Not Issued",2,"Nil"))</f>
        <v>#REF!</v>
      </c>
      <c r="K87" s="116" t="s">
        <v>535</v>
      </c>
      <c r="L87" s="117"/>
      <c r="M87" s="84" t="s">
        <v>536</v>
      </c>
    </row>
    <row r="88" spans="1:13" s="118" customFormat="1" ht="12.75" customHeight="1" x14ac:dyDescent="0.2">
      <c r="A88" s="112">
        <f t="shared" si="5"/>
        <v>84</v>
      </c>
      <c r="B88" s="359" t="s">
        <v>675</v>
      </c>
      <c r="C88" s="360">
        <v>53889</v>
      </c>
      <c r="D88" s="363" t="s">
        <v>676</v>
      </c>
      <c r="E88" s="113" t="s">
        <v>677</v>
      </c>
      <c r="F88" s="84" t="s">
        <v>102</v>
      </c>
      <c r="G88" s="114">
        <f t="shared" si="3"/>
        <v>2</v>
      </c>
      <c r="H88" s="115" t="s">
        <v>103</v>
      </c>
      <c r="I88" s="116">
        <f t="shared" si="4"/>
        <v>1</v>
      </c>
      <c r="J88" s="116" t="e">
        <f>+IF(#REF!="Issued",1,IF(#REF!="Not Issued",2,"Nil"))</f>
        <v>#REF!</v>
      </c>
      <c r="K88" s="116" t="s">
        <v>540</v>
      </c>
      <c r="L88" s="117"/>
      <c r="M88" s="84" t="s">
        <v>541</v>
      </c>
    </row>
    <row r="89" spans="1:13" s="118" customFormat="1" ht="12.75" customHeight="1" x14ac:dyDescent="0.2">
      <c r="A89" s="112">
        <f t="shared" si="5"/>
        <v>85</v>
      </c>
      <c r="B89" s="359" t="s">
        <v>680</v>
      </c>
      <c r="C89" s="360">
        <v>53890</v>
      </c>
      <c r="D89" s="363" t="s">
        <v>681</v>
      </c>
      <c r="E89" s="113" t="s">
        <v>682</v>
      </c>
      <c r="F89" s="84" t="s">
        <v>102</v>
      </c>
      <c r="G89" s="114">
        <f t="shared" si="3"/>
        <v>2</v>
      </c>
      <c r="H89" s="115" t="s">
        <v>103</v>
      </c>
      <c r="I89" s="116">
        <f t="shared" si="4"/>
        <v>1</v>
      </c>
      <c r="J89" s="116" t="e">
        <f>+IF(#REF!="Issued",1,IF(#REF!="Not Issued",2,"Nil"))</f>
        <v>#REF!</v>
      </c>
      <c r="K89" s="116" t="s">
        <v>545</v>
      </c>
      <c r="L89" s="117"/>
      <c r="M89" s="84" t="s">
        <v>546</v>
      </c>
    </row>
    <row r="90" spans="1:13" s="118" customFormat="1" ht="12.75" customHeight="1" x14ac:dyDescent="0.2">
      <c r="A90" s="112">
        <f t="shared" si="5"/>
        <v>86</v>
      </c>
      <c r="B90" s="359" t="s">
        <v>685</v>
      </c>
      <c r="C90" s="360">
        <v>53891</v>
      </c>
      <c r="D90" s="363" t="s">
        <v>686</v>
      </c>
      <c r="E90" s="113" t="s">
        <v>687</v>
      </c>
      <c r="F90" s="84" t="s">
        <v>102</v>
      </c>
      <c r="G90" s="114">
        <f t="shared" si="3"/>
        <v>2</v>
      </c>
      <c r="H90" s="115" t="s">
        <v>103</v>
      </c>
      <c r="I90" s="116">
        <f t="shared" si="4"/>
        <v>1</v>
      </c>
      <c r="J90" s="116" t="e">
        <f>+IF(#REF!="Issued",1,IF(#REF!="Not Issued",2,"Nil"))</f>
        <v>#REF!</v>
      </c>
      <c r="K90" s="116" t="s">
        <v>550</v>
      </c>
      <c r="L90" s="117"/>
      <c r="M90" s="84" t="s">
        <v>551</v>
      </c>
    </row>
    <row r="91" spans="1:13" s="118" customFormat="1" ht="12.75" customHeight="1" x14ac:dyDescent="0.2">
      <c r="A91" s="112">
        <f t="shared" si="5"/>
        <v>87</v>
      </c>
      <c r="B91" s="359" t="s">
        <v>690</v>
      </c>
      <c r="C91" s="360">
        <v>53892</v>
      </c>
      <c r="D91" s="363" t="s">
        <v>691</v>
      </c>
      <c r="E91" s="113" t="s">
        <v>692</v>
      </c>
      <c r="F91" s="84" t="s">
        <v>100</v>
      </c>
      <c r="G91" s="114">
        <f t="shared" si="3"/>
        <v>1</v>
      </c>
      <c r="H91" s="115" t="s">
        <v>103</v>
      </c>
      <c r="I91" s="116">
        <f t="shared" si="4"/>
        <v>1</v>
      </c>
      <c r="J91" s="116" t="e">
        <f>+IF(#REF!="Issued",1,IF(#REF!="Not Issued",2,"Nil"))</f>
        <v>#REF!</v>
      </c>
      <c r="K91" s="116" t="s">
        <v>555</v>
      </c>
      <c r="L91" s="117"/>
      <c r="M91" s="84" t="s">
        <v>556</v>
      </c>
    </row>
    <row r="92" spans="1:13" s="118" customFormat="1" ht="12.75" customHeight="1" x14ac:dyDescent="0.2">
      <c r="A92" s="112">
        <f t="shared" si="5"/>
        <v>88</v>
      </c>
      <c r="B92" s="359" t="s">
        <v>695</v>
      </c>
      <c r="C92" s="360">
        <v>53893</v>
      </c>
      <c r="D92" s="363" t="s">
        <v>696</v>
      </c>
      <c r="E92" s="113" t="s">
        <v>697</v>
      </c>
      <c r="F92" s="84" t="s">
        <v>102</v>
      </c>
      <c r="G92" s="114">
        <f t="shared" si="3"/>
        <v>2</v>
      </c>
      <c r="H92" s="115" t="s">
        <v>103</v>
      </c>
      <c r="I92" s="116">
        <f t="shared" si="4"/>
        <v>1</v>
      </c>
      <c r="J92" s="116" t="e">
        <f>+IF(#REF!="Issued",1,IF(#REF!="Not Issued",2,"Nil"))</f>
        <v>#REF!</v>
      </c>
      <c r="K92" s="116" t="s">
        <v>560</v>
      </c>
      <c r="L92" s="117"/>
      <c r="M92" s="84" t="s">
        <v>561</v>
      </c>
    </row>
    <row r="93" spans="1:13" s="118" customFormat="1" ht="12.75" customHeight="1" x14ac:dyDescent="0.2">
      <c r="A93" s="112">
        <f t="shared" si="5"/>
        <v>89</v>
      </c>
      <c r="B93" s="359" t="s">
        <v>700</v>
      </c>
      <c r="C93" s="360">
        <v>53894</v>
      </c>
      <c r="D93" s="363" t="s">
        <v>701</v>
      </c>
      <c r="E93" s="113" t="s">
        <v>702</v>
      </c>
      <c r="F93" s="84" t="s">
        <v>102</v>
      </c>
      <c r="G93" s="114">
        <f t="shared" si="3"/>
        <v>2</v>
      </c>
      <c r="H93" s="115" t="s">
        <v>103</v>
      </c>
      <c r="I93" s="116">
        <f t="shared" si="4"/>
        <v>1</v>
      </c>
      <c r="J93" s="116" t="e">
        <f>+IF(#REF!="Issued",1,IF(#REF!="Not Issued",2,"Nil"))</f>
        <v>#REF!</v>
      </c>
      <c r="K93" s="116" t="s">
        <v>565</v>
      </c>
      <c r="L93" s="117"/>
      <c r="M93" s="84" t="s">
        <v>566</v>
      </c>
    </row>
    <row r="94" spans="1:13" s="118" customFormat="1" ht="12.75" customHeight="1" x14ac:dyDescent="0.2">
      <c r="A94" s="112">
        <f t="shared" si="5"/>
        <v>90</v>
      </c>
      <c r="B94" s="359" t="s">
        <v>715</v>
      </c>
      <c r="C94" s="360">
        <v>48557</v>
      </c>
      <c r="D94" s="363" t="s">
        <v>716</v>
      </c>
      <c r="E94" s="113" t="s">
        <v>717</v>
      </c>
      <c r="F94" s="84" t="s">
        <v>102</v>
      </c>
      <c r="G94" s="114">
        <f t="shared" si="3"/>
        <v>2</v>
      </c>
      <c r="H94" s="115" t="s">
        <v>103</v>
      </c>
      <c r="I94" s="116">
        <f t="shared" si="4"/>
        <v>1</v>
      </c>
      <c r="J94" s="116" t="e">
        <f>+IF(#REF!="Issued",1,IF(#REF!="Not Issued",2,"Nil"))</f>
        <v>#REF!</v>
      </c>
      <c r="K94" s="116" t="s">
        <v>570</v>
      </c>
      <c r="L94" s="117"/>
      <c r="M94" s="84" t="s">
        <v>571</v>
      </c>
    </row>
    <row r="95" spans="1:13" s="118" customFormat="1" ht="12.75" customHeight="1" x14ac:dyDescent="0.2">
      <c r="A95" s="112">
        <f t="shared" si="5"/>
        <v>91</v>
      </c>
      <c r="B95" s="359" t="s">
        <v>720</v>
      </c>
      <c r="C95" s="360">
        <v>54385</v>
      </c>
      <c r="D95" s="363" t="s">
        <v>721</v>
      </c>
      <c r="E95" s="113" t="s">
        <v>722</v>
      </c>
      <c r="F95" s="84" t="s">
        <v>100</v>
      </c>
      <c r="G95" s="114">
        <f t="shared" si="3"/>
        <v>1</v>
      </c>
      <c r="H95" s="115" t="s">
        <v>103</v>
      </c>
      <c r="I95" s="116">
        <f t="shared" si="4"/>
        <v>1</v>
      </c>
      <c r="J95" s="116" t="e">
        <f>+IF(#REF!="Issued",1,IF(#REF!="Not Issued",2,"Nil"))</f>
        <v>#REF!</v>
      </c>
      <c r="K95" s="116" t="s">
        <v>575</v>
      </c>
      <c r="L95" s="117"/>
      <c r="M95" s="84" t="s">
        <v>576</v>
      </c>
    </row>
    <row r="96" spans="1:13" s="118" customFormat="1" ht="12.75" customHeight="1" x14ac:dyDescent="0.2">
      <c r="A96" s="112">
        <f t="shared" si="5"/>
        <v>92</v>
      </c>
      <c r="B96" s="359" t="s">
        <v>725</v>
      </c>
      <c r="C96" s="360">
        <v>54386</v>
      </c>
      <c r="D96" s="363" t="s">
        <v>726</v>
      </c>
      <c r="E96" s="113" t="s">
        <v>727</v>
      </c>
      <c r="F96" s="84" t="s">
        <v>100</v>
      </c>
      <c r="G96" s="114">
        <f t="shared" si="3"/>
        <v>1</v>
      </c>
      <c r="H96" s="115" t="s">
        <v>103</v>
      </c>
      <c r="I96" s="116">
        <f t="shared" si="4"/>
        <v>1</v>
      </c>
      <c r="J96" s="116" t="e">
        <f>+IF(#REF!="Issued",1,IF(#REF!="Not Issued",2,"Nil"))</f>
        <v>#REF!</v>
      </c>
      <c r="K96" s="116" t="s">
        <v>579</v>
      </c>
      <c r="L96" s="117"/>
      <c r="M96" s="84" t="s">
        <v>580</v>
      </c>
    </row>
    <row r="97" spans="1:13" s="118" customFormat="1" ht="12.75" customHeight="1" x14ac:dyDescent="0.2">
      <c r="A97" s="112">
        <f t="shared" si="5"/>
        <v>93</v>
      </c>
      <c r="B97" s="359" t="s">
        <v>740</v>
      </c>
      <c r="C97" s="360">
        <v>53899</v>
      </c>
      <c r="D97" s="363" t="s">
        <v>741</v>
      </c>
      <c r="E97" s="113" t="s">
        <v>742</v>
      </c>
      <c r="F97" s="84" t="s">
        <v>102</v>
      </c>
      <c r="G97" s="114">
        <f t="shared" si="3"/>
        <v>2</v>
      </c>
      <c r="H97" s="115" t="s">
        <v>103</v>
      </c>
      <c r="I97" s="116">
        <f t="shared" si="4"/>
        <v>1</v>
      </c>
      <c r="J97" s="116" t="e">
        <f>+IF(#REF!="Issued",1,IF(#REF!="Not Issued",2,"Nil"))</f>
        <v>#REF!</v>
      </c>
      <c r="K97" s="116" t="s">
        <v>584</v>
      </c>
      <c r="L97" s="117"/>
      <c r="M97" s="84" t="s">
        <v>585</v>
      </c>
    </row>
    <row r="98" spans="1:13" s="118" customFormat="1" ht="12.75" customHeight="1" x14ac:dyDescent="0.2">
      <c r="A98" s="112">
        <f t="shared" si="5"/>
        <v>94</v>
      </c>
      <c r="B98" s="359" t="s">
        <v>745</v>
      </c>
      <c r="C98" s="360">
        <v>53900</v>
      </c>
      <c r="D98" s="363" t="s">
        <v>746</v>
      </c>
      <c r="E98" s="113" t="s">
        <v>747</v>
      </c>
      <c r="F98" s="84" t="s">
        <v>102</v>
      </c>
      <c r="G98" s="114">
        <f t="shared" si="3"/>
        <v>2</v>
      </c>
      <c r="H98" s="115" t="s">
        <v>103</v>
      </c>
      <c r="I98" s="116">
        <f t="shared" si="4"/>
        <v>1</v>
      </c>
      <c r="J98" s="116" t="e">
        <f>+IF(#REF!="Issued",1,IF(#REF!="Not Issued",2,"Nil"))</f>
        <v>#REF!</v>
      </c>
      <c r="K98" s="116" t="s">
        <v>588</v>
      </c>
      <c r="L98" s="117"/>
      <c r="M98" s="84" t="s">
        <v>589</v>
      </c>
    </row>
    <row r="99" spans="1:13" s="118" customFormat="1" ht="12.75" customHeight="1" x14ac:dyDescent="0.2">
      <c r="A99" s="112">
        <f t="shared" si="5"/>
        <v>95</v>
      </c>
      <c r="B99" s="359" t="s">
        <v>750</v>
      </c>
      <c r="C99" s="360">
        <v>53901</v>
      </c>
      <c r="D99" s="363" t="s">
        <v>751</v>
      </c>
      <c r="E99" s="113" t="s">
        <v>752</v>
      </c>
      <c r="F99" s="84" t="s">
        <v>100</v>
      </c>
      <c r="G99" s="114">
        <f t="shared" si="3"/>
        <v>1</v>
      </c>
      <c r="H99" s="115" t="s">
        <v>103</v>
      </c>
      <c r="I99" s="116">
        <f t="shared" si="4"/>
        <v>1</v>
      </c>
      <c r="J99" s="116" t="e">
        <f>+IF(#REF!="Issued",1,IF(#REF!="Not Issued",2,"Nil"))</f>
        <v>#REF!</v>
      </c>
      <c r="K99" s="116" t="s">
        <v>593</v>
      </c>
      <c r="L99" s="117"/>
      <c r="M99" s="84" t="s">
        <v>594</v>
      </c>
    </row>
    <row r="100" spans="1:13" s="118" customFormat="1" ht="12.75" customHeight="1" x14ac:dyDescent="0.2">
      <c r="A100" s="112">
        <f t="shared" si="5"/>
        <v>96</v>
      </c>
      <c r="B100" s="359" t="s">
        <v>755</v>
      </c>
      <c r="C100" s="360">
        <v>53902</v>
      </c>
      <c r="D100" s="363" t="s">
        <v>756</v>
      </c>
      <c r="E100" s="113" t="s">
        <v>757</v>
      </c>
      <c r="F100" s="84" t="s">
        <v>102</v>
      </c>
      <c r="G100" s="114">
        <f t="shared" si="3"/>
        <v>2</v>
      </c>
      <c r="H100" s="115" t="s">
        <v>103</v>
      </c>
      <c r="I100" s="116">
        <f t="shared" si="4"/>
        <v>1</v>
      </c>
      <c r="J100" s="116" t="e">
        <f>+IF(#REF!="Issued",1,IF(#REF!="Not Issued",2,"Nil"))</f>
        <v>#REF!</v>
      </c>
      <c r="K100" s="116" t="s">
        <v>598</v>
      </c>
      <c r="L100" s="117"/>
      <c r="M100" s="84" t="s">
        <v>599</v>
      </c>
    </row>
    <row r="101" spans="1:13" s="118" customFormat="1" ht="12.75" customHeight="1" x14ac:dyDescent="0.2">
      <c r="A101" s="112">
        <f t="shared" si="5"/>
        <v>97</v>
      </c>
      <c r="B101" s="359" t="s">
        <v>760</v>
      </c>
      <c r="C101" s="360">
        <v>53903</v>
      </c>
      <c r="D101" s="363" t="s">
        <v>761</v>
      </c>
      <c r="E101" s="113" t="s">
        <v>762</v>
      </c>
      <c r="F101" s="84" t="s">
        <v>102</v>
      </c>
      <c r="G101" s="114">
        <f t="shared" si="3"/>
        <v>2</v>
      </c>
      <c r="H101" s="115" t="s">
        <v>103</v>
      </c>
      <c r="I101" s="116">
        <f t="shared" si="4"/>
        <v>1</v>
      </c>
      <c r="J101" s="116" t="e">
        <f>+IF(#REF!="Issued",1,IF(#REF!="Not Issued",2,"Nil"))</f>
        <v>#REF!</v>
      </c>
      <c r="K101" s="116" t="s">
        <v>603</v>
      </c>
      <c r="L101" s="117"/>
      <c r="M101" s="84" t="s">
        <v>604</v>
      </c>
    </row>
    <row r="102" spans="1:13" s="118" customFormat="1" ht="12.75" customHeight="1" x14ac:dyDescent="0.2">
      <c r="A102" s="112">
        <f t="shared" si="5"/>
        <v>98</v>
      </c>
      <c r="B102" s="359" t="s">
        <v>765</v>
      </c>
      <c r="C102" s="360">
        <v>53904</v>
      </c>
      <c r="D102" s="363" t="s">
        <v>766</v>
      </c>
      <c r="E102" s="113" t="s">
        <v>165</v>
      </c>
      <c r="F102" s="84" t="s">
        <v>100</v>
      </c>
      <c r="G102" s="114">
        <f t="shared" si="3"/>
        <v>1</v>
      </c>
      <c r="H102" s="115" t="s">
        <v>103</v>
      </c>
      <c r="I102" s="116">
        <f t="shared" si="4"/>
        <v>1</v>
      </c>
      <c r="J102" s="116" t="e">
        <f>+IF(#REF!="Issued",1,IF(#REF!="Not Issued",2,"Nil"))</f>
        <v>#REF!</v>
      </c>
      <c r="K102" s="116" t="s">
        <v>608</v>
      </c>
      <c r="L102" s="117"/>
      <c r="M102" s="84" t="s">
        <v>609</v>
      </c>
    </row>
    <row r="103" spans="1:13" s="118" customFormat="1" ht="12.75" customHeight="1" x14ac:dyDescent="0.2">
      <c r="A103" s="112">
        <f t="shared" si="5"/>
        <v>99</v>
      </c>
      <c r="B103" s="359" t="s">
        <v>778</v>
      </c>
      <c r="C103" s="360">
        <v>53907</v>
      </c>
      <c r="D103" s="363" t="s">
        <v>779</v>
      </c>
      <c r="E103" s="113" t="s">
        <v>385</v>
      </c>
      <c r="F103" s="84" t="s">
        <v>102</v>
      </c>
      <c r="G103" s="114">
        <f t="shared" si="3"/>
        <v>2</v>
      </c>
      <c r="H103" s="115" t="s">
        <v>103</v>
      </c>
      <c r="I103" s="116">
        <f t="shared" si="4"/>
        <v>1</v>
      </c>
      <c r="J103" s="116" t="e">
        <f>+IF(#REF!="Issued",1,IF(#REF!="Not Issued",2,"Nil"))</f>
        <v>#REF!</v>
      </c>
      <c r="K103" s="116" t="s">
        <v>613</v>
      </c>
      <c r="L103" s="117"/>
      <c r="M103" s="84" t="s">
        <v>614</v>
      </c>
    </row>
    <row r="104" spans="1:13" s="118" customFormat="1" ht="12.75" customHeight="1" x14ac:dyDescent="0.2">
      <c r="A104" s="112">
        <f t="shared" si="5"/>
        <v>100</v>
      </c>
      <c r="B104" s="359" t="s">
        <v>782</v>
      </c>
      <c r="C104" s="360">
        <v>53908</v>
      </c>
      <c r="D104" s="363" t="s">
        <v>783</v>
      </c>
      <c r="E104" s="113" t="s">
        <v>784</v>
      </c>
      <c r="F104" s="84" t="s">
        <v>100</v>
      </c>
      <c r="G104" s="114">
        <f t="shared" si="3"/>
        <v>1</v>
      </c>
      <c r="H104" s="115" t="s">
        <v>103</v>
      </c>
      <c r="I104" s="116">
        <f t="shared" si="4"/>
        <v>1</v>
      </c>
      <c r="J104" s="116" t="e">
        <f>+IF(#REF!="Issued",1,IF(#REF!="Not Issued",2,"Nil"))</f>
        <v>#REF!</v>
      </c>
      <c r="K104" s="116" t="s">
        <v>618</v>
      </c>
      <c r="L104" s="117"/>
      <c r="M104" s="84" t="s">
        <v>619</v>
      </c>
    </row>
    <row r="105" spans="1:13" s="118" customFormat="1" ht="12.75" customHeight="1" x14ac:dyDescent="0.2">
      <c r="A105" s="112">
        <f t="shared" si="5"/>
        <v>101</v>
      </c>
      <c r="B105" s="359" t="s">
        <v>787</v>
      </c>
      <c r="C105" s="360">
        <v>51799</v>
      </c>
      <c r="D105" s="363" t="s">
        <v>788</v>
      </c>
      <c r="E105" s="113" t="s">
        <v>789</v>
      </c>
      <c r="F105" s="84" t="s">
        <v>100</v>
      </c>
      <c r="G105" s="114">
        <f t="shared" si="3"/>
        <v>1</v>
      </c>
      <c r="H105" s="115" t="s">
        <v>103</v>
      </c>
      <c r="I105" s="116">
        <f t="shared" si="4"/>
        <v>1</v>
      </c>
      <c r="J105" s="116" t="e">
        <f>+IF(#REF!="Issued",1,IF(#REF!="Not Issued",2,"Nil"))</f>
        <v>#REF!</v>
      </c>
      <c r="K105" s="116" t="s">
        <v>623</v>
      </c>
      <c r="L105" s="117"/>
      <c r="M105" s="84" t="s">
        <v>624</v>
      </c>
    </row>
    <row r="106" spans="1:13" s="118" customFormat="1" ht="12.75" customHeight="1" x14ac:dyDescent="0.2">
      <c r="A106" s="112">
        <f t="shared" si="5"/>
        <v>102</v>
      </c>
      <c r="B106" s="359" t="s">
        <v>797</v>
      </c>
      <c r="C106" s="360">
        <v>53910</v>
      </c>
      <c r="D106" s="363" t="s">
        <v>798</v>
      </c>
      <c r="E106" s="113" t="s">
        <v>799</v>
      </c>
      <c r="F106" s="84" t="s">
        <v>102</v>
      </c>
      <c r="G106" s="114">
        <f t="shared" si="3"/>
        <v>2</v>
      </c>
      <c r="H106" s="115" t="s">
        <v>103</v>
      </c>
      <c r="I106" s="116">
        <f t="shared" si="4"/>
        <v>1</v>
      </c>
      <c r="J106" s="116" t="e">
        <f>+IF(#REF!="Issued",1,IF(#REF!="Not Issued",2,"Nil"))</f>
        <v>#REF!</v>
      </c>
      <c r="K106" s="116" t="s">
        <v>628</v>
      </c>
      <c r="L106" s="117"/>
      <c r="M106" s="84" t="s">
        <v>629</v>
      </c>
    </row>
    <row r="107" spans="1:13" s="118" customFormat="1" ht="12.75" customHeight="1" x14ac:dyDescent="0.2">
      <c r="A107" s="112">
        <f t="shared" si="5"/>
        <v>103</v>
      </c>
      <c r="B107" s="359" t="s">
        <v>812</v>
      </c>
      <c r="C107" s="360">
        <v>53913</v>
      </c>
      <c r="D107" s="363" t="s">
        <v>813</v>
      </c>
      <c r="E107" s="113" t="s">
        <v>814</v>
      </c>
      <c r="F107" s="84" t="s">
        <v>100</v>
      </c>
      <c r="G107" s="114">
        <f t="shared" si="3"/>
        <v>1</v>
      </c>
      <c r="H107" s="115" t="s">
        <v>103</v>
      </c>
      <c r="I107" s="116">
        <f t="shared" si="4"/>
        <v>1</v>
      </c>
      <c r="J107" s="116" t="e">
        <f>+IF(#REF!="Issued",1,IF(#REF!="Not Issued",2,"Nil"))</f>
        <v>#REF!</v>
      </c>
      <c r="K107" s="116" t="s">
        <v>633</v>
      </c>
      <c r="L107" s="117"/>
      <c r="M107" s="84" t="s">
        <v>634</v>
      </c>
    </row>
    <row r="108" spans="1:13" s="118" customFormat="1" ht="12.75" customHeight="1" x14ac:dyDescent="0.2">
      <c r="A108" s="112">
        <f t="shared" si="5"/>
        <v>104</v>
      </c>
      <c r="B108" s="359" t="s">
        <v>817</v>
      </c>
      <c r="C108" s="360">
        <v>53914</v>
      </c>
      <c r="D108" s="363" t="s">
        <v>818</v>
      </c>
      <c r="E108" s="113" t="s">
        <v>819</v>
      </c>
      <c r="F108" s="84" t="s">
        <v>102</v>
      </c>
      <c r="G108" s="114">
        <f t="shared" si="3"/>
        <v>2</v>
      </c>
      <c r="H108" s="115" t="s">
        <v>103</v>
      </c>
      <c r="I108" s="116">
        <f t="shared" si="4"/>
        <v>1</v>
      </c>
      <c r="J108" s="116" t="e">
        <f>+IF(#REF!="Issued",1,IF(#REF!="Not Issued",2,"Nil"))</f>
        <v>#REF!</v>
      </c>
      <c r="K108" s="116" t="s">
        <v>638</v>
      </c>
      <c r="L108" s="117"/>
      <c r="M108" s="84" t="s">
        <v>639</v>
      </c>
    </row>
    <row r="109" spans="1:13" s="118" customFormat="1" ht="12.75" customHeight="1" x14ac:dyDescent="0.2">
      <c r="A109" s="112">
        <f t="shared" si="5"/>
        <v>105</v>
      </c>
      <c r="B109" s="359" t="s">
        <v>827</v>
      </c>
      <c r="C109" s="360">
        <v>53916</v>
      </c>
      <c r="D109" s="363" t="s">
        <v>828</v>
      </c>
      <c r="E109" s="113" t="s">
        <v>829</v>
      </c>
      <c r="F109" s="84" t="s">
        <v>102</v>
      </c>
      <c r="G109" s="114">
        <f t="shared" si="3"/>
        <v>2</v>
      </c>
      <c r="H109" s="115" t="s">
        <v>103</v>
      </c>
      <c r="I109" s="116">
        <f t="shared" si="4"/>
        <v>1</v>
      </c>
      <c r="J109" s="116" t="e">
        <f>+IF(#REF!="Issued",1,IF(#REF!="Not Issued",2,"Nil"))</f>
        <v>#REF!</v>
      </c>
      <c r="K109" s="116" t="s">
        <v>643</v>
      </c>
      <c r="L109" s="117"/>
      <c r="M109" s="84" t="s">
        <v>644</v>
      </c>
    </row>
    <row r="110" spans="1:13" s="118" customFormat="1" ht="12.75" customHeight="1" x14ac:dyDescent="0.2">
      <c r="A110" s="112">
        <f t="shared" si="5"/>
        <v>106</v>
      </c>
      <c r="B110" s="359" t="s">
        <v>832</v>
      </c>
      <c r="C110" s="360">
        <v>54388</v>
      </c>
      <c r="D110" s="363" t="s">
        <v>833</v>
      </c>
      <c r="E110" s="113" t="s">
        <v>834</v>
      </c>
      <c r="F110" s="84" t="s">
        <v>100</v>
      </c>
      <c r="G110" s="114">
        <f t="shared" si="3"/>
        <v>1</v>
      </c>
      <c r="H110" s="115" t="s">
        <v>103</v>
      </c>
      <c r="I110" s="116">
        <f t="shared" si="4"/>
        <v>1</v>
      </c>
      <c r="J110" s="116" t="e">
        <f>+IF(#REF!="Issued",1,IF(#REF!="Not Issued",2,"Nil"))</f>
        <v>#REF!</v>
      </c>
      <c r="K110" s="116" t="s">
        <v>648</v>
      </c>
      <c r="L110" s="117"/>
      <c r="M110" s="84" t="s">
        <v>649</v>
      </c>
    </row>
    <row r="111" spans="1:13" s="118" customFormat="1" ht="12.75" customHeight="1" x14ac:dyDescent="0.2">
      <c r="A111" s="112">
        <f t="shared" si="5"/>
        <v>107</v>
      </c>
      <c r="B111" s="359" t="s">
        <v>842</v>
      </c>
      <c r="C111" s="360">
        <v>53918</v>
      </c>
      <c r="D111" s="363" t="s">
        <v>843</v>
      </c>
      <c r="E111" s="113" t="s">
        <v>844</v>
      </c>
      <c r="F111" s="84" t="s">
        <v>100</v>
      </c>
      <c r="G111" s="114">
        <f t="shared" si="3"/>
        <v>1</v>
      </c>
      <c r="H111" s="115" t="s">
        <v>103</v>
      </c>
      <c r="I111" s="116">
        <f t="shared" si="4"/>
        <v>1</v>
      </c>
      <c r="J111" s="116" t="e">
        <f>+IF(#REF!="Issued",1,IF(#REF!="Not Issued",2,"Nil"))</f>
        <v>#REF!</v>
      </c>
      <c r="K111" s="116" t="s">
        <v>653</v>
      </c>
      <c r="L111" s="117"/>
      <c r="M111" s="84" t="s">
        <v>654</v>
      </c>
    </row>
    <row r="112" spans="1:13" s="118" customFormat="1" ht="12.75" customHeight="1" x14ac:dyDescent="0.2">
      <c r="A112" s="112">
        <f t="shared" si="5"/>
        <v>108</v>
      </c>
      <c r="B112" s="359" t="s">
        <v>847</v>
      </c>
      <c r="C112" s="360">
        <v>54389</v>
      </c>
      <c r="D112" s="363" t="s">
        <v>848</v>
      </c>
      <c r="E112" s="113" t="s">
        <v>849</v>
      </c>
      <c r="F112" s="84" t="s">
        <v>102</v>
      </c>
      <c r="G112" s="114">
        <f t="shared" si="3"/>
        <v>2</v>
      </c>
      <c r="H112" s="115" t="s">
        <v>103</v>
      </c>
      <c r="I112" s="116">
        <f t="shared" si="4"/>
        <v>1</v>
      </c>
      <c r="J112" s="116" t="e">
        <f>+IF(#REF!="Issued",1,IF(#REF!="Not Issued",2,"Nil"))</f>
        <v>#REF!</v>
      </c>
      <c r="K112" s="116" t="s">
        <v>658</v>
      </c>
      <c r="L112" s="117"/>
      <c r="M112" s="84" t="s">
        <v>659</v>
      </c>
    </row>
    <row r="113" spans="1:13" s="118" customFormat="1" ht="12.75" customHeight="1" x14ac:dyDescent="0.2">
      <c r="A113" s="112">
        <f t="shared" si="5"/>
        <v>109</v>
      </c>
      <c r="B113" s="359" t="s">
        <v>857</v>
      </c>
      <c r="C113" s="360">
        <v>53920</v>
      </c>
      <c r="D113" s="363" t="s">
        <v>858</v>
      </c>
      <c r="E113" s="113" t="s">
        <v>859</v>
      </c>
      <c r="F113" s="84" t="s">
        <v>100</v>
      </c>
      <c r="G113" s="114">
        <f t="shared" si="3"/>
        <v>1</v>
      </c>
      <c r="H113" s="115" t="s">
        <v>103</v>
      </c>
      <c r="I113" s="116">
        <f t="shared" si="4"/>
        <v>1</v>
      </c>
      <c r="J113" s="116" t="e">
        <f>+IF(#REF!="Issued",1,IF(#REF!="Not Issued",2,"Nil"))</f>
        <v>#REF!</v>
      </c>
      <c r="K113" s="116" t="s">
        <v>663</v>
      </c>
      <c r="L113" s="117"/>
      <c r="M113" s="84" t="s">
        <v>664</v>
      </c>
    </row>
    <row r="114" spans="1:13" s="118" customFormat="1" ht="12.75" customHeight="1" x14ac:dyDescent="0.2">
      <c r="A114" s="112">
        <f t="shared" si="5"/>
        <v>110</v>
      </c>
      <c r="B114" s="359" t="s">
        <v>862</v>
      </c>
      <c r="C114" s="360">
        <v>53921</v>
      </c>
      <c r="D114" s="363" t="s">
        <v>863</v>
      </c>
      <c r="E114" s="113" t="s">
        <v>864</v>
      </c>
      <c r="F114" s="84" t="s">
        <v>100</v>
      </c>
      <c r="G114" s="114">
        <f t="shared" si="3"/>
        <v>1</v>
      </c>
      <c r="H114" s="115" t="s">
        <v>103</v>
      </c>
      <c r="I114" s="116">
        <f t="shared" si="4"/>
        <v>1</v>
      </c>
      <c r="J114" s="116" t="e">
        <f>+IF(#REF!="Issued",1,IF(#REF!="Not Issued",2,"Nil"))</f>
        <v>#REF!</v>
      </c>
      <c r="K114" s="116" t="s">
        <v>668</v>
      </c>
      <c r="L114" s="117"/>
      <c r="M114" s="84" t="s">
        <v>669</v>
      </c>
    </row>
    <row r="115" spans="1:13" s="118" customFormat="1" ht="12.75" customHeight="1" x14ac:dyDescent="0.2">
      <c r="A115" s="112">
        <f t="shared" si="5"/>
        <v>111</v>
      </c>
      <c r="B115" s="359" t="s">
        <v>872</v>
      </c>
      <c r="C115" s="360">
        <v>53923</v>
      </c>
      <c r="D115" s="363" t="s">
        <v>873</v>
      </c>
      <c r="E115" s="113" t="s">
        <v>874</v>
      </c>
      <c r="F115" s="84" t="s">
        <v>102</v>
      </c>
      <c r="G115" s="114">
        <f t="shared" si="3"/>
        <v>2</v>
      </c>
      <c r="H115" s="115" t="s">
        <v>103</v>
      </c>
      <c r="I115" s="116">
        <f t="shared" si="4"/>
        <v>1</v>
      </c>
      <c r="J115" s="116" t="e">
        <f>+IF(#REF!="Issued",1,IF(#REF!="Not Issued",2,"Nil"))</f>
        <v>#REF!</v>
      </c>
      <c r="K115" s="116" t="s">
        <v>673</v>
      </c>
      <c r="L115" s="117"/>
      <c r="M115" s="84" t="s">
        <v>674</v>
      </c>
    </row>
    <row r="116" spans="1:13" s="118" customFormat="1" ht="12.75" customHeight="1" x14ac:dyDescent="0.2">
      <c r="A116" s="112">
        <f t="shared" si="5"/>
        <v>112</v>
      </c>
      <c r="B116" s="359" t="s">
        <v>877</v>
      </c>
      <c r="C116" s="360">
        <v>53924</v>
      </c>
      <c r="D116" s="363" t="s">
        <v>878</v>
      </c>
      <c r="E116" s="113" t="s">
        <v>879</v>
      </c>
      <c r="F116" s="84" t="s">
        <v>102</v>
      </c>
      <c r="G116" s="114">
        <f t="shared" si="3"/>
        <v>2</v>
      </c>
      <c r="H116" s="115" t="s">
        <v>103</v>
      </c>
      <c r="I116" s="116">
        <f t="shared" si="4"/>
        <v>1</v>
      </c>
      <c r="J116" s="116" t="e">
        <f>+IF(#REF!="Issued",1,IF(#REF!="Not Issued",2,"Nil"))</f>
        <v>#REF!</v>
      </c>
      <c r="K116" s="116" t="s">
        <v>678</v>
      </c>
      <c r="L116" s="117"/>
      <c r="M116" s="84" t="s">
        <v>679</v>
      </c>
    </row>
    <row r="117" spans="1:13" s="118" customFormat="1" ht="12.75" customHeight="1" x14ac:dyDescent="0.2">
      <c r="A117" s="112">
        <f t="shared" si="5"/>
        <v>113</v>
      </c>
      <c r="B117" s="359" t="s">
        <v>886</v>
      </c>
      <c r="C117" s="360">
        <v>53926</v>
      </c>
      <c r="D117" s="363" t="s">
        <v>887</v>
      </c>
      <c r="E117" s="113" t="s">
        <v>888</v>
      </c>
      <c r="F117" s="84" t="s">
        <v>106</v>
      </c>
      <c r="G117" s="114" t="str">
        <f t="shared" si="3"/>
        <v>Error</v>
      </c>
      <c r="H117" s="115" t="s">
        <v>103</v>
      </c>
      <c r="I117" s="116">
        <f t="shared" si="4"/>
        <v>1</v>
      </c>
      <c r="J117" s="116" t="e">
        <f>+IF(#REF!="Issued",1,IF(#REF!="Not Issued",2,"Nil"))</f>
        <v>#REF!</v>
      </c>
      <c r="K117" s="116" t="s">
        <v>683</v>
      </c>
      <c r="L117" s="117"/>
      <c r="M117" s="84" t="s">
        <v>684</v>
      </c>
    </row>
    <row r="118" spans="1:13" s="118" customFormat="1" ht="12.75" customHeight="1" x14ac:dyDescent="0.2">
      <c r="A118" s="112">
        <f t="shared" si="5"/>
        <v>114</v>
      </c>
      <c r="B118" s="359" t="s">
        <v>896</v>
      </c>
      <c r="C118" s="360">
        <v>53928</v>
      </c>
      <c r="D118" s="363" t="s">
        <v>897</v>
      </c>
      <c r="E118" s="113" t="s">
        <v>898</v>
      </c>
      <c r="F118" s="84" t="s">
        <v>102</v>
      </c>
      <c r="G118" s="114">
        <f t="shared" si="3"/>
        <v>2</v>
      </c>
      <c r="H118" s="115" t="s">
        <v>103</v>
      </c>
      <c r="I118" s="116">
        <f t="shared" si="4"/>
        <v>1</v>
      </c>
      <c r="J118" s="116" t="e">
        <f>+IF(#REF!="Issued",1,IF(#REF!="Not Issued",2,"Nil"))</f>
        <v>#REF!</v>
      </c>
      <c r="K118" s="116" t="s">
        <v>688</v>
      </c>
      <c r="L118" s="117"/>
      <c r="M118" s="84" t="s">
        <v>689</v>
      </c>
    </row>
    <row r="119" spans="1:13" s="118" customFormat="1" ht="12.75" customHeight="1" x14ac:dyDescent="0.2">
      <c r="A119" s="112">
        <f t="shared" si="5"/>
        <v>115</v>
      </c>
      <c r="B119" s="359" t="s">
        <v>901</v>
      </c>
      <c r="C119" s="360">
        <v>53929</v>
      </c>
      <c r="D119" s="363" t="s">
        <v>902</v>
      </c>
      <c r="E119" s="113" t="s">
        <v>903</v>
      </c>
      <c r="F119" s="84" t="s">
        <v>102</v>
      </c>
      <c r="G119" s="114">
        <f t="shared" si="3"/>
        <v>2</v>
      </c>
      <c r="H119" s="115" t="s">
        <v>103</v>
      </c>
      <c r="I119" s="116">
        <f t="shared" si="4"/>
        <v>1</v>
      </c>
      <c r="J119" s="116" t="e">
        <f>+IF(#REF!="Issued",1,IF(#REF!="Not Issued",2,"Nil"))</f>
        <v>#REF!</v>
      </c>
      <c r="K119" s="116" t="s">
        <v>693</v>
      </c>
      <c r="L119" s="117"/>
      <c r="M119" s="84" t="s">
        <v>694</v>
      </c>
    </row>
    <row r="120" spans="1:13" s="118" customFormat="1" ht="12.75" customHeight="1" x14ac:dyDescent="0.2">
      <c r="A120" s="112">
        <f t="shared" si="5"/>
        <v>116</v>
      </c>
      <c r="B120" s="359" t="s">
        <v>915</v>
      </c>
      <c r="C120" s="360">
        <v>53931</v>
      </c>
      <c r="D120" s="363" t="s">
        <v>916</v>
      </c>
      <c r="E120" s="113" t="s">
        <v>917</v>
      </c>
      <c r="F120" s="84" t="s">
        <v>102</v>
      </c>
      <c r="G120" s="114">
        <f t="shared" si="3"/>
        <v>2</v>
      </c>
      <c r="H120" s="115" t="s">
        <v>103</v>
      </c>
      <c r="I120" s="116">
        <f t="shared" si="4"/>
        <v>1</v>
      </c>
      <c r="J120" s="116" t="e">
        <f>+IF(#REF!="Issued",1,IF(#REF!="Not Issued",2,"Nil"))</f>
        <v>#REF!</v>
      </c>
      <c r="K120" s="116" t="s">
        <v>698</v>
      </c>
      <c r="L120" s="117"/>
      <c r="M120" s="84" t="s">
        <v>699</v>
      </c>
    </row>
    <row r="121" spans="1:13" s="118" customFormat="1" ht="12.75" customHeight="1" x14ac:dyDescent="0.2">
      <c r="A121" s="112">
        <f t="shared" si="5"/>
        <v>117</v>
      </c>
      <c r="B121" s="359" t="s">
        <v>920</v>
      </c>
      <c r="C121" s="360">
        <v>53932</v>
      </c>
      <c r="D121" s="363" t="s">
        <v>921</v>
      </c>
      <c r="E121" s="113" t="s">
        <v>245</v>
      </c>
      <c r="F121" s="84" t="s">
        <v>100</v>
      </c>
      <c r="G121" s="114">
        <f t="shared" si="3"/>
        <v>1</v>
      </c>
      <c r="H121" s="115" t="s">
        <v>103</v>
      </c>
      <c r="I121" s="116">
        <f t="shared" si="4"/>
        <v>1</v>
      </c>
      <c r="J121" s="116" t="e">
        <f>+IF(#REF!="Issued",1,IF(#REF!="Not Issued",2,"Nil"))</f>
        <v>#REF!</v>
      </c>
      <c r="K121" s="116" t="s">
        <v>703</v>
      </c>
      <c r="L121" s="117"/>
      <c r="M121" s="84" t="s">
        <v>704</v>
      </c>
    </row>
    <row r="122" spans="1:13" s="118" customFormat="1" ht="12.75" customHeight="1" x14ac:dyDescent="0.2">
      <c r="A122" s="112">
        <f t="shared" si="5"/>
        <v>118</v>
      </c>
      <c r="B122" s="359" t="s">
        <v>929</v>
      </c>
      <c r="C122" s="360">
        <v>54630</v>
      </c>
      <c r="D122" s="363" t="s">
        <v>930</v>
      </c>
      <c r="E122" s="113" t="s">
        <v>931</v>
      </c>
      <c r="F122" s="84" t="s">
        <v>100</v>
      </c>
      <c r="G122" s="114">
        <f t="shared" si="3"/>
        <v>1</v>
      </c>
      <c r="H122" s="115" t="s">
        <v>103</v>
      </c>
      <c r="I122" s="116">
        <f t="shared" si="4"/>
        <v>1</v>
      </c>
      <c r="J122" s="116" t="e">
        <f>+IF(#REF!="Issued",1,IF(#REF!="Not Issued",2,"Nil"))</f>
        <v>#REF!</v>
      </c>
      <c r="K122" s="116" t="s">
        <v>708</v>
      </c>
      <c r="L122" s="117"/>
      <c r="M122" s="84" t="s">
        <v>709</v>
      </c>
    </row>
    <row r="123" spans="1:13" s="118" customFormat="1" ht="12.75" customHeight="1" x14ac:dyDescent="0.2">
      <c r="A123" s="112">
        <f t="shared" si="5"/>
        <v>119</v>
      </c>
      <c r="B123" s="359" t="s">
        <v>934</v>
      </c>
      <c r="C123" s="360">
        <v>53934</v>
      </c>
      <c r="D123" s="363" t="s">
        <v>935</v>
      </c>
      <c r="E123" s="113" t="s">
        <v>936</v>
      </c>
      <c r="F123" s="84" t="s">
        <v>102</v>
      </c>
      <c r="G123" s="114">
        <f t="shared" si="3"/>
        <v>2</v>
      </c>
      <c r="H123" s="115" t="s">
        <v>103</v>
      </c>
      <c r="I123" s="116">
        <f t="shared" si="4"/>
        <v>1</v>
      </c>
      <c r="J123" s="116" t="e">
        <f>+IF(#REF!="Issued",1,IF(#REF!="Not Issued",2,"Nil"))</f>
        <v>#REF!</v>
      </c>
      <c r="K123" s="116" t="s">
        <v>713</v>
      </c>
      <c r="L123" s="117"/>
      <c r="M123" s="84" t="s">
        <v>714</v>
      </c>
    </row>
    <row r="124" spans="1:13" s="118" customFormat="1" ht="12.75" customHeight="1" x14ac:dyDescent="0.2">
      <c r="A124" s="112">
        <f t="shared" si="5"/>
        <v>120</v>
      </c>
      <c r="B124" s="359" t="s">
        <v>939</v>
      </c>
      <c r="C124" s="360">
        <v>53935</v>
      </c>
      <c r="D124" s="363" t="s">
        <v>940</v>
      </c>
      <c r="E124" s="113" t="s">
        <v>941</v>
      </c>
      <c r="F124" s="84" t="s">
        <v>100</v>
      </c>
      <c r="G124" s="114">
        <f t="shared" si="3"/>
        <v>1</v>
      </c>
      <c r="H124" s="115" t="s">
        <v>103</v>
      </c>
      <c r="I124" s="116">
        <f t="shared" si="4"/>
        <v>1</v>
      </c>
      <c r="J124" s="116" t="e">
        <f>+IF(#REF!="Issued",1,IF(#REF!="Not Issued",2,"Nil"))</f>
        <v>#REF!</v>
      </c>
      <c r="K124" s="116" t="s">
        <v>718</v>
      </c>
      <c r="L124" s="117"/>
      <c r="M124" s="84" t="s">
        <v>719</v>
      </c>
    </row>
    <row r="125" spans="1:13" s="118" customFormat="1" ht="12.75" customHeight="1" x14ac:dyDescent="0.2">
      <c r="A125" s="112">
        <f t="shared" si="5"/>
        <v>121</v>
      </c>
      <c r="B125" s="359" t="s">
        <v>944</v>
      </c>
      <c r="C125" s="360">
        <v>53936</v>
      </c>
      <c r="D125" s="363" t="s">
        <v>945</v>
      </c>
      <c r="E125" s="113" t="s">
        <v>946</v>
      </c>
      <c r="F125" s="84" t="s">
        <v>100</v>
      </c>
      <c r="G125" s="114">
        <f t="shared" si="3"/>
        <v>1</v>
      </c>
      <c r="H125" s="115" t="s">
        <v>103</v>
      </c>
      <c r="I125" s="116">
        <f t="shared" si="4"/>
        <v>1</v>
      </c>
      <c r="J125" s="116" t="e">
        <f>+IF(#REF!="Issued",1,IF(#REF!="Not Issued",2,"Nil"))</f>
        <v>#REF!</v>
      </c>
      <c r="K125" s="116" t="s">
        <v>723</v>
      </c>
      <c r="L125" s="117"/>
      <c r="M125" s="84" t="s">
        <v>724</v>
      </c>
    </row>
    <row r="126" spans="1:13" s="118" customFormat="1" ht="12.75" customHeight="1" x14ac:dyDescent="0.2">
      <c r="A126" s="112">
        <f t="shared" si="5"/>
        <v>122</v>
      </c>
      <c r="B126" s="359" t="s">
        <v>949</v>
      </c>
      <c r="C126" s="360">
        <v>53937</v>
      </c>
      <c r="D126" s="363" t="s">
        <v>950</v>
      </c>
      <c r="E126" s="113" t="s">
        <v>951</v>
      </c>
      <c r="F126" s="84" t="s">
        <v>102</v>
      </c>
      <c r="G126" s="114">
        <f t="shared" si="3"/>
        <v>2</v>
      </c>
      <c r="H126" s="115" t="s">
        <v>103</v>
      </c>
      <c r="I126" s="116">
        <f t="shared" si="4"/>
        <v>1</v>
      </c>
      <c r="J126" s="116" t="e">
        <f>+IF(#REF!="Issued",1,IF(#REF!="Not Issued",2,"Nil"))</f>
        <v>#REF!</v>
      </c>
      <c r="K126" s="116" t="s">
        <v>728</v>
      </c>
      <c r="L126" s="117"/>
      <c r="M126" s="84" t="s">
        <v>729</v>
      </c>
    </row>
    <row r="127" spans="1:13" s="118" customFormat="1" ht="12.75" customHeight="1" x14ac:dyDescent="0.2">
      <c r="A127" s="112">
        <f t="shared" si="5"/>
        <v>123</v>
      </c>
      <c r="B127" s="359" t="s">
        <v>954</v>
      </c>
      <c r="C127" s="360">
        <v>53938</v>
      </c>
      <c r="D127" s="363" t="s">
        <v>955</v>
      </c>
      <c r="E127" s="113" t="s">
        <v>956</v>
      </c>
      <c r="F127" s="84" t="s">
        <v>102</v>
      </c>
      <c r="G127" s="114">
        <f t="shared" si="3"/>
        <v>2</v>
      </c>
      <c r="H127" s="115" t="s">
        <v>103</v>
      </c>
      <c r="I127" s="116">
        <f t="shared" si="4"/>
        <v>1</v>
      </c>
      <c r="J127" s="116" t="e">
        <f>+IF(#REF!="Issued",1,IF(#REF!="Not Issued",2,"Nil"))</f>
        <v>#REF!</v>
      </c>
      <c r="K127" s="116" t="s">
        <v>733</v>
      </c>
      <c r="L127" s="117"/>
      <c r="M127" s="84" t="s">
        <v>734</v>
      </c>
    </row>
    <row r="128" spans="1:13" s="118" customFormat="1" ht="12.75" customHeight="1" x14ac:dyDescent="0.2">
      <c r="A128" s="112">
        <f t="shared" si="5"/>
        <v>124</v>
      </c>
      <c r="B128" s="359" t="s">
        <v>973</v>
      </c>
      <c r="C128" s="360">
        <v>53941</v>
      </c>
      <c r="D128" s="363" t="s">
        <v>974</v>
      </c>
      <c r="E128" s="113" t="s">
        <v>975</v>
      </c>
      <c r="F128" s="84" t="s">
        <v>100</v>
      </c>
      <c r="G128" s="114">
        <f t="shared" si="3"/>
        <v>1</v>
      </c>
      <c r="H128" s="115" t="s">
        <v>103</v>
      </c>
      <c r="I128" s="116">
        <f t="shared" si="4"/>
        <v>1</v>
      </c>
      <c r="J128" s="116" t="e">
        <f>+IF(#REF!="Issued",1,IF(#REF!="Not Issued",2,"Nil"))</f>
        <v>#REF!</v>
      </c>
      <c r="K128" s="116" t="s">
        <v>738</v>
      </c>
      <c r="L128" s="117"/>
      <c r="M128" s="84" t="s">
        <v>739</v>
      </c>
    </row>
    <row r="129" spans="1:13" s="118" customFormat="1" ht="12.75" customHeight="1" x14ac:dyDescent="0.2">
      <c r="A129" s="112">
        <f t="shared" si="5"/>
        <v>125</v>
      </c>
      <c r="B129" s="359" t="s">
        <v>978</v>
      </c>
      <c r="C129" s="360">
        <v>53942</v>
      </c>
      <c r="D129" s="363" t="s">
        <v>979</v>
      </c>
      <c r="E129" s="113" t="s">
        <v>879</v>
      </c>
      <c r="F129" s="84" t="s">
        <v>102</v>
      </c>
      <c r="G129" s="114">
        <f t="shared" si="3"/>
        <v>2</v>
      </c>
      <c r="H129" s="115" t="s">
        <v>103</v>
      </c>
      <c r="I129" s="116">
        <f t="shared" si="4"/>
        <v>1</v>
      </c>
      <c r="J129" s="116" t="e">
        <f>+IF(#REF!="Issued",1,IF(#REF!="Not Issued",2,"Nil"))</f>
        <v>#REF!</v>
      </c>
      <c r="K129" s="116" t="s">
        <v>743</v>
      </c>
      <c r="L129" s="117"/>
      <c r="M129" s="84" t="s">
        <v>744</v>
      </c>
    </row>
    <row r="130" spans="1:13" s="118" customFormat="1" ht="12.75" customHeight="1" x14ac:dyDescent="0.2">
      <c r="A130" s="112">
        <f t="shared" si="5"/>
        <v>126</v>
      </c>
      <c r="B130" s="359" t="s">
        <v>982</v>
      </c>
      <c r="C130" s="360">
        <v>54392</v>
      </c>
      <c r="D130" s="363" t="s">
        <v>983</v>
      </c>
      <c r="E130" s="113" t="s">
        <v>984</v>
      </c>
      <c r="F130" s="84" t="s">
        <v>102</v>
      </c>
      <c r="G130" s="114">
        <f t="shared" si="3"/>
        <v>2</v>
      </c>
      <c r="H130" s="115" t="s">
        <v>103</v>
      </c>
      <c r="I130" s="116">
        <f t="shared" si="4"/>
        <v>1</v>
      </c>
      <c r="J130" s="116" t="e">
        <f>+IF(#REF!="Issued",1,IF(#REF!="Not Issued",2,"Nil"))</f>
        <v>#REF!</v>
      </c>
      <c r="K130" s="116" t="s">
        <v>748</v>
      </c>
      <c r="L130" s="117"/>
      <c r="M130" s="84" t="s">
        <v>749</v>
      </c>
    </row>
    <row r="131" spans="1:13" s="118" customFormat="1" ht="12.75" customHeight="1" x14ac:dyDescent="0.2">
      <c r="A131" s="112">
        <f t="shared" si="5"/>
        <v>127</v>
      </c>
      <c r="B131" s="359" t="s">
        <v>987</v>
      </c>
      <c r="C131" s="360">
        <v>53943</v>
      </c>
      <c r="D131" s="363" t="s">
        <v>988</v>
      </c>
      <c r="E131" s="113" t="s">
        <v>989</v>
      </c>
      <c r="F131" s="84" t="s">
        <v>100</v>
      </c>
      <c r="G131" s="114">
        <f t="shared" si="3"/>
        <v>1</v>
      </c>
      <c r="H131" s="115" t="s">
        <v>103</v>
      </c>
      <c r="I131" s="116">
        <f t="shared" si="4"/>
        <v>1</v>
      </c>
      <c r="J131" s="116" t="e">
        <f>+IF(#REF!="Issued",1,IF(#REF!="Not Issued",2,"Nil"))</f>
        <v>#REF!</v>
      </c>
      <c r="K131" s="116" t="s">
        <v>753</v>
      </c>
      <c r="L131" s="117"/>
      <c r="M131" s="84" t="s">
        <v>754</v>
      </c>
    </row>
    <row r="132" spans="1:13" s="118" customFormat="1" ht="12.75" customHeight="1" x14ac:dyDescent="0.2">
      <c r="A132" s="112">
        <f t="shared" si="5"/>
        <v>128</v>
      </c>
      <c r="B132" s="359" t="s">
        <v>992</v>
      </c>
      <c r="C132" s="360">
        <v>53944</v>
      </c>
      <c r="D132" s="363" t="s">
        <v>993</v>
      </c>
      <c r="E132" s="113" t="s">
        <v>994</v>
      </c>
      <c r="F132" s="84" t="s">
        <v>102</v>
      </c>
      <c r="G132" s="114">
        <f t="shared" si="3"/>
        <v>2</v>
      </c>
      <c r="H132" s="115" t="s">
        <v>103</v>
      </c>
      <c r="I132" s="116">
        <f t="shared" si="4"/>
        <v>1</v>
      </c>
      <c r="J132" s="116" t="e">
        <f>+IF(#REF!="Issued",1,IF(#REF!="Not Issued",2,"Nil"))</f>
        <v>#REF!</v>
      </c>
      <c r="K132" s="116" t="s">
        <v>758</v>
      </c>
      <c r="L132" s="117"/>
      <c r="M132" s="84" t="s">
        <v>759</v>
      </c>
    </row>
    <row r="133" spans="1:13" s="118" customFormat="1" ht="12.75" customHeight="1" x14ac:dyDescent="0.2">
      <c r="A133" s="112">
        <f t="shared" si="5"/>
        <v>129</v>
      </c>
      <c r="B133" s="359" t="s">
        <v>997</v>
      </c>
      <c r="C133" s="360">
        <v>53945</v>
      </c>
      <c r="D133" s="363" t="s">
        <v>998</v>
      </c>
      <c r="E133" s="113" t="s">
        <v>994</v>
      </c>
      <c r="F133" s="84" t="s">
        <v>102</v>
      </c>
      <c r="G133" s="114">
        <f t="shared" ref="G133:G196" si="6">+IF(F133="M",1,IF(F133="f",2,IF(F133="Civ",3,"Error")))</f>
        <v>2</v>
      </c>
      <c r="H133" s="115" t="s">
        <v>103</v>
      </c>
      <c r="I133" s="116">
        <f t="shared" ref="I133:I196" si="7">+IF(H133="Incomplete",5,IF(H133="Complete",1,IF(H133="Incomplete",2,IF(H133="Left",3,IF(H133="Dropped",4,"Error")))))</f>
        <v>1</v>
      </c>
      <c r="J133" s="116" t="e">
        <f>+IF(#REF!="Issued",1,IF(#REF!="Not Issued",2,"Nil"))</f>
        <v>#REF!</v>
      </c>
      <c r="K133" s="116" t="s">
        <v>763</v>
      </c>
      <c r="L133" s="117"/>
      <c r="M133" s="84" t="s">
        <v>764</v>
      </c>
    </row>
    <row r="134" spans="1:13" s="118" customFormat="1" ht="12.75" customHeight="1" x14ac:dyDescent="0.2">
      <c r="A134" s="112">
        <f t="shared" si="5"/>
        <v>130</v>
      </c>
      <c r="B134" s="359" t="s">
        <v>1001</v>
      </c>
      <c r="C134" s="360">
        <v>53946</v>
      </c>
      <c r="D134" s="363" t="s">
        <v>1002</v>
      </c>
      <c r="E134" s="113" t="s">
        <v>1003</v>
      </c>
      <c r="F134" s="84" t="s">
        <v>100</v>
      </c>
      <c r="G134" s="114">
        <f t="shared" si="6"/>
        <v>1</v>
      </c>
      <c r="H134" s="115" t="s">
        <v>103</v>
      </c>
      <c r="I134" s="116">
        <f t="shared" si="7"/>
        <v>1</v>
      </c>
      <c r="J134" s="116" t="e">
        <f>+IF(#REF!="Issued",1,IF(#REF!="Not Issued",2,"Nil"))</f>
        <v>#REF!</v>
      </c>
      <c r="K134" s="116" t="s">
        <v>767</v>
      </c>
      <c r="L134" s="117"/>
      <c r="M134" s="84" t="s">
        <v>768</v>
      </c>
    </row>
    <row r="135" spans="1:13" s="118" customFormat="1" ht="12.75" customHeight="1" x14ac:dyDescent="0.2">
      <c r="A135" s="112">
        <f t="shared" ref="A135:A198" si="8">+A134+1</f>
        <v>131</v>
      </c>
      <c r="B135" s="359" t="s">
        <v>1006</v>
      </c>
      <c r="C135" s="360">
        <v>53947</v>
      </c>
      <c r="D135" s="363" t="s">
        <v>1007</v>
      </c>
      <c r="E135" s="113" t="s">
        <v>1008</v>
      </c>
      <c r="F135" s="84" t="s">
        <v>102</v>
      </c>
      <c r="G135" s="114">
        <f t="shared" si="6"/>
        <v>2</v>
      </c>
      <c r="H135" s="115" t="s">
        <v>103</v>
      </c>
      <c r="I135" s="116">
        <f t="shared" si="7"/>
        <v>1</v>
      </c>
      <c r="J135" s="116" t="e">
        <f>+IF(#REF!="Issued",1,IF(#REF!="Not Issued",2,"Nil"))</f>
        <v>#REF!</v>
      </c>
      <c r="K135" s="116" t="s">
        <v>772</v>
      </c>
      <c r="L135" s="117"/>
      <c r="M135" s="84" t="s">
        <v>773</v>
      </c>
    </row>
    <row r="136" spans="1:13" s="118" customFormat="1" ht="12.75" customHeight="1" x14ac:dyDescent="0.2">
      <c r="A136" s="112">
        <f t="shared" si="8"/>
        <v>132</v>
      </c>
      <c r="B136" s="359" t="s">
        <v>1015</v>
      </c>
      <c r="C136" s="360">
        <v>53948</v>
      </c>
      <c r="D136" s="363" t="s">
        <v>1016</v>
      </c>
      <c r="E136" s="113" t="s">
        <v>1017</v>
      </c>
      <c r="F136" s="84" t="s">
        <v>102</v>
      </c>
      <c r="G136" s="114">
        <f t="shared" si="6"/>
        <v>2</v>
      </c>
      <c r="H136" s="115" t="s">
        <v>103</v>
      </c>
      <c r="I136" s="116">
        <f t="shared" si="7"/>
        <v>1</v>
      </c>
      <c r="J136" s="116" t="e">
        <f>+IF(#REF!="Issued",1,IF(#REF!="Not Issued",2,"Nil"))</f>
        <v>#REF!</v>
      </c>
      <c r="K136" s="116" t="s">
        <v>776</v>
      </c>
      <c r="L136" s="117"/>
      <c r="M136" s="84" t="s">
        <v>777</v>
      </c>
    </row>
    <row r="137" spans="1:13" s="118" customFormat="1" ht="12.75" customHeight="1" x14ac:dyDescent="0.2">
      <c r="A137" s="112">
        <f t="shared" si="8"/>
        <v>133</v>
      </c>
      <c r="B137" s="359" t="s">
        <v>1020</v>
      </c>
      <c r="C137" s="360">
        <v>53949</v>
      </c>
      <c r="D137" s="363" t="s">
        <v>1021</v>
      </c>
      <c r="E137" s="113" t="s">
        <v>1022</v>
      </c>
      <c r="F137" s="84" t="s">
        <v>100</v>
      </c>
      <c r="G137" s="114">
        <f t="shared" si="6"/>
        <v>1</v>
      </c>
      <c r="H137" s="115" t="s">
        <v>103</v>
      </c>
      <c r="I137" s="116">
        <f t="shared" si="7"/>
        <v>1</v>
      </c>
      <c r="J137" s="116" t="e">
        <f>+IF(#REF!="Issued",1,IF(#REF!="Not Issued",2,"Nil"))</f>
        <v>#REF!</v>
      </c>
      <c r="K137" s="116" t="s">
        <v>780</v>
      </c>
      <c r="L137" s="117"/>
      <c r="M137" s="84" t="s">
        <v>781</v>
      </c>
    </row>
    <row r="138" spans="1:13" s="118" customFormat="1" ht="12.75" customHeight="1" x14ac:dyDescent="0.2">
      <c r="A138" s="112">
        <f t="shared" si="8"/>
        <v>134</v>
      </c>
      <c r="B138" s="359" t="s">
        <v>1025</v>
      </c>
      <c r="C138" s="360">
        <v>54394</v>
      </c>
      <c r="D138" s="363" t="s">
        <v>1026</v>
      </c>
      <c r="E138" s="113" t="s">
        <v>1027</v>
      </c>
      <c r="F138" s="84" t="s">
        <v>100</v>
      </c>
      <c r="G138" s="114">
        <f t="shared" si="6"/>
        <v>1</v>
      </c>
      <c r="H138" s="115" t="s">
        <v>103</v>
      </c>
      <c r="I138" s="116">
        <f t="shared" si="7"/>
        <v>1</v>
      </c>
      <c r="J138" s="116" t="e">
        <f>+IF(#REF!="Issued",1,IF(#REF!="Not Issued",2,"Nil"))</f>
        <v>#REF!</v>
      </c>
      <c r="K138" s="116" t="s">
        <v>785</v>
      </c>
      <c r="L138" s="117"/>
      <c r="M138" s="84" t="s">
        <v>786</v>
      </c>
    </row>
    <row r="139" spans="1:13" s="118" customFormat="1" ht="12.75" customHeight="1" x14ac:dyDescent="0.2">
      <c r="A139" s="112">
        <f t="shared" si="8"/>
        <v>135</v>
      </c>
      <c r="B139" s="359" t="s">
        <v>1035</v>
      </c>
      <c r="C139" s="360">
        <v>53951</v>
      </c>
      <c r="D139" s="363" t="s">
        <v>1036</v>
      </c>
      <c r="E139" s="113" t="s">
        <v>1037</v>
      </c>
      <c r="F139" s="84" t="s">
        <v>100</v>
      </c>
      <c r="G139" s="114">
        <f t="shared" si="6"/>
        <v>1</v>
      </c>
      <c r="H139" s="115" t="s">
        <v>103</v>
      </c>
      <c r="I139" s="116">
        <f t="shared" si="7"/>
        <v>1</v>
      </c>
      <c r="J139" s="116" t="e">
        <f>+IF(#REF!="Issued",1,IF(#REF!="Not Issued",2,"Nil"))</f>
        <v>#REF!</v>
      </c>
      <c r="K139" s="116" t="s">
        <v>790</v>
      </c>
      <c r="L139" s="117"/>
      <c r="M139" s="84" t="s">
        <v>791</v>
      </c>
    </row>
    <row r="140" spans="1:13" s="118" customFormat="1" ht="12.75" customHeight="1" x14ac:dyDescent="0.2">
      <c r="A140" s="112">
        <f t="shared" si="8"/>
        <v>136</v>
      </c>
      <c r="B140" s="359" t="s">
        <v>1040</v>
      </c>
      <c r="C140" s="360">
        <v>53952</v>
      </c>
      <c r="D140" s="363" t="s">
        <v>1041</v>
      </c>
      <c r="E140" s="113" t="s">
        <v>1042</v>
      </c>
      <c r="F140" s="84" t="s">
        <v>100</v>
      </c>
      <c r="G140" s="114">
        <f t="shared" si="6"/>
        <v>1</v>
      </c>
      <c r="H140" s="115" t="s">
        <v>103</v>
      </c>
      <c r="I140" s="116">
        <f t="shared" si="7"/>
        <v>1</v>
      </c>
      <c r="J140" s="116" t="e">
        <f>+IF(#REF!="Issued",1,IF(#REF!="Not Issued",2,"Nil"))</f>
        <v>#REF!</v>
      </c>
      <c r="K140" s="116" t="s">
        <v>795</v>
      </c>
      <c r="L140" s="117"/>
      <c r="M140" s="84" t="s">
        <v>796</v>
      </c>
    </row>
    <row r="141" spans="1:13" s="118" customFormat="1" ht="12.75" customHeight="1" x14ac:dyDescent="0.2">
      <c r="A141" s="112">
        <f t="shared" si="8"/>
        <v>137</v>
      </c>
      <c r="B141" s="359" t="s">
        <v>1045</v>
      </c>
      <c r="C141" s="360">
        <v>53953</v>
      </c>
      <c r="D141" s="363" t="s">
        <v>1046</v>
      </c>
      <c r="E141" s="113" t="s">
        <v>1047</v>
      </c>
      <c r="F141" s="84" t="s">
        <v>100</v>
      </c>
      <c r="G141" s="114">
        <f t="shared" si="6"/>
        <v>1</v>
      </c>
      <c r="H141" s="115" t="s">
        <v>103</v>
      </c>
      <c r="I141" s="116">
        <f t="shared" si="7"/>
        <v>1</v>
      </c>
      <c r="J141" s="116" t="e">
        <f>+IF(#REF!="Issued",1,IF(#REF!="Not Issued",2,"Nil"))</f>
        <v>#REF!</v>
      </c>
      <c r="K141" s="116" t="s">
        <v>800</v>
      </c>
      <c r="L141" s="117"/>
      <c r="M141" s="84" t="s">
        <v>801</v>
      </c>
    </row>
    <row r="142" spans="1:13" s="118" customFormat="1" ht="12.75" customHeight="1" x14ac:dyDescent="0.2">
      <c r="A142" s="112">
        <f t="shared" si="8"/>
        <v>138</v>
      </c>
      <c r="B142" s="359" t="s">
        <v>1050</v>
      </c>
      <c r="C142" s="360">
        <v>53954</v>
      </c>
      <c r="D142" s="363" t="s">
        <v>1051</v>
      </c>
      <c r="E142" s="113" t="s">
        <v>1052</v>
      </c>
      <c r="F142" s="84" t="s">
        <v>102</v>
      </c>
      <c r="G142" s="114">
        <f t="shared" si="6"/>
        <v>2</v>
      </c>
      <c r="H142" s="115" t="s">
        <v>103</v>
      </c>
      <c r="I142" s="116">
        <f t="shared" si="7"/>
        <v>1</v>
      </c>
      <c r="J142" s="116" t="e">
        <f>+IF(#REF!="Issued",1,IF(#REF!="Not Issued",2,"Nil"))</f>
        <v>#REF!</v>
      </c>
      <c r="K142" s="116" t="s">
        <v>805</v>
      </c>
      <c r="L142" s="117"/>
      <c r="M142" s="84" t="s">
        <v>806</v>
      </c>
    </row>
    <row r="143" spans="1:13" s="118" customFormat="1" ht="12.75" customHeight="1" x14ac:dyDescent="0.2">
      <c r="A143" s="112">
        <f t="shared" si="8"/>
        <v>139</v>
      </c>
      <c r="B143" s="359" t="s">
        <v>1074</v>
      </c>
      <c r="C143" s="360">
        <v>53958</v>
      </c>
      <c r="D143" s="363" t="s">
        <v>1075</v>
      </c>
      <c r="E143" s="113" t="s">
        <v>1076</v>
      </c>
      <c r="F143" s="84" t="s">
        <v>102</v>
      </c>
      <c r="G143" s="114">
        <f t="shared" si="6"/>
        <v>2</v>
      </c>
      <c r="H143" s="115" t="s">
        <v>103</v>
      </c>
      <c r="I143" s="116">
        <f t="shared" si="7"/>
        <v>1</v>
      </c>
      <c r="J143" s="116" t="e">
        <f>+IF(#REF!="Issued",1,IF(#REF!="Not Issued",2,"Nil"))</f>
        <v>#REF!</v>
      </c>
      <c r="K143" s="116" t="s">
        <v>810</v>
      </c>
      <c r="L143" s="117"/>
      <c r="M143" s="84" t="s">
        <v>811</v>
      </c>
    </row>
    <row r="144" spans="1:13" s="118" customFormat="1" ht="12.75" customHeight="1" x14ac:dyDescent="0.2">
      <c r="A144" s="112">
        <f t="shared" si="8"/>
        <v>140</v>
      </c>
      <c r="B144" s="359" t="s">
        <v>1079</v>
      </c>
      <c r="C144" s="360">
        <v>53960</v>
      </c>
      <c r="D144" s="363" t="s">
        <v>1080</v>
      </c>
      <c r="E144" s="113" t="s">
        <v>672</v>
      </c>
      <c r="F144" s="84" t="s">
        <v>102</v>
      </c>
      <c r="G144" s="114">
        <f t="shared" si="6"/>
        <v>2</v>
      </c>
      <c r="H144" s="115" t="s">
        <v>103</v>
      </c>
      <c r="I144" s="116">
        <f t="shared" si="7"/>
        <v>1</v>
      </c>
      <c r="J144" s="116" t="e">
        <f>+IF(#REF!="Issued",1,IF(#REF!="Not Issued",2,"Nil"))</f>
        <v>#REF!</v>
      </c>
      <c r="K144" s="116" t="s">
        <v>815</v>
      </c>
      <c r="L144" s="117"/>
      <c r="M144" s="84" t="s">
        <v>816</v>
      </c>
    </row>
    <row r="145" spans="1:13" s="118" customFormat="1" ht="12.75" customHeight="1" x14ac:dyDescent="0.2">
      <c r="A145" s="112">
        <f t="shared" si="8"/>
        <v>141</v>
      </c>
      <c r="B145" s="359" t="s">
        <v>1088</v>
      </c>
      <c r="C145" s="360">
        <v>53962</v>
      </c>
      <c r="D145" s="363" t="s">
        <v>1089</v>
      </c>
      <c r="E145" s="113" t="s">
        <v>1090</v>
      </c>
      <c r="F145" s="84" t="s">
        <v>102</v>
      </c>
      <c r="G145" s="114">
        <f t="shared" si="6"/>
        <v>2</v>
      </c>
      <c r="H145" s="115" t="s">
        <v>103</v>
      </c>
      <c r="I145" s="116">
        <f t="shared" si="7"/>
        <v>1</v>
      </c>
      <c r="J145" s="116" t="e">
        <f>+IF(#REF!="Issued",1,IF(#REF!="Not Issued",2,"Nil"))</f>
        <v>#REF!</v>
      </c>
      <c r="K145" s="116" t="s">
        <v>820</v>
      </c>
      <c r="L145" s="117"/>
      <c r="M145" s="84" t="s">
        <v>821</v>
      </c>
    </row>
    <row r="146" spans="1:13" s="118" customFormat="1" ht="12.75" customHeight="1" x14ac:dyDescent="0.2">
      <c r="A146" s="112">
        <f t="shared" si="8"/>
        <v>142</v>
      </c>
      <c r="B146" s="359" t="s">
        <v>1098</v>
      </c>
      <c r="C146" s="360">
        <v>53964</v>
      </c>
      <c r="D146" s="363" t="s">
        <v>1099</v>
      </c>
      <c r="E146" s="113" t="s">
        <v>1100</v>
      </c>
      <c r="F146" s="84" t="s">
        <v>100</v>
      </c>
      <c r="G146" s="114">
        <f t="shared" si="6"/>
        <v>1</v>
      </c>
      <c r="H146" s="115" t="s">
        <v>103</v>
      </c>
      <c r="I146" s="116">
        <f t="shared" si="7"/>
        <v>1</v>
      </c>
      <c r="J146" s="116" t="e">
        <f>+IF(#REF!="Issued",1,IF(#REF!="Not Issued",2,"Nil"))</f>
        <v>#REF!</v>
      </c>
      <c r="K146" s="116" t="s">
        <v>825</v>
      </c>
      <c r="L146" s="117"/>
      <c r="M146" s="84" t="s">
        <v>826</v>
      </c>
    </row>
    <row r="147" spans="1:13" s="118" customFormat="1" ht="12.75" customHeight="1" x14ac:dyDescent="0.2">
      <c r="A147" s="112">
        <f t="shared" si="8"/>
        <v>143</v>
      </c>
      <c r="B147" s="359" t="s">
        <v>1118</v>
      </c>
      <c r="C147" s="360">
        <v>53968</v>
      </c>
      <c r="D147" s="363" t="s">
        <v>1119</v>
      </c>
      <c r="E147" s="113" t="s">
        <v>1120</v>
      </c>
      <c r="F147" s="84" t="s">
        <v>100</v>
      </c>
      <c r="G147" s="114">
        <f t="shared" si="6"/>
        <v>1</v>
      </c>
      <c r="H147" s="115" t="s">
        <v>103</v>
      </c>
      <c r="I147" s="116">
        <f t="shared" si="7"/>
        <v>1</v>
      </c>
      <c r="J147" s="116" t="e">
        <f>+IF(#REF!="Issued",1,IF(#REF!="Not Issued",2,"Nil"))</f>
        <v>#REF!</v>
      </c>
      <c r="K147" s="116" t="s">
        <v>830</v>
      </c>
      <c r="L147" s="117"/>
      <c r="M147" s="84" t="s">
        <v>831</v>
      </c>
    </row>
    <row r="148" spans="1:13" s="118" customFormat="1" ht="12.75" customHeight="1" x14ac:dyDescent="0.2">
      <c r="A148" s="112">
        <f t="shared" si="8"/>
        <v>144</v>
      </c>
      <c r="B148" s="359" t="s">
        <v>1123</v>
      </c>
      <c r="C148" s="360">
        <v>53969</v>
      </c>
      <c r="D148" s="363" t="s">
        <v>1124</v>
      </c>
      <c r="E148" s="113" t="s">
        <v>1125</v>
      </c>
      <c r="F148" s="84" t="s">
        <v>102</v>
      </c>
      <c r="G148" s="114">
        <f t="shared" si="6"/>
        <v>2</v>
      </c>
      <c r="H148" s="115" t="s">
        <v>103</v>
      </c>
      <c r="I148" s="116">
        <f t="shared" si="7"/>
        <v>1</v>
      </c>
      <c r="J148" s="116" t="e">
        <f>+IF(#REF!="Issued",1,IF(#REF!="Not Issued",2,"Nil"))</f>
        <v>#REF!</v>
      </c>
      <c r="K148" s="116" t="s">
        <v>835</v>
      </c>
      <c r="L148" s="117"/>
      <c r="M148" s="84" t="s">
        <v>836</v>
      </c>
    </row>
    <row r="149" spans="1:13" s="118" customFormat="1" ht="12.75" customHeight="1" x14ac:dyDescent="0.2">
      <c r="A149" s="112">
        <f t="shared" si="8"/>
        <v>145</v>
      </c>
      <c r="B149" s="359" t="s">
        <v>1128</v>
      </c>
      <c r="C149" s="360">
        <v>53970</v>
      </c>
      <c r="D149" s="363" t="s">
        <v>1129</v>
      </c>
      <c r="E149" s="113" t="s">
        <v>1130</v>
      </c>
      <c r="F149" s="84" t="s">
        <v>102</v>
      </c>
      <c r="G149" s="114">
        <f t="shared" si="6"/>
        <v>2</v>
      </c>
      <c r="H149" s="115" t="s">
        <v>103</v>
      </c>
      <c r="I149" s="116">
        <f t="shared" si="7"/>
        <v>1</v>
      </c>
      <c r="J149" s="116" t="e">
        <f>+IF(#REF!="Issued",1,IF(#REF!="Not Issued",2,"Nil"))</f>
        <v>#REF!</v>
      </c>
      <c r="K149" s="116" t="s">
        <v>840</v>
      </c>
      <c r="L149" s="117"/>
      <c r="M149" s="84" t="s">
        <v>841</v>
      </c>
    </row>
    <row r="150" spans="1:13" s="118" customFormat="1" ht="12.75" customHeight="1" x14ac:dyDescent="0.2">
      <c r="A150" s="112">
        <f t="shared" si="8"/>
        <v>146</v>
      </c>
      <c r="B150" s="359" t="s">
        <v>1138</v>
      </c>
      <c r="C150" s="360">
        <v>53972</v>
      </c>
      <c r="D150" s="363" t="s">
        <v>1139</v>
      </c>
      <c r="E150" s="113" t="s">
        <v>1140</v>
      </c>
      <c r="F150" s="84" t="s">
        <v>100</v>
      </c>
      <c r="G150" s="114">
        <f t="shared" si="6"/>
        <v>1</v>
      </c>
      <c r="H150" s="115" t="s">
        <v>103</v>
      </c>
      <c r="I150" s="116">
        <f t="shared" si="7"/>
        <v>1</v>
      </c>
      <c r="J150" s="116" t="e">
        <f>+IF(#REF!="Issued",1,IF(#REF!="Not Issued",2,"Nil"))</f>
        <v>#REF!</v>
      </c>
      <c r="K150" s="116" t="s">
        <v>845</v>
      </c>
      <c r="L150" s="117"/>
      <c r="M150" s="84" t="s">
        <v>846</v>
      </c>
    </row>
    <row r="151" spans="1:13" s="118" customFormat="1" ht="12.75" customHeight="1" x14ac:dyDescent="0.2">
      <c r="A151" s="112">
        <f t="shared" si="8"/>
        <v>147</v>
      </c>
      <c r="B151" s="359" t="s">
        <v>1143</v>
      </c>
      <c r="C151" s="360">
        <v>53973</v>
      </c>
      <c r="D151" s="363" t="s">
        <v>1144</v>
      </c>
      <c r="E151" s="113" t="s">
        <v>1145</v>
      </c>
      <c r="F151" s="84" t="s">
        <v>102</v>
      </c>
      <c r="G151" s="114">
        <f t="shared" si="6"/>
        <v>2</v>
      </c>
      <c r="H151" s="115" t="s">
        <v>103</v>
      </c>
      <c r="I151" s="116">
        <f t="shared" si="7"/>
        <v>1</v>
      </c>
      <c r="J151" s="116" t="e">
        <f>+IF(#REF!="Issued",1,IF(#REF!="Not Issued",2,"Nil"))</f>
        <v>#REF!</v>
      </c>
      <c r="K151" s="116" t="s">
        <v>850</v>
      </c>
      <c r="L151" s="117"/>
      <c r="M151" s="84" t="s">
        <v>851</v>
      </c>
    </row>
    <row r="152" spans="1:13" s="118" customFormat="1" ht="12.75" customHeight="1" x14ac:dyDescent="0.2">
      <c r="A152" s="112">
        <f t="shared" si="8"/>
        <v>148</v>
      </c>
      <c r="B152" s="359" t="s">
        <v>1148</v>
      </c>
      <c r="C152" s="360">
        <v>53974</v>
      </c>
      <c r="D152" s="363" t="s">
        <v>1149</v>
      </c>
      <c r="E152" s="113" t="s">
        <v>1150</v>
      </c>
      <c r="F152" s="84" t="s">
        <v>100</v>
      </c>
      <c r="G152" s="114">
        <f t="shared" si="6"/>
        <v>1</v>
      </c>
      <c r="H152" s="115" t="s">
        <v>103</v>
      </c>
      <c r="I152" s="116">
        <f t="shared" si="7"/>
        <v>1</v>
      </c>
      <c r="J152" s="116" t="e">
        <f>+IF(#REF!="Issued",1,IF(#REF!="Not Issued",2,"Nil"))</f>
        <v>#REF!</v>
      </c>
      <c r="K152" s="116" t="s">
        <v>855</v>
      </c>
      <c r="L152" s="117"/>
      <c r="M152" s="84" t="s">
        <v>856</v>
      </c>
    </row>
    <row r="153" spans="1:13" s="118" customFormat="1" ht="12.75" customHeight="1" x14ac:dyDescent="0.2">
      <c r="A153" s="112">
        <f t="shared" si="8"/>
        <v>149</v>
      </c>
      <c r="B153" s="359" t="s">
        <v>1168</v>
      </c>
      <c r="C153" s="360">
        <v>53976</v>
      </c>
      <c r="D153" s="363" t="s">
        <v>1169</v>
      </c>
      <c r="E153" s="113" t="s">
        <v>1170</v>
      </c>
      <c r="F153" s="84" t="s">
        <v>100</v>
      </c>
      <c r="G153" s="114">
        <f t="shared" si="6"/>
        <v>1</v>
      </c>
      <c r="H153" s="115" t="s">
        <v>103</v>
      </c>
      <c r="I153" s="116">
        <f t="shared" si="7"/>
        <v>1</v>
      </c>
      <c r="J153" s="116" t="e">
        <f>+IF(#REF!="Issued",1,IF(#REF!="Not Issued",2,"Nil"))</f>
        <v>#REF!</v>
      </c>
      <c r="K153" s="116" t="s">
        <v>860</v>
      </c>
      <c r="L153" s="117"/>
      <c r="M153" s="84" t="s">
        <v>861</v>
      </c>
    </row>
    <row r="154" spans="1:13" s="118" customFormat="1" ht="12.75" customHeight="1" x14ac:dyDescent="0.2">
      <c r="A154" s="112">
        <f t="shared" si="8"/>
        <v>150</v>
      </c>
      <c r="B154" s="359" t="s">
        <v>1178</v>
      </c>
      <c r="C154" s="360">
        <v>54397</v>
      </c>
      <c r="D154" s="363" t="s">
        <v>1179</v>
      </c>
      <c r="E154" s="113" t="s">
        <v>1180</v>
      </c>
      <c r="F154" s="84" t="s">
        <v>100</v>
      </c>
      <c r="G154" s="114">
        <f t="shared" si="6"/>
        <v>1</v>
      </c>
      <c r="H154" s="115" t="s">
        <v>103</v>
      </c>
      <c r="I154" s="116">
        <f t="shared" si="7"/>
        <v>1</v>
      </c>
      <c r="J154" s="116" t="e">
        <f>+IF(#REF!="Issued",1,IF(#REF!="Not Issued",2,"Nil"))</f>
        <v>#REF!</v>
      </c>
      <c r="K154" s="116" t="s">
        <v>865</v>
      </c>
      <c r="L154" s="117"/>
      <c r="M154" s="84" t="s">
        <v>866</v>
      </c>
    </row>
    <row r="155" spans="1:13" s="118" customFormat="1" ht="12.75" customHeight="1" x14ac:dyDescent="0.2">
      <c r="A155" s="112">
        <f t="shared" si="8"/>
        <v>151</v>
      </c>
      <c r="B155" s="359" t="s">
        <v>1183</v>
      </c>
      <c r="C155" s="360">
        <v>53978</v>
      </c>
      <c r="D155" s="363" t="s">
        <v>1184</v>
      </c>
      <c r="E155" s="113" t="s">
        <v>1185</v>
      </c>
      <c r="F155" s="84" t="s">
        <v>102</v>
      </c>
      <c r="G155" s="114">
        <f t="shared" si="6"/>
        <v>2</v>
      </c>
      <c r="H155" s="115" t="s">
        <v>103</v>
      </c>
      <c r="I155" s="116">
        <f t="shared" si="7"/>
        <v>1</v>
      </c>
      <c r="J155" s="116" t="e">
        <f>+IF(#REF!="Issued",1,IF(#REF!="Not Issued",2,"Nil"))</f>
        <v>#REF!</v>
      </c>
      <c r="K155" s="116" t="s">
        <v>870</v>
      </c>
      <c r="L155" s="117"/>
      <c r="M155" s="84" t="s">
        <v>871</v>
      </c>
    </row>
    <row r="156" spans="1:13" s="118" customFormat="1" ht="12.75" customHeight="1" x14ac:dyDescent="0.2">
      <c r="A156" s="112">
        <f t="shared" si="8"/>
        <v>152</v>
      </c>
      <c r="B156" s="359" t="s">
        <v>1193</v>
      </c>
      <c r="C156" s="360">
        <v>53980</v>
      </c>
      <c r="D156" s="363" t="s">
        <v>1194</v>
      </c>
      <c r="E156" s="113" t="s">
        <v>1195</v>
      </c>
      <c r="F156" s="84" t="s">
        <v>100</v>
      </c>
      <c r="G156" s="114">
        <f t="shared" si="6"/>
        <v>1</v>
      </c>
      <c r="H156" s="115" t="s">
        <v>103</v>
      </c>
      <c r="I156" s="116">
        <f t="shared" si="7"/>
        <v>1</v>
      </c>
      <c r="J156" s="116" t="e">
        <f>+IF(#REF!="Issued",1,IF(#REF!="Not Issued",2,"Nil"))</f>
        <v>#REF!</v>
      </c>
      <c r="K156" s="116" t="s">
        <v>875</v>
      </c>
      <c r="L156" s="117"/>
      <c r="M156" s="84" t="s">
        <v>876</v>
      </c>
    </row>
    <row r="157" spans="1:13" s="118" customFormat="1" ht="12.75" customHeight="1" x14ac:dyDescent="0.2">
      <c r="A157" s="112">
        <f t="shared" si="8"/>
        <v>153</v>
      </c>
      <c r="B157" s="359" t="s">
        <v>1198</v>
      </c>
      <c r="C157" s="360">
        <v>53981</v>
      </c>
      <c r="D157" s="363" t="s">
        <v>1199</v>
      </c>
      <c r="E157" s="113" t="s">
        <v>1200</v>
      </c>
      <c r="F157" s="84" t="s">
        <v>100</v>
      </c>
      <c r="G157" s="114">
        <f t="shared" si="6"/>
        <v>1</v>
      </c>
      <c r="H157" s="115" t="s">
        <v>103</v>
      </c>
      <c r="I157" s="116">
        <f t="shared" si="7"/>
        <v>1</v>
      </c>
      <c r="J157" s="116" t="e">
        <f>+IF(#REF!="Issued",1,IF(#REF!="Not Issued",2,"Nil"))</f>
        <v>#REF!</v>
      </c>
      <c r="K157" s="116" t="s">
        <v>880</v>
      </c>
      <c r="L157" s="117"/>
      <c r="M157" s="84" t="s">
        <v>881</v>
      </c>
    </row>
    <row r="158" spans="1:13" s="118" customFormat="1" ht="12.75" customHeight="1" x14ac:dyDescent="0.2">
      <c r="A158" s="112">
        <f t="shared" si="8"/>
        <v>154</v>
      </c>
      <c r="B158" s="359" t="s">
        <v>1203</v>
      </c>
      <c r="C158" s="360">
        <v>53982</v>
      </c>
      <c r="D158" s="363" t="s">
        <v>1204</v>
      </c>
      <c r="E158" s="113" t="s">
        <v>1205</v>
      </c>
      <c r="F158" s="84" t="s">
        <v>102</v>
      </c>
      <c r="G158" s="114">
        <f t="shared" si="6"/>
        <v>2</v>
      </c>
      <c r="H158" s="115" t="s">
        <v>103</v>
      </c>
      <c r="I158" s="116">
        <f t="shared" si="7"/>
        <v>1</v>
      </c>
      <c r="J158" s="116" t="e">
        <f>+IF(#REF!="Issued",1,IF(#REF!="Not Issued",2,"Nil"))</f>
        <v>#REF!</v>
      </c>
      <c r="K158" s="116" t="s">
        <v>884</v>
      </c>
      <c r="L158" s="117"/>
      <c r="M158" s="84" t="s">
        <v>885</v>
      </c>
    </row>
    <row r="159" spans="1:13" s="118" customFormat="1" ht="12.75" customHeight="1" x14ac:dyDescent="0.2">
      <c r="A159" s="112">
        <f t="shared" si="8"/>
        <v>155</v>
      </c>
      <c r="B159" s="359" t="s">
        <v>1208</v>
      </c>
      <c r="C159" s="360">
        <v>54342</v>
      </c>
      <c r="D159" s="363" t="s">
        <v>1209</v>
      </c>
      <c r="E159" s="113" t="s">
        <v>1210</v>
      </c>
      <c r="F159" s="84" t="s">
        <v>100</v>
      </c>
      <c r="G159" s="114">
        <f t="shared" si="6"/>
        <v>1</v>
      </c>
      <c r="H159" s="115" t="s">
        <v>103</v>
      </c>
      <c r="I159" s="116">
        <f t="shared" si="7"/>
        <v>1</v>
      </c>
      <c r="J159" s="116" t="e">
        <f>+IF(#REF!="Issued",1,IF(#REF!="Not Issued",2,"Nil"))</f>
        <v>#REF!</v>
      </c>
      <c r="K159" s="116" t="s">
        <v>889</v>
      </c>
      <c r="L159" s="117"/>
      <c r="M159" s="84" t="s">
        <v>890</v>
      </c>
    </row>
    <row r="160" spans="1:13" s="118" customFormat="1" ht="12.75" customHeight="1" x14ac:dyDescent="0.2">
      <c r="A160" s="112">
        <f t="shared" si="8"/>
        <v>156</v>
      </c>
      <c r="B160" s="359" t="s">
        <v>1213</v>
      </c>
      <c r="C160" s="360">
        <v>53983</v>
      </c>
      <c r="D160" s="363" t="s">
        <v>1214</v>
      </c>
      <c r="E160" s="113" t="s">
        <v>1215</v>
      </c>
      <c r="F160" s="84" t="s">
        <v>100</v>
      </c>
      <c r="G160" s="114">
        <f t="shared" si="6"/>
        <v>1</v>
      </c>
      <c r="H160" s="115" t="s">
        <v>103</v>
      </c>
      <c r="I160" s="116">
        <f t="shared" si="7"/>
        <v>1</v>
      </c>
      <c r="J160" s="116" t="e">
        <f>+IF(#REF!="Issued",1,IF(#REF!="Not Issued",2,"Nil"))</f>
        <v>#REF!</v>
      </c>
      <c r="K160" s="116" t="s">
        <v>894</v>
      </c>
      <c r="L160" s="117"/>
      <c r="M160" s="84" t="s">
        <v>895</v>
      </c>
    </row>
    <row r="161" spans="1:13" s="118" customFormat="1" ht="12.75" customHeight="1" x14ac:dyDescent="0.2">
      <c r="A161" s="112">
        <f t="shared" si="8"/>
        <v>157</v>
      </c>
      <c r="B161" s="359" t="s">
        <v>1218</v>
      </c>
      <c r="C161" s="360">
        <v>54398</v>
      </c>
      <c r="D161" s="363" t="s">
        <v>1219</v>
      </c>
      <c r="E161" s="113" t="s">
        <v>1220</v>
      </c>
      <c r="F161" s="84" t="s">
        <v>100</v>
      </c>
      <c r="G161" s="114">
        <f t="shared" si="6"/>
        <v>1</v>
      </c>
      <c r="H161" s="115" t="s">
        <v>103</v>
      </c>
      <c r="I161" s="116">
        <f t="shared" si="7"/>
        <v>1</v>
      </c>
      <c r="J161" s="116" t="e">
        <f>+IF(#REF!="Issued",1,IF(#REF!="Not Issued",2,"Nil"))</f>
        <v>#REF!</v>
      </c>
      <c r="K161" s="116" t="s">
        <v>899</v>
      </c>
      <c r="L161" s="117"/>
      <c r="M161" s="84" t="s">
        <v>900</v>
      </c>
    </row>
    <row r="162" spans="1:13" s="118" customFormat="1" ht="12.75" customHeight="1" x14ac:dyDescent="0.2">
      <c r="A162" s="112">
        <f t="shared" si="8"/>
        <v>158</v>
      </c>
      <c r="B162" s="359" t="s">
        <v>1237</v>
      </c>
      <c r="C162" s="360">
        <v>53987</v>
      </c>
      <c r="D162" s="363" t="s">
        <v>1238</v>
      </c>
      <c r="E162" s="113" t="s">
        <v>1239</v>
      </c>
      <c r="F162" s="84" t="s">
        <v>100</v>
      </c>
      <c r="G162" s="114">
        <f t="shared" si="6"/>
        <v>1</v>
      </c>
      <c r="H162" s="115" t="s">
        <v>103</v>
      </c>
      <c r="I162" s="116">
        <f t="shared" si="7"/>
        <v>1</v>
      </c>
      <c r="J162" s="116" t="e">
        <f>+IF(#REF!="Issued",1,IF(#REF!="Not Issued",2,"Nil"))</f>
        <v>#REF!</v>
      </c>
      <c r="K162" s="116" t="s">
        <v>904</v>
      </c>
      <c r="L162" s="117"/>
      <c r="M162" s="84" t="s">
        <v>905</v>
      </c>
    </row>
    <row r="163" spans="1:13" s="118" customFormat="1" ht="12.75" customHeight="1" x14ac:dyDescent="0.2">
      <c r="A163" s="112">
        <f t="shared" si="8"/>
        <v>159</v>
      </c>
      <c r="B163" s="359" t="s">
        <v>1242</v>
      </c>
      <c r="C163" s="360">
        <v>53988</v>
      </c>
      <c r="D163" s="363" t="s">
        <v>1243</v>
      </c>
      <c r="E163" s="113" t="s">
        <v>1244</v>
      </c>
      <c r="F163" s="84" t="s">
        <v>102</v>
      </c>
      <c r="G163" s="114">
        <f t="shared" si="6"/>
        <v>2</v>
      </c>
      <c r="H163" s="115" t="s">
        <v>103</v>
      </c>
      <c r="I163" s="116">
        <f t="shared" si="7"/>
        <v>1</v>
      </c>
      <c r="J163" s="116" t="e">
        <f>+IF(#REF!="Issued",1,IF(#REF!="Not Issued",2,"Nil"))</f>
        <v>#REF!</v>
      </c>
      <c r="K163" s="116" t="s">
        <v>909</v>
      </c>
      <c r="L163" s="117"/>
      <c r="M163" s="84" t="s">
        <v>910</v>
      </c>
    </row>
    <row r="164" spans="1:13" s="118" customFormat="1" ht="12.75" customHeight="1" x14ac:dyDescent="0.2">
      <c r="A164" s="112">
        <f t="shared" si="8"/>
        <v>160</v>
      </c>
      <c r="B164" s="359" t="s">
        <v>1247</v>
      </c>
      <c r="C164" s="360">
        <v>53989</v>
      </c>
      <c r="D164" s="363" t="s">
        <v>1248</v>
      </c>
      <c r="E164" s="113" t="s">
        <v>1249</v>
      </c>
      <c r="F164" s="84" t="s">
        <v>100</v>
      </c>
      <c r="G164" s="114">
        <f t="shared" si="6"/>
        <v>1</v>
      </c>
      <c r="H164" s="115" t="s">
        <v>103</v>
      </c>
      <c r="I164" s="116">
        <f t="shared" si="7"/>
        <v>1</v>
      </c>
      <c r="J164" s="116" t="e">
        <f>+IF(#REF!="Issued",1,IF(#REF!="Not Issued",2,"Nil"))</f>
        <v>#REF!</v>
      </c>
      <c r="K164" s="116" t="s">
        <v>914</v>
      </c>
      <c r="L164" s="117"/>
      <c r="M164" s="84" t="s">
        <v>910</v>
      </c>
    </row>
    <row r="165" spans="1:13" s="118" customFormat="1" ht="12.75" customHeight="1" x14ac:dyDescent="0.2">
      <c r="A165" s="112">
        <f t="shared" si="8"/>
        <v>161</v>
      </c>
      <c r="B165" s="359" t="s">
        <v>1266</v>
      </c>
      <c r="C165" s="360">
        <v>53993</v>
      </c>
      <c r="D165" s="363" t="s">
        <v>1267</v>
      </c>
      <c r="E165" s="113" t="s">
        <v>1268</v>
      </c>
      <c r="F165" s="84" t="s">
        <v>102</v>
      </c>
      <c r="G165" s="114">
        <f t="shared" si="6"/>
        <v>2</v>
      </c>
      <c r="H165" s="115" t="s">
        <v>103</v>
      </c>
      <c r="I165" s="116">
        <f t="shared" si="7"/>
        <v>1</v>
      </c>
      <c r="J165" s="116" t="e">
        <f>+IF(#REF!="Issued",1,IF(#REF!="Not Issued",2,"Nil"))</f>
        <v>#REF!</v>
      </c>
      <c r="K165" s="116" t="s">
        <v>918</v>
      </c>
      <c r="L165" s="117"/>
      <c r="M165" s="84" t="s">
        <v>919</v>
      </c>
    </row>
    <row r="166" spans="1:13" s="118" customFormat="1" ht="12.75" customHeight="1" x14ac:dyDescent="0.2">
      <c r="A166" s="112">
        <f t="shared" si="8"/>
        <v>162</v>
      </c>
      <c r="B166" s="359" t="s">
        <v>1270</v>
      </c>
      <c r="C166" s="360">
        <v>54426</v>
      </c>
      <c r="D166" s="363" t="s">
        <v>1271</v>
      </c>
      <c r="E166" s="113" t="s">
        <v>1272</v>
      </c>
      <c r="F166" s="84" t="s">
        <v>102</v>
      </c>
      <c r="G166" s="114">
        <f t="shared" si="6"/>
        <v>2</v>
      </c>
      <c r="H166" s="115" t="s">
        <v>103</v>
      </c>
      <c r="I166" s="116">
        <f t="shared" si="7"/>
        <v>1</v>
      </c>
      <c r="J166" s="116" t="e">
        <f>+IF(#REF!="Issued",1,IF(#REF!="Not Issued",2,"Nil"))</f>
        <v>#REF!</v>
      </c>
      <c r="K166" s="116" t="s">
        <v>922</v>
      </c>
      <c r="L166" s="117"/>
      <c r="M166" s="84" t="s">
        <v>923</v>
      </c>
    </row>
    <row r="167" spans="1:13" s="118" customFormat="1" ht="12.75" customHeight="1" x14ac:dyDescent="0.2">
      <c r="A167" s="112">
        <f t="shared" si="8"/>
        <v>163</v>
      </c>
      <c r="B167" s="359" t="s">
        <v>1274</v>
      </c>
      <c r="C167" s="360">
        <v>53994</v>
      </c>
      <c r="D167" s="363" t="s">
        <v>1275</v>
      </c>
      <c r="E167" s="113" t="s">
        <v>1276</v>
      </c>
      <c r="F167" s="84" t="s">
        <v>102</v>
      </c>
      <c r="G167" s="114">
        <f t="shared" si="6"/>
        <v>2</v>
      </c>
      <c r="H167" s="115" t="s">
        <v>103</v>
      </c>
      <c r="I167" s="116">
        <f t="shared" si="7"/>
        <v>1</v>
      </c>
      <c r="J167" s="116" t="e">
        <f>+IF(#REF!="Issued",1,IF(#REF!="Not Issued",2,"Nil"))</f>
        <v>#REF!</v>
      </c>
      <c r="K167" s="116" t="s">
        <v>927</v>
      </c>
      <c r="L167" s="117"/>
      <c r="M167" s="84" t="s">
        <v>928</v>
      </c>
    </row>
    <row r="168" spans="1:13" s="118" customFormat="1" ht="12.75" customHeight="1" x14ac:dyDescent="0.2">
      <c r="A168" s="112">
        <f t="shared" si="8"/>
        <v>164</v>
      </c>
      <c r="B168" s="359" t="s">
        <v>1286</v>
      </c>
      <c r="C168" s="360">
        <v>53997</v>
      </c>
      <c r="D168" s="363" t="s">
        <v>1287</v>
      </c>
      <c r="E168" s="113" t="s">
        <v>1288</v>
      </c>
      <c r="F168" s="84" t="s">
        <v>102</v>
      </c>
      <c r="G168" s="114">
        <f t="shared" si="6"/>
        <v>2</v>
      </c>
      <c r="H168" s="115" t="s">
        <v>103</v>
      </c>
      <c r="I168" s="116">
        <f t="shared" si="7"/>
        <v>1</v>
      </c>
      <c r="J168" s="116" t="e">
        <f>+IF(#REF!="Issued",1,IF(#REF!="Not Issued",2,"Nil"))</f>
        <v>#REF!</v>
      </c>
      <c r="K168" s="116" t="s">
        <v>932</v>
      </c>
      <c r="L168" s="117"/>
      <c r="M168" s="84" t="s">
        <v>933</v>
      </c>
    </row>
    <row r="169" spans="1:13" s="118" customFormat="1" ht="12.75" customHeight="1" x14ac:dyDescent="0.2">
      <c r="A169" s="112">
        <f t="shared" si="8"/>
        <v>165</v>
      </c>
      <c r="B169" s="359" t="s">
        <v>1290</v>
      </c>
      <c r="C169" s="360">
        <v>53998</v>
      </c>
      <c r="D169" s="363" t="s">
        <v>1291</v>
      </c>
      <c r="E169" s="113" t="s">
        <v>195</v>
      </c>
      <c r="F169" s="84" t="s">
        <v>100</v>
      </c>
      <c r="G169" s="114">
        <f t="shared" si="6"/>
        <v>1</v>
      </c>
      <c r="H169" s="115" t="s">
        <v>103</v>
      </c>
      <c r="I169" s="116">
        <f t="shared" si="7"/>
        <v>1</v>
      </c>
      <c r="J169" s="116" t="e">
        <f>+IF(#REF!="Issued",1,IF(#REF!="Not Issued",2,"Nil"))</f>
        <v>#REF!</v>
      </c>
      <c r="K169" s="116" t="s">
        <v>937</v>
      </c>
      <c r="L169" s="117"/>
      <c r="M169" s="84" t="s">
        <v>938</v>
      </c>
    </row>
    <row r="170" spans="1:13" s="118" customFormat="1" ht="12.75" customHeight="1" x14ac:dyDescent="0.2">
      <c r="A170" s="112">
        <f t="shared" si="8"/>
        <v>166</v>
      </c>
      <c r="B170" s="359" t="s">
        <v>1296</v>
      </c>
      <c r="C170" s="360">
        <v>54000</v>
      </c>
      <c r="D170" s="363" t="s">
        <v>1297</v>
      </c>
      <c r="E170" s="113" t="s">
        <v>1298</v>
      </c>
      <c r="F170" s="84" t="s">
        <v>100</v>
      </c>
      <c r="G170" s="114">
        <f t="shared" si="6"/>
        <v>1</v>
      </c>
      <c r="H170" s="115" t="s">
        <v>103</v>
      </c>
      <c r="I170" s="116">
        <f t="shared" si="7"/>
        <v>1</v>
      </c>
      <c r="J170" s="116" t="e">
        <f>+IF(#REF!="Issued",1,IF(#REF!="Not Issued",2,"Nil"))</f>
        <v>#REF!</v>
      </c>
      <c r="K170" s="116" t="s">
        <v>942</v>
      </c>
      <c r="L170" s="117"/>
      <c r="M170" s="84" t="s">
        <v>943</v>
      </c>
    </row>
    <row r="171" spans="1:13" s="118" customFormat="1" ht="12.75" customHeight="1" x14ac:dyDescent="0.2">
      <c r="A171" s="112">
        <f t="shared" si="8"/>
        <v>167</v>
      </c>
      <c r="B171" s="359" t="s">
        <v>1300</v>
      </c>
      <c r="C171" s="360">
        <v>54001</v>
      </c>
      <c r="D171" s="363" t="s">
        <v>1301</v>
      </c>
      <c r="E171" s="113" t="s">
        <v>1302</v>
      </c>
      <c r="F171" s="84" t="s">
        <v>100</v>
      </c>
      <c r="G171" s="114">
        <f t="shared" si="6"/>
        <v>1</v>
      </c>
      <c r="H171" s="115" t="s">
        <v>103</v>
      </c>
      <c r="I171" s="116">
        <f t="shared" si="7"/>
        <v>1</v>
      </c>
      <c r="J171" s="116" t="e">
        <f>+IF(#REF!="Issued",1,IF(#REF!="Not Issued",2,"Nil"))</f>
        <v>#REF!</v>
      </c>
      <c r="K171" s="116" t="s">
        <v>947</v>
      </c>
      <c r="L171" s="117"/>
      <c r="M171" s="84" t="s">
        <v>948</v>
      </c>
    </row>
    <row r="172" spans="1:13" s="118" customFormat="1" ht="12.75" customHeight="1" x14ac:dyDescent="0.2">
      <c r="A172" s="112">
        <f t="shared" si="8"/>
        <v>168</v>
      </c>
      <c r="B172" s="359" t="s">
        <v>1304</v>
      </c>
      <c r="C172" s="360">
        <v>54002</v>
      </c>
      <c r="D172" s="363" t="s">
        <v>1305</v>
      </c>
      <c r="E172" s="113" t="s">
        <v>1306</v>
      </c>
      <c r="F172" s="84" t="s">
        <v>100</v>
      </c>
      <c r="G172" s="114">
        <f t="shared" si="6"/>
        <v>1</v>
      </c>
      <c r="H172" s="115" t="s">
        <v>103</v>
      </c>
      <c r="I172" s="116">
        <f t="shared" si="7"/>
        <v>1</v>
      </c>
      <c r="J172" s="116" t="e">
        <f>+IF(#REF!="Issued",1,IF(#REF!="Not Issued",2,"Nil"))</f>
        <v>#REF!</v>
      </c>
      <c r="K172" s="116" t="s">
        <v>952</v>
      </c>
      <c r="L172" s="117"/>
      <c r="M172" s="84" t="s">
        <v>953</v>
      </c>
    </row>
    <row r="173" spans="1:13" s="118" customFormat="1" ht="12.75" customHeight="1" x14ac:dyDescent="0.2">
      <c r="A173" s="112">
        <f t="shared" si="8"/>
        <v>169</v>
      </c>
      <c r="B173" s="359" t="s">
        <v>1308</v>
      </c>
      <c r="C173" s="360">
        <v>54003</v>
      </c>
      <c r="D173" s="363" t="s">
        <v>1309</v>
      </c>
      <c r="E173" s="113" t="s">
        <v>1310</v>
      </c>
      <c r="F173" s="84" t="s">
        <v>102</v>
      </c>
      <c r="G173" s="114">
        <f t="shared" si="6"/>
        <v>2</v>
      </c>
      <c r="H173" s="115" t="s">
        <v>103</v>
      </c>
      <c r="I173" s="116">
        <f t="shared" si="7"/>
        <v>1</v>
      </c>
      <c r="J173" s="116" t="e">
        <f>+IF(#REF!="Issued",1,IF(#REF!="Not Issued",2,"Nil"))</f>
        <v>#REF!</v>
      </c>
      <c r="K173" s="116" t="s">
        <v>957</v>
      </c>
      <c r="L173" s="117"/>
      <c r="M173" s="84" t="s">
        <v>958</v>
      </c>
    </row>
    <row r="174" spans="1:13" s="118" customFormat="1" ht="12.75" customHeight="1" x14ac:dyDescent="0.2">
      <c r="A174" s="112">
        <f t="shared" si="8"/>
        <v>170</v>
      </c>
      <c r="B174" s="359" t="s">
        <v>1332</v>
      </c>
      <c r="C174" s="360">
        <v>54010</v>
      </c>
      <c r="D174" s="363" t="s">
        <v>1333</v>
      </c>
      <c r="E174" s="113" t="s">
        <v>1334</v>
      </c>
      <c r="F174" s="84" t="s">
        <v>102</v>
      </c>
      <c r="G174" s="114">
        <f t="shared" si="6"/>
        <v>2</v>
      </c>
      <c r="H174" s="115" t="s">
        <v>103</v>
      </c>
      <c r="I174" s="116">
        <f t="shared" si="7"/>
        <v>1</v>
      </c>
      <c r="J174" s="116" t="e">
        <f>+IF(#REF!="Issued",1,IF(#REF!="Not Issued",2,"Nil"))</f>
        <v>#REF!</v>
      </c>
      <c r="K174" s="116" t="s">
        <v>962</v>
      </c>
      <c r="L174" s="117"/>
      <c r="M174" s="84" t="s">
        <v>963</v>
      </c>
    </row>
    <row r="175" spans="1:13" s="118" customFormat="1" ht="12.75" customHeight="1" x14ac:dyDescent="0.2">
      <c r="A175" s="112">
        <f t="shared" si="8"/>
        <v>171</v>
      </c>
      <c r="B175" s="359" t="s">
        <v>1336</v>
      </c>
      <c r="C175" s="360">
        <v>54011</v>
      </c>
      <c r="D175" s="363" t="s">
        <v>1337</v>
      </c>
      <c r="E175" s="113" t="s">
        <v>1338</v>
      </c>
      <c r="F175" s="84" t="s">
        <v>100</v>
      </c>
      <c r="G175" s="114">
        <f t="shared" si="6"/>
        <v>1</v>
      </c>
      <c r="H175" s="115" t="s">
        <v>103</v>
      </c>
      <c r="I175" s="116">
        <f t="shared" si="7"/>
        <v>1</v>
      </c>
      <c r="J175" s="116" t="e">
        <f>+IF(#REF!="Issued",1,IF(#REF!="Not Issued",2,"Nil"))</f>
        <v>#REF!</v>
      </c>
      <c r="K175" s="116" t="s">
        <v>966</v>
      </c>
      <c r="L175" s="117"/>
      <c r="M175" s="84" t="s">
        <v>967</v>
      </c>
    </row>
    <row r="176" spans="1:13" s="118" customFormat="1" ht="12.75" customHeight="1" x14ac:dyDescent="0.2">
      <c r="A176" s="112">
        <f t="shared" si="8"/>
        <v>172</v>
      </c>
      <c r="B176" s="359" t="s">
        <v>1340</v>
      </c>
      <c r="C176" s="360">
        <v>54012</v>
      </c>
      <c r="D176" s="363" t="s">
        <v>1341</v>
      </c>
      <c r="E176" s="113" t="s">
        <v>1342</v>
      </c>
      <c r="F176" s="84" t="s">
        <v>102</v>
      </c>
      <c r="G176" s="114">
        <f t="shared" si="6"/>
        <v>2</v>
      </c>
      <c r="H176" s="115" t="s">
        <v>103</v>
      </c>
      <c r="I176" s="116">
        <f t="shared" si="7"/>
        <v>1</v>
      </c>
      <c r="J176" s="116" t="e">
        <f>+IF(#REF!="Issued",1,IF(#REF!="Not Issued",2,"Nil"))</f>
        <v>#REF!</v>
      </c>
      <c r="K176" s="116" t="s">
        <v>971</v>
      </c>
      <c r="L176" s="117"/>
      <c r="M176" s="84" t="s">
        <v>972</v>
      </c>
    </row>
    <row r="177" spans="1:13" s="118" customFormat="1" ht="12.75" customHeight="1" x14ac:dyDescent="0.2">
      <c r="A177" s="112">
        <f t="shared" si="8"/>
        <v>173</v>
      </c>
      <c r="B177" s="359" t="s">
        <v>1344</v>
      </c>
      <c r="C177" s="360">
        <v>54013</v>
      </c>
      <c r="D177" s="363" t="s">
        <v>269</v>
      </c>
      <c r="E177" s="113" t="s">
        <v>1345</v>
      </c>
      <c r="F177" s="84" t="s">
        <v>100</v>
      </c>
      <c r="G177" s="114">
        <f t="shared" si="6"/>
        <v>1</v>
      </c>
      <c r="H177" s="115" t="s">
        <v>103</v>
      </c>
      <c r="I177" s="116">
        <f t="shared" si="7"/>
        <v>1</v>
      </c>
      <c r="J177" s="116" t="e">
        <f>+IF(#REF!="Issued",1,IF(#REF!="Not Issued",2,"Nil"))</f>
        <v>#REF!</v>
      </c>
      <c r="K177" s="116" t="s">
        <v>976</v>
      </c>
      <c r="L177" s="117"/>
      <c r="M177" s="84" t="s">
        <v>977</v>
      </c>
    </row>
    <row r="178" spans="1:13" s="118" customFormat="1" ht="12.75" customHeight="1" x14ac:dyDescent="0.2">
      <c r="A178" s="112">
        <f t="shared" si="8"/>
        <v>174</v>
      </c>
      <c r="B178" s="359" t="s">
        <v>1355</v>
      </c>
      <c r="C178" s="360">
        <v>54016</v>
      </c>
      <c r="D178" s="363" t="s">
        <v>1356</v>
      </c>
      <c r="E178" s="113" t="s">
        <v>1357</v>
      </c>
      <c r="F178" s="84" t="s">
        <v>100</v>
      </c>
      <c r="G178" s="114">
        <f t="shared" si="6"/>
        <v>1</v>
      </c>
      <c r="H178" s="115" t="s">
        <v>103</v>
      </c>
      <c r="I178" s="116">
        <f t="shared" si="7"/>
        <v>1</v>
      </c>
      <c r="J178" s="116" t="e">
        <f>+IF(#REF!="Issued",1,IF(#REF!="Not Issued",2,"Nil"))</f>
        <v>#REF!</v>
      </c>
      <c r="K178" s="116" t="s">
        <v>980</v>
      </c>
      <c r="L178" s="117"/>
      <c r="M178" s="84" t="s">
        <v>981</v>
      </c>
    </row>
    <row r="179" spans="1:13" s="118" customFormat="1" ht="12.75" customHeight="1" x14ac:dyDescent="0.2">
      <c r="A179" s="112">
        <f t="shared" si="8"/>
        <v>175</v>
      </c>
      <c r="B179" s="359" t="s">
        <v>1359</v>
      </c>
      <c r="C179" s="360">
        <v>54400</v>
      </c>
      <c r="D179" s="363" t="s">
        <v>1360</v>
      </c>
      <c r="E179" s="113" t="s">
        <v>1361</v>
      </c>
      <c r="F179" s="84" t="s">
        <v>102</v>
      </c>
      <c r="G179" s="114">
        <f t="shared" si="6"/>
        <v>2</v>
      </c>
      <c r="H179" s="115" t="s">
        <v>103</v>
      </c>
      <c r="I179" s="116">
        <f t="shared" si="7"/>
        <v>1</v>
      </c>
      <c r="J179" s="116" t="e">
        <f>+IF(#REF!="Issued",1,IF(#REF!="Not Issued",2,"Nil"))</f>
        <v>#REF!</v>
      </c>
      <c r="K179" s="116" t="s">
        <v>985</v>
      </c>
      <c r="L179" s="117"/>
      <c r="M179" s="84" t="s">
        <v>986</v>
      </c>
    </row>
    <row r="180" spans="1:13" s="118" customFormat="1" ht="12.75" customHeight="1" x14ac:dyDescent="0.2">
      <c r="A180" s="112">
        <f t="shared" si="8"/>
        <v>176</v>
      </c>
      <c r="B180" s="359" t="s">
        <v>1363</v>
      </c>
      <c r="C180" s="360">
        <v>54017</v>
      </c>
      <c r="D180" s="363" t="s">
        <v>1364</v>
      </c>
      <c r="E180" s="113" t="s">
        <v>1160</v>
      </c>
      <c r="F180" s="84" t="s">
        <v>102</v>
      </c>
      <c r="G180" s="114">
        <f t="shared" si="6"/>
        <v>2</v>
      </c>
      <c r="H180" s="115" t="s">
        <v>103</v>
      </c>
      <c r="I180" s="116">
        <f t="shared" si="7"/>
        <v>1</v>
      </c>
      <c r="J180" s="116" t="e">
        <f>+IF(#REF!="Issued",1,IF(#REF!="Not Issued",2,"Nil"))</f>
        <v>#REF!</v>
      </c>
      <c r="K180" s="116" t="s">
        <v>990</v>
      </c>
      <c r="L180" s="117"/>
      <c r="M180" s="84" t="s">
        <v>991</v>
      </c>
    </row>
    <row r="181" spans="1:13" s="118" customFormat="1" ht="12.75" customHeight="1" x14ac:dyDescent="0.2">
      <c r="A181" s="112">
        <f t="shared" si="8"/>
        <v>177</v>
      </c>
      <c r="B181" s="359" t="s">
        <v>1369</v>
      </c>
      <c r="C181" s="360">
        <v>54019</v>
      </c>
      <c r="D181" s="363" t="s">
        <v>1370</v>
      </c>
      <c r="E181" s="113" t="s">
        <v>1371</v>
      </c>
      <c r="F181" s="84" t="s">
        <v>100</v>
      </c>
      <c r="G181" s="114">
        <f t="shared" si="6"/>
        <v>1</v>
      </c>
      <c r="H181" s="115" t="s">
        <v>103</v>
      </c>
      <c r="I181" s="116">
        <f t="shared" si="7"/>
        <v>1</v>
      </c>
      <c r="J181" s="116" t="e">
        <f>+IF(#REF!="Issued",1,IF(#REF!="Not Issued",2,"Nil"))</f>
        <v>#REF!</v>
      </c>
      <c r="K181" s="116" t="s">
        <v>995</v>
      </c>
      <c r="L181" s="117"/>
      <c r="M181" s="84" t="s">
        <v>996</v>
      </c>
    </row>
    <row r="182" spans="1:13" s="118" customFormat="1" ht="12.75" customHeight="1" x14ac:dyDescent="0.2">
      <c r="A182" s="112">
        <f t="shared" si="8"/>
        <v>178</v>
      </c>
      <c r="B182" s="359" t="s">
        <v>1373</v>
      </c>
      <c r="C182" s="360">
        <v>48752</v>
      </c>
      <c r="D182" s="363" t="s">
        <v>1374</v>
      </c>
      <c r="E182" s="84" t="s">
        <v>1375</v>
      </c>
      <c r="F182" s="389" t="s">
        <v>102</v>
      </c>
      <c r="G182" s="114">
        <f t="shared" si="6"/>
        <v>2</v>
      </c>
      <c r="H182" s="115" t="s">
        <v>103</v>
      </c>
      <c r="I182" s="116">
        <f t="shared" si="7"/>
        <v>1</v>
      </c>
      <c r="J182" s="116" t="e">
        <f>+IF(#REF!="Issued",1,IF(#REF!="Not Issued",2,"Nil"))</f>
        <v>#REF!</v>
      </c>
      <c r="K182" s="116" t="s">
        <v>999</v>
      </c>
      <c r="L182" s="117"/>
      <c r="M182" s="84" t="s">
        <v>1000</v>
      </c>
    </row>
    <row r="183" spans="1:13" s="118" customFormat="1" ht="12.75" customHeight="1" x14ac:dyDescent="0.2">
      <c r="A183" s="112">
        <f t="shared" si="8"/>
        <v>179</v>
      </c>
      <c r="B183" s="359" t="s">
        <v>1378</v>
      </c>
      <c r="C183" s="360">
        <v>54432</v>
      </c>
      <c r="D183" s="363" t="s">
        <v>1379</v>
      </c>
      <c r="E183" s="113" t="s">
        <v>1380</v>
      </c>
      <c r="F183" s="84" t="s">
        <v>102</v>
      </c>
      <c r="G183" s="114">
        <f t="shared" si="6"/>
        <v>2</v>
      </c>
      <c r="H183" s="115" t="s">
        <v>103</v>
      </c>
      <c r="I183" s="116">
        <f t="shared" si="7"/>
        <v>1</v>
      </c>
      <c r="J183" s="116" t="e">
        <f>+IF(#REF!="Issued",1,IF(#REF!="Not Issued",2,"Nil"))</f>
        <v>#REF!</v>
      </c>
      <c r="K183" s="116" t="s">
        <v>1004</v>
      </c>
      <c r="L183" s="117"/>
      <c r="M183" s="84" t="s">
        <v>1005</v>
      </c>
    </row>
    <row r="184" spans="1:13" s="118" customFormat="1" ht="12.75" customHeight="1" x14ac:dyDescent="0.2">
      <c r="A184" s="112">
        <f t="shared" si="8"/>
        <v>180</v>
      </c>
      <c r="B184" s="359" t="s">
        <v>1382</v>
      </c>
      <c r="C184" s="360">
        <v>56795</v>
      </c>
      <c r="D184" s="363" t="s">
        <v>1383</v>
      </c>
      <c r="E184" s="113" t="s">
        <v>1384</v>
      </c>
      <c r="F184" s="84" t="s">
        <v>102</v>
      </c>
      <c r="G184" s="114">
        <f t="shared" si="6"/>
        <v>2</v>
      </c>
      <c r="H184" s="115" t="s">
        <v>103</v>
      </c>
      <c r="I184" s="116">
        <f t="shared" si="7"/>
        <v>1</v>
      </c>
      <c r="J184" s="116" t="e">
        <f>+IF(#REF!="Issued",1,IF(#REF!="Not Issued",2,"Nil"))</f>
        <v>#REF!</v>
      </c>
      <c r="K184" s="116" t="s">
        <v>1009</v>
      </c>
      <c r="L184" s="117"/>
      <c r="M184" s="84" t="s">
        <v>1010</v>
      </c>
    </row>
    <row r="185" spans="1:13" s="118" customFormat="1" ht="12.75" customHeight="1" x14ac:dyDescent="0.2">
      <c r="A185" s="112">
        <f t="shared" si="8"/>
        <v>181</v>
      </c>
      <c r="B185" s="359" t="s">
        <v>1385</v>
      </c>
      <c r="C185" s="360">
        <v>55089</v>
      </c>
      <c r="D185" s="363" t="s">
        <v>1386</v>
      </c>
      <c r="E185" s="113" t="s">
        <v>1021</v>
      </c>
      <c r="F185" s="84" t="s">
        <v>100</v>
      </c>
      <c r="G185" s="114">
        <f t="shared" si="6"/>
        <v>1</v>
      </c>
      <c r="H185" s="115" t="s">
        <v>103</v>
      </c>
      <c r="I185" s="116">
        <f t="shared" si="7"/>
        <v>1</v>
      </c>
      <c r="J185" s="116" t="e">
        <f>+IF(#REF!="Issued",1,IF(#REF!="Not Issued",2,"Nil"))</f>
        <v>#REF!</v>
      </c>
      <c r="K185" s="116" t="s">
        <v>1013</v>
      </c>
      <c r="L185" s="117"/>
      <c r="M185" s="84" t="s">
        <v>1014</v>
      </c>
    </row>
    <row r="186" spans="1:13" s="118" customFormat="1" ht="12.75" customHeight="1" x14ac:dyDescent="0.2">
      <c r="A186" s="112">
        <f t="shared" si="8"/>
        <v>182</v>
      </c>
      <c r="B186" s="364" t="s">
        <v>148</v>
      </c>
      <c r="C186" s="360">
        <v>54364</v>
      </c>
      <c r="D186" s="363" t="s">
        <v>149</v>
      </c>
      <c r="E186" s="113" t="s">
        <v>150</v>
      </c>
      <c r="F186" s="84" t="s">
        <v>100</v>
      </c>
      <c r="G186" s="114">
        <f t="shared" si="6"/>
        <v>1</v>
      </c>
      <c r="H186" s="115" t="s">
        <v>3</v>
      </c>
      <c r="I186" s="116">
        <f t="shared" si="7"/>
        <v>5</v>
      </c>
      <c r="J186" s="116" t="e">
        <f>+IF(#REF!="Issued",1,IF(#REF!="Not Issued",2,"Nil"))</f>
        <v>#REF!</v>
      </c>
      <c r="K186" s="116" t="s">
        <v>1018</v>
      </c>
      <c r="L186" s="117"/>
      <c r="M186" s="84" t="s">
        <v>1019</v>
      </c>
    </row>
    <row r="187" spans="1:13" s="118" customFormat="1" ht="12.75" customHeight="1" x14ac:dyDescent="0.2">
      <c r="A187" s="112">
        <f t="shared" si="8"/>
        <v>183</v>
      </c>
      <c r="B187" s="364" t="s">
        <v>158</v>
      </c>
      <c r="C187" s="360">
        <v>53791</v>
      </c>
      <c r="D187" s="363" t="s">
        <v>159</v>
      </c>
      <c r="E187" s="113" t="s">
        <v>160</v>
      </c>
      <c r="F187" s="84" t="s">
        <v>100</v>
      </c>
      <c r="G187" s="114">
        <f t="shared" si="6"/>
        <v>1</v>
      </c>
      <c r="H187" s="115" t="s">
        <v>3</v>
      </c>
      <c r="I187" s="116">
        <f t="shared" si="7"/>
        <v>5</v>
      </c>
      <c r="J187" s="116" t="e">
        <f>+IF(#REF!="Issued",1,IF(#REF!="Not Issued",2,"Nil"))</f>
        <v>#REF!</v>
      </c>
      <c r="K187" s="116" t="s">
        <v>1023</v>
      </c>
      <c r="L187" s="117"/>
      <c r="M187" s="84" t="s">
        <v>1024</v>
      </c>
    </row>
    <row r="188" spans="1:13" s="118" customFormat="1" ht="12.75" customHeight="1" x14ac:dyDescent="0.2">
      <c r="A188" s="112">
        <f t="shared" si="8"/>
        <v>184</v>
      </c>
      <c r="B188" s="359" t="s">
        <v>163</v>
      </c>
      <c r="C188" s="360">
        <v>53792</v>
      </c>
      <c r="D188" s="363" t="s">
        <v>164</v>
      </c>
      <c r="E188" s="113" t="s">
        <v>165</v>
      </c>
      <c r="F188" s="84" t="s">
        <v>102</v>
      </c>
      <c r="G188" s="114">
        <f t="shared" si="6"/>
        <v>2</v>
      </c>
      <c r="H188" s="115" t="s">
        <v>3</v>
      </c>
      <c r="I188" s="116">
        <f t="shared" si="7"/>
        <v>5</v>
      </c>
      <c r="J188" s="116" t="e">
        <f>+IF(#REF!="Issued",1,IF(#REF!="Not Issued",2,"Nil"))</f>
        <v>#REF!</v>
      </c>
      <c r="K188" s="116" t="s">
        <v>1028</v>
      </c>
      <c r="L188" s="117"/>
      <c r="M188" s="84" t="s">
        <v>1029</v>
      </c>
    </row>
    <row r="189" spans="1:13" s="118" customFormat="1" ht="12.75" customHeight="1" x14ac:dyDescent="0.2">
      <c r="A189" s="112">
        <f t="shared" si="8"/>
        <v>185</v>
      </c>
      <c r="B189" s="364" t="s">
        <v>173</v>
      </c>
      <c r="C189" s="360">
        <v>53794</v>
      </c>
      <c r="D189" s="363" t="s">
        <v>174</v>
      </c>
      <c r="E189" s="113" t="s">
        <v>175</v>
      </c>
      <c r="F189" s="84" t="s">
        <v>102</v>
      </c>
      <c r="G189" s="114">
        <f t="shared" si="6"/>
        <v>2</v>
      </c>
      <c r="H189" s="115" t="s">
        <v>3</v>
      </c>
      <c r="I189" s="116">
        <f t="shared" si="7"/>
        <v>5</v>
      </c>
      <c r="J189" s="116" t="e">
        <f>+IF(#REF!="Issued",1,IF(#REF!="Not Issued",2,"Nil"))</f>
        <v>#REF!</v>
      </c>
      <c r="K189" s="116" t="s">
        <v>1033</v>
      </c>
      <c r="L189" s="117"/>
      <c r="M189" s="84" t="s">
        <v>1034</v>
      </c>
    </row>
    <row r="190" spans="1:13" s="118" customFormat="1" ht="12.75" customHeight="1" x14ac:dyDescent="0.2">
      <c r="A190" s="112">
        <f t="shared" si="8"/>
        <v>186</v>
      </c>
      <c r="B190" s="359" t="s">
        <v>178</v>
      </c>
      <c r="C190" s="360">
        <v>53795</v>
      </c>
      <c r="D190" s="363" t="s">
        <v>179</v>
      </c>
      <c r="E190" s="113" t="s">
        <v>180</v>
      </c>
      <c r="F190" s="84" t="s">
        <v>100</v>
      </c>
      <c r="G190" s="114">
        <f t="shared" si="6"/>
        <v>1</v>
      </c>
      <c r="H190" s="115" t="s">
        <v>3</v>
      </c>
      <c r="I190" s="116">
        <f t="shared" si="7"/>
        <v>5</v>
      </c>
      <c r="J190" s="116" t="e">
        <f>+IF(#REF!="Issued",1,IF(#REF!="Not Issued",2,"Nil"))</f>
        <v>#REF!</v>
      </c>
      <c r="K190" s="116" t="s">
        <v>1038</v>
      </c>
      <c r="L190" s="117"/>
      <c r="M190" s="84" t="s">
        <v>1039</v>
      </c>
    </row>
    <row r="191" spans="1:13" s="118" customFormat="1" ht="12.75" customHeight="1" x14ac:dyDescent="0.2">
      <c r="A191" s="112">
        <f t="shared" si="8"/>
        <v>187</v>
      </c>
      <c r="B191" s="364" t="s">
        <v>188</v>
      </c>
      <c r="C191" s="360">
        <v>53797</v>
      </c>
      <c r="D191" s="363" t="s">
        <v>189</v>
      </c>
      <c r="E191" s="113" t="s">
        <v>190</v>
      </c>
      <c r="F191" s="84" t="s">
        <v>102</v>
      </c>
      <c r="G191" s="114">
        <f t="shared" si="6"/>
        <v>2</v>
      </c>
      <c r="H191" s="115" t="s">
        <v>3</v>
      </c>
      <c r="I191" s="116">
        <f t="shared" si="7"/>
        <v>5</v>
      </c>
      <c r="J191" s="116" t="e">
        <f>+IF(#REF!="Issued",1,IF(#REF!="Not Issued",2,"Nil"))</f>
        <v>#REF!</v>
      </c>
      <c r="K191" s="116" t="s">
        <v>1043</v>
      </c>
      <c r="L191" s="117"/>
      <c r="M191" s="84" t="s">
        <v>1044</v>
      </c>
    </row>
    <row r="192" spans="1:13" s="118" customFormat="1" ht="12.75" customHeight="1" x14ac:dyDescent="0.2">
      <c r="A192" s="112">
        <f t="shared" si="8"/>
        <v>188</v>
      </c>
      <c r="B192" s="364" t="s">
        <v>198</v>
      </c>
      <c r="C192" s="360">
        <v>54381</v>
      </c>
      <c r="D192" s="363" t="s">
        <v>199</v>
      </c>
      <c r="E192" s="113" t="s">
        <v>200</v>
      </c>
      <c r="F192" s="84" t="s">
        <v>100</v>
      </c>
      <c r="G192" s="114">
        <f t="shared" si="6"/>
        <v>1</v>
      </c>
      <c r="H192" s="115" t="s">
        <v>3</v>
      </c>
      <c r="I192" s="116">
        <f t="shared" si="7"/>
        <v>5</v>
      </c>
      <c r="J192" s="116" t="e">
        <f>+IF(#REF!="Issued",1,IF(#REF!="Not Issued",2,"Nil"))</f>
        <v>#REF!</v>
      </c>
      <c r="K192" s="116" t="s">
        <v>1048</v>
      </c>
      <c r="L192" s="117"/>
      <c r="M192" s="84" t="s">
        <v>1049</v>
      </c>
    </row>
    <row r="193" spans="1:13" s="118" customFormat="1" ht="12.75" customHeight="1" x14ac:dyDescent="0.2">
      <c r="A193" s="112">
        <f t="shared" si="8"/>
        <v>189</v>
      </c>
      <c r="B193" s="364" t="s">
        <v>223</v>
      </c>
      <c r="C193" s="360">
        <v>53802</v>
      </c>
      <c r="D193" s="363" t="s">
        <v>224</v>
      </c>
      <c r="E193" s="113" t="s">
        <v>225</v>
      </c>
      <c r="F193" s="84" t="s">
        <v>100</v>
      </c>
      <c r="G193" s="114">
        <f t="shared" si="6"/>
        <v>1</v>
      </c>
      <c r="H193" s="115" t="s">
        <v>3</v>
      </c>
      <c r="I193" s="116">
        <f t="shared" si="7"/>
        <v>5</v>
      </c>
      <c r="J193" s="116" t="e">
        <f>+IF(#REF!="Issued",1,IF(#REF!="Not Issued",2,"Nil"))</f>
        <v>#REF!</v>
      </c>
      <c r="K193" s="116" t="s">
        <v>1053</v>
      </c>
      <c r="L193" s="117"/>
      <c r="M193" s="84" t="s">
        <v>1054</v>
      </c>
    </row>
    <row r="194" spans="1:13" s="118" customFormat="1" ht="12.75" customHeight="1" x14ac:dyDescent="0.2">
      <c r="A194" s="112">
        <f t="shared" si="8"/>
        <v>190</v>
      </c>
      <c r="B194" s="364" t="s">
        <v>233</v>
      </c>
      <c r="C194" s="360">
        <v>53804</v>
      </c>
      <c r="D194" s="363" t="s">
        <v>234</v>
      </c>
      <c r="E194" s="113" t="s">
        <v>235</v>
      </c>
      <c r="F194" s="84" t="s">
        <v>100</v>
      </c>
      <c r="G194" s="114">
        <f t="shared" si="6"/>
        <v>1</v>
      </c>
      <c r="H194" s="115" t="s">
        <v>3</v>
      </c>
      <c r="I194" s="116">
        <f t="shared" si="7"/>
        <v>5</v>
      </c>
      <c r="J194" s="116" t="e">
        <f>+IF(#REF!="Issued",1,IF(#REF!="Not Issued",2,"Nil"))</f>
        <v>#REF!</v>
      </c>
      <c r="K194" s="116" t="s">
        <v>1058</v>
      </c>
      <c r="L194" s="117"/>
      <c r="M194" s="84" t="s">
        <v>1059</v>
      </c>
    </row>
    <row r="195" spans="1:13" s="118" customFormat="1" ht="12.75" customHeight="1" x14ac:dyDescent="0.2">
      <c r="A195" s="112">
        <f t="shared" si="8"/>
        <v>191</v>
      </c>
      <c r="B195" s="359" t="s">
        <v>243</v>
      </c>
      <c r="C195" s="360">
        <v>53806</v>
      </c>
      <c r="D195" s="363" t="s">
        <v>244</v>
      </c>
      <c r="E195" s="113" t="s">
        <v>245</v>
      </c>
      <c r="F195" s="84" t="s">
        <v>100</v>
      </c>
      <c r="G195" s="114">
        <f t="shared" si="6"/>
        <v>1</v>
      </c>
      <c r="H195" s="115" t="s">
        <v>3</v>
      </c>
      <c r="I195" s="116">
        <f t="shared" si="7"/>
        <v>5</v>
      </c>
      <c r="J195" s="116" t="e">
        <f>+IF(#REF!="Issued",1,IF(#REF!="Not Issued",2,"Nil"))</f>
        <v>#REF!</v>
      </c>
      <c r="K195" s="116" t="s">
        <v>1063</v>
      </c>
      <c r="L195" s="117"/>
      <c r="M195" s="84" t="s">
        <v>1064</v>
      </c>
    </row>
    <row r="196" spans="1:13" s="118" customFormat="1" ht="12.75" customHeight="1" x14ac:dyDescent="0.2">
      <c r="A196" s="112">
        <f t="shared" si="8"/>
        <v>192</v>
      </c>
      <c r="B196" s="364" t="s">
        <v>283</v>
      </c>
      <c r="C196" s="360">
        <v>53814</v>
      </c>
      <c r="D196" s="363" t="s">
        <v>284</v>
      </c>
      <c r="E196" s="113" t="s">
        <v>285</v>
      </c>
      <c r="F196" s="84" t="s">
        <v>100</v>
      </c>
      <c r="G196" s="114">
        <f t="shared" si="6"/>
        <v>1</v>
      </c>
      <c r="H196" s="115" t="s">
        <v>3</v>
      </c>
      <c r="I196" s="116">
        <f t="shared" si="7"/>
        <v>5</v>
      </c>
      <c r="J196" s="116" t="e">
        <f>+IF(#REF!="Issued",1,IF(#REF!="Not Issued",2,"Nil"))</f>
        <v>#REF!</v>
      </c>
      <c r="K196" s="116" t="s">
        <v>1067</v>
      </c>
      <c r="L196" s="117"/>
      <c r="M196" s="84" t="s">
        <v>1068</v>
      </c>
    </row>
    <row r="197" spans="1:13" s="118" customFormat="1" ht="12.75" customHeight="1" x14ac:dyDescent="0.2">
      <c r="A197" s="112">
        <f t="shared" si="8"/>
        <v>193</v>
      </c>
      <c r="B197" s="364" t="s">
        <v>293</v>
      </c>
      <c r="C197" s="360">
        <v>53816</v>
      </c>
      <c r="D197" s="363" t="s">
        <v>294</v>
      </c>
      <c r="E197" s="113" t="s">
        <v>295</v>
      </c>
      <c r="F197" s="84" t="s">
        <v>100</v>
      </c>
      <c r="G197" s="114">
        <f t="shared" ref="G197:G260" si="9">+IF(F197="M",1,IF(F197="f",2,IF(F197="Civ",3,"Error")))</f>
        <v>1</v>
      </c>
      <c r="H197" s="115" t="s">
        <v>3</v>
      </c>
      <c r="I197" s="116">
        <f t="shared" ref="I197:I260" si="10">+IF(H197="Incomplete",5,IF(H197="Complete",1,IF(H197="Incomplete",2,IF(H197="Left",3,IF(H197="Dropped",4,"Error")))))</f>
        <v>5</v>
      </c>
      <c r="J197" s="116" t="e">
        <f>+IF(#REF!="Issued",1,IF(#REF!="Not Issued",2,"Nil"))</f>
        <v>#REF!</v>
      </c>
      <c r="K197" s="116" t="s">
        <v>1072</v>
      </c>
      <c r="L197" s="117"/>
      <c r="M197" s="84" t="s">
        <v>1073</v>
      </c>
    </row>
    <row r="198" spans="1:13" s="118" customFormat="1" ht="12.75" customHeight="1" x14ac:dyDescent="0.2">
      <c r="A198" s="112">
        <f t="shared" si="8"/>
        <v>194</v>
      </c>
      <c r="B198" s="359" t="s">
        <v>313</v>
      </c>
      <c r="C198" s="360">
        <v>53820</v>
      </c>
      <c r="D198" s="363" t="s">
        <v>314</v>
      </c>
      <c r="E198" s="113" t="s">
        <v>315</v>
      </c>
      <c r="F198" s="84" t="s">
        <v>100</v>
      </c>
      <c r="G198" s="114">
        <f t="shared" si="9"/>
        <v>1</v>
      </c>
      <c r="H198" s="115" t="s">
        <v>3</v>
      </c>
      <c r="I198" s="116">
        <f t="shared" si="10"/>
        <v>5</v>
      </c>
      <c r="J198" s="116" t="e">
        <f>+IF(#REF!="Issued",1,IF(#REF!="Not Issued",2,"Nil"))</f>
        <v>#REF!</v>
      </c>
      <c r="K198" s="116" t="s">
        <v>1077</v>
      </c>
      <c r="L198" s="117"/>
      <c r="M198" s="84" t="s">
        <v>1078</v>
      </c>
    </row>
    <row r="199" spans="1:13" s="118" customFormat="1" ht="12.75" customHeight="1" x14ac:dyDescent="0.2">
      <c r="A199" s="112">
        <f t="shared" ref="A199:A262" si="11">+A198+1</f>
        <v>195</v>
      </c>
      <c r="B199" s="359" t="s">
        <v>323</v>
      </c>
      <c r="C199" s="360">
        <v>53822</v>
      </c>
      <c r="D199" s="363" t="s">
        <v>324</v>
      </c>
      <c r="E199" s="113" t="s">
        <v>325</v>
      </c>
      <c r="F199" s="84" t="s">
        <v>102</v>
      </c>
      <c r="G199" s="114">
        <f t="shared" si="9"/>
        <v>2</v>
      </c>
      <c r="H199" s="115" t="s">
        <v>3</v>
      </c>
      <c r="I199" s="116">
        <f t="shared" si="10"/>
        <v>5</v>
      </c>
      <c r="J199" s="116" t="e">
        <f>+IF(#REF!="Issued",1,IF(#REF!="Not Issued",2,"Nil"))</f>
        <v>#REF!</v>
      </c>
      <c r="K199" s="116" t="s">
        <v>1081</v>
      </c>
      <c r="L199" s="117"/>
      <c r="M199" s="84" t="s">
        <v>1082</v>
      </c>
    </row>
    <row r="200" spans="1:13" s="118" customFormat="1" ht="12.75" customHeight="1" x14ac:dyDescent="0.2">
      <c r="A200" s="112">
        <f t="shared" si="11"/>
        <v>196</v>
      </c>
      <c r="B200" s="364" t="s">
        <v>328</v>
      </c>
      <c r="C200" s="360">
        <v>53823</v>
      </c>
      <c r="D200" s="363" t="s">
        <v>329</v>
      </c>
      <c r="E200" s="113" t="s">
        <v>330</v>
      </c>
      <c r="F200" s="84" t="s">
        <v>100</v>
      </c>
      <c r="G200" s="114">
        <f t="shared" si="9"/>
        <v>1</v>
      </c>
      <c r="H200" s="115" t="s">
        <v>3</v>
      </c>
      <c r="I200" s="116">
        <f t="shared" si="10"/>
        <v>5</v>
      </c>
      <c r="J200" s="116" t="e">
        <f>+IF(#REF!="Issued",1,IF(#REF!="Not Issued",2,"Nil"))</f>
        <v>#REF!</v>
      </c>
      <c r="K200" s="116" t="s">
        <v>1086</v>
      </c>
      <c r="L200" s="117"/>
      <c r="M200" s="84" t="s">
        <v>1087</v>
      </c>
    </row>
    <row r="201" spans="1:13" s="118" customFormat="1" ht="12.75" customHeight="1" x14ac:dyDescent="0.2">
      <c r="A201" s="112">
        <f t="shared" si="11"/>
        <v>197</v>
      </c>
      <c r="B201" s="359" t="s">
        <v>383</v>
      </c>
      <c r="C201" s="360">
        <v>54371</v>
      </c>
      <c r="D201" s="363" t="s">
        <v>384</v>
      </c>
      <c r="E201" s="113" t="s">
        <v>385</v>
      </c>
      <c r="F201" s="84" t="s">
        <v>100</v>
      </c>
      <c r="G201" s="114">
        <f t="shared" si="9"/>
        <v>1</v>
      </c>
      <c r="H201" s="115" t="s">
        <v>3</v>
      </c>
      <c r="I201" s="116">
        <f t="shared" si="10"/>
        <v>5</v>
      </c>
      <c r="J201" s="116" t="e">
        <f>+IF(#REF!="Issued",1,IF(#REF!="Not Issued",2,"Nil"))</f>
        <v>#REF!</v>
      </c>
      <c r="K201" s="116" t="s">
        <v>1091</v>
      </c>
      <c r="L201" s="117"/>
      <c r="M201" s="84" t="s">
        <v>1092</v>
      </c>
    </row>
    <row r="202" spans="1:13" s="118" customFormat="1" ht="12.75" customHeight="1" x14ac:dyDescent="0.2">
      <c r="A202" s="112">
        <f t="shared" si="11"/>
        <v>198</v>
      </c>
      <c r="B202" s="364" t="s">
        <v>397</v>
      </c>
      <c r="C202" s="360">
        <v>53836</v>
      </c>
      <c r="D202" s="363" t="s">
        <v>398</v>
      </c>
      <c r="E202" s="113" t="s">
        <v>399</v>
      </c>
      <c r="F202" s="84" t="s">
        <v>100</v>
      </c>
      <c r="G202" s="114">
        <f t="shared" si="9"/>
        <v>1</v>
      </c>
      <c r="H202" s="115" t="s">
        <v>3</v>
      </c>
      <c r="I202" s="116">
        <f t="shared" si="10"/>
        <v>5</v>
      </c>
      <c r="J202" s="116" t="e">
        <f>+IF(#REF!="Issued",1,IF(#REF!="Not Issued",2,"Nil"))</f>
        <v>#REF!</v>
      </c>
      <c r="K202" s="116" t="s">
        <v>1096</v>
      </c>
      <c r="L202" s="117"/>
      <c r="M202" s="84" t="s">
        <v>1097</v>
      </c>
    </row>
    <row r="203" spans="1:13" s="118" customFormat="1" ht="12.75" customHeight="1" x14ac:dyDescent="0.2">
      <c r="A203" s="112">
        <f t="shared" si="11"/>
        <v>199</v>
      </c>
      <c r="B203" s="364" t="s">
        <v>402</v>
      </c>
      <c r="C203" s="360">
        <v>53837</v>
      </c>
      <c r="D203" s="363" t="s">
        <v>403</v>
      </c>
      <c r="E203" s="113" t="s">
        <v>404</v>
      </c>
      <c r="F203" s="84" t="s">
        <v>102</v>
      </c>
      <c r="G203" s="114">
        <f t="shared" si="9"/>
        <v>2</v>
      </c>
      <c r="H203" s="115" t="s">
        <v>3</v>
      </c>
      <c r="I203" s="116">
        <f t="shared" si="10"/>
        <v>5</v>
      </c>
      <c r="J203" s="116" t="e">
        <f>+IF(#REF!="Issued",1,IF(#REF!="Not Issued",2,"Nil"))</f>
        <v>#REF!</v>
      </c>
      <c r="K203" s="116" t="s">
        <v>1101</v>
      </c>
      <c r="L203" s="117"/>
      <c r="M203" s="84" t="s">
        <v>1102</v>
      </c>
    </row>
    <row r="204" spans="1:13" s="118" customFormat="1" ht="12.75" customHeight="1" x14ac:dyDescent="0.2">
      <c r="A204" s="112">
        <f t="shared" si="11"/>
        <v>200</v>
      </c>
      <c r="B204" s="364" t="s">
        <v>452</v>
      </c>
      <c r="C204" s="360">
        <v>54383</v>
      </c>
      <c r="D204" s="363" t="s">
        <v>453</v>
      </c>
      <c r="E204" s="113" t="s">
        <v>454</v>
      </c>
      <c r="F204" s="84" t="s">
        <v>102</v>
      </c>
      <c r="G204" s="114">
        <f t="shared" si="9"/>
        <v>2</v>
      </c>
      <c r="H204" s="115" t="s">
        <v>3</v>
      </c>
      <c r="I204" s="116">
        <f t="shared" si="10"/>
        <v>5</v>
      </c>
      <c r="J204" s="116" t="e">
        <f>+IF(#REF!="Issued",1,IF(#REF!="Not Issued",2,"Nil"))</f>
        <v>#REF!</v>
      </c>
      <c r="K204" s="116" t="s">
        <v>1106</v>
      </c>
      <c r="L204" s="117"/>
      <c r="M204" s="84" t="s">
        <v>1107</v>
      </c>
    </row>
    <row r="205" spans="1:13" s="118" customFormat="1" ht="12.75" customHeight="1" x14ac:dyDescent="0.2">
      <c r="A205" s="112">
        <f t="shared" si="11"/>
        <v>201</v>
      </c>
      <c r="B205" s="359" t="s">
        <v>467</v>
      </c>
      <c r="C205" s="360">
        <v>53848</v>
      </c>
      <c r="D205" s="363" t="s">
        <v>468</v>
      </c>
      <c r="E205" s="113" t="s">
        <v>469</v>
      </c>
      <c r="F205" s="84" t="s">
        <v>100</v>
      </c>
      <c r="G205" s="114">
        <f t="shared" si="9"/>
        <v>1</v>
      </c>
      <c r="H205" s="115" t="s">
        <v>3</v>
      </c>
      <c r="I205" s="116">
        <f t="shared" si="10"/>
        <v>5</v>
      </c>
      <c r="J205" s="116" t="e">
        <f>+IF(#REF!="Issued",1,IF(#REF!="Not Issued",2,"Nil"))</f>
        <v>#REF!</v>
      </c>
      <c r="K205" s="116" t="s">
        <v>1111</v>
      </c>
      <c r="L205" s="117"/>
      <c r="M205" s="84" t="s">
        <v>1112</v>
      </c>
    </row>
    <row r="206" spans="1:13" s="118" customFormat="1" ht="12.75" customHeight="1" x14ac:dyDescent="0.2">
      <c r="A206" s="112">
        <f t="shared" si="11"/>
        <v>202</v>
      </c>
      <c r="B206" s="359" t="s">
        <v>542</v>
      </c>
      <c r="C206" s="360">
        <v>53863</v>
      </c>
      <c r="D206" s="363" t="s">
        <v>543</v>
      </c>
      <c r="E206" s="113" t="s">
        <v>544</v>
      </c>
      <c r="F206" s="84" t="s">
        <v>102</v>
      </c>
      <c r="G206" s="114">
        <f t="shared" si="9"/>
        <v>2</v>
      </c>
      <c r="H206" s="115" t="s">
        <v>3</v>
      </c>
      <c r="I206" s="116">
        <f t="shared" si="10"/>
        <v>5</v>
      </c>
      <c r="J206" s="116" t="e">
        <f>+IF(#REF!="Issued",1,IF(#REF!="Not Issued",2,"Nil"))</f>
        <v>#REF!</v>
      </c>
      <c r="K206" s="116" t="s">
        <v>1116</v>
      </c>
      <c r="L206" s="117"/>
      <c r="M206" s="84" t="s">
        <v>1117</v>
      </c>
    </row>
    <row r="207" spans="1:13" s="118" customFormat="1" ht="12.75" customHeight="1" x14ac:dyDescent="0.2">
      <c r="A207" s="112">
        <f t="shared" si="11"/>
        <v>203</v>
      </c>
      <c r="B207" s="364" t="s">
        <v>547</v>
      </c>
      <c r="C207" s="360">
        <v>53864</v>
      </c>
      <c r="D207" s="363" t="s">
        <v>548</v>
      </c>
      <c r="E207" s="113" t="s">
        <v>549</v>
      </c>
      <c r="F207" s="84" t="s">
        <v>100</v>
      </c>
      <c r="G207" s="114">
        <f t="shared" si="9"/>
        <v>1</v>
      </c>
      <c r="H207" s="115" t="s">
        <v>3</v>
      </c>
      <c r="I207" s="116">
        <f t="shared" si="10"/>
        <v>5</v>
      </c>
      <c r="J207" s="116" t="e">
        <f>+IF(#REF!="Issued",1,IF(#REF!="Not Issued",2,"Nil"))</f>
        <v>#REF!</v>
      </c>
      <c r="K207" s="116" t="s">
        <v>1121</v>
      </c>
      <c r="L207" s="117"/>
      <c r="M207" s="84" t="s">
        <v>1122</v>
      </c>
    </row>
    <row r="208" spans="1:13" s="118" customFormat="1" ht="12.75" customHeight="1" x14ac:dyDescent="0.2">
      <c r="A208" s="112">
        <f t="shared" si="11"/>
        <v>204</v>
      </c>
      <c r="B208" s="364" t="s">
        <v>567</v>
      </c>
      <c r="C208" s="360">
        <v>53868</v>
      </c>
      <c r="D208" s="363" t="s">
        <v>568</v>
      </c>
      <c r="E208" s="113" t="s">
        <v>569</v>
      </c>
      <c r="F208" s="84" t="s">
        <v>100</v>
      </c>
      <c r="G208" s="114">
        <f t="shared" si="9"/>
        <v>1</v>
      </c>
      <c r="H208" s="115" t="s">
        <v>3</v>
      </c>
      <c r="I208" s="116">
        <f t="shared" si="10"/>
        <v>5</v>
      </c>
      <c r="J208" s="116" t="e">
        <f>+IF(#REF!="Issued",1,IF(#REF!="Not Issued",2,"Nil"))</f>
        <v>#REF!</v>
      </c>
      <c r="K208" s="116" t="s">
        <v>1126</v>
      </c>
      <c r="L208" s="117"/>
      <c r="M208" s="84" t="s">
        <v>1127</v>
      </c>
    </row>
    <row r="209" spans="1:13" s="118" customFormat="1" ht="12.75" customHeight="1" x14ac:dyDescent="0.2">
      <c r="A209" s="112">
        <f t="shared" si="11"/>
        <v>205</v>
      </c>
      <c r="B209" s="364" t="s">
        <v>590</v>
      </c>
      <c r="C209" s="360">
        <v>53873</v>
      </c>
      <c r="D209" s="363" t="s">
        <v>591</v>
      </c>
      <c r="E209" s="113" t="s">
        <v>592</v>
      </c>
      <c r="F209" s="84" t="s">
        <v>102</v>
      </c>
      <c r="G209" s="114">
        <f t="shared" si="9"/>
        <v>2</v>
      </c>
      <c r="H209" s="115" t="s">
        <v>3</v>
      </c>
      <c r="I209" s="116">
        <f t="shared" si="10"/>
        <v>5</v>
      </c>
      <c r="J209" s="116" t="e">
        <f>+IF(#REF!="Issued",1,IF(#REF!="Not Issued",2,"Nil"))</f>
        <v>#REF!</v>
      </c>
      <c r="K209" s="116" t="s">
        <v>1131</v>
      </c>
      <c r="L209" s="117"/>
      <c r="M209" s="84" t="s">
        <v>1132</v>
      </c>
    </row>
    <row r="210" spans="1:13" s="118" customFormat="1" ht="12.75" customHeight="1" x14ac:dyDescent="0.2">
      <c r="A210" s="112">
        <f t="shared" si="11"/>
        <v>206</v>
      </c>
      <c r="B210" s="364" t="s">
        <v>615</v>
      </c>
      <c r="C210" s="360">
        <v>53877</v>
      </c>
      <c r="D210" s="363" t="s">
        <v>616</v>
      </c>
      <c r="E210" s="113" t="s">
        <v>617</v>
      </c>
      <c r="F210" s="84" t="s">
        <v>100</v>
      </c>
      <c r="G210" s="114">
        <f t="shared" si="9"/>
        <v>1</v>
      </c>
      <c r="H210" s="115" t="s">
        <v>3</v>
      </c>
      <c r="I210" s="116">
        <f t="shared" si="10"/>
        <v>5</v>
      </c>
      <c r="J210" s="116" t="e">
        <f>+IF(#REF!="Issued",1,IF(#REF!="Not Issued",2,"Nil"))</f>
        <v>#REF!</v>
      </c>
      <c r="K210" s="116" t="s">
        <v>1136</v>
      </c>
      <c r="L210" s="117"/>
      <c r="M210" s="84" t="s">
        <v>1137</v>
      </c>
    </row>
    <row r="211" spans="1:13" s="118" customFormat="1" ht="12.75" customHeight="1" x14ac:dyDescent="0.2">
      <c r="A211" s="112">
        <f t="shared" si="11"/>
        <v>207</v>
      </c>
      <c r="B211" s="364" t="s">
        <v>625</v>
      </c>
      <c r="C211" s="360">
        <v>53879</v>
      </c>
      <c r="D211" s="363" t="s">
        <v>626</v>
      </c>
      <c r="E211" s="113" t="s">
        <v>627</v>
      </c>
      <c r="F211" s="84" t="s">
        <v>102</v>
      </c>
      <c r="G211" s="114">
        <f t="shared" si="9"/>
        <v>2</v>
      </c>
      <c r="H211" s="115" t="s">
        <v>3</v>
      </c>
      <c r="I211" s="116">
        <f t="shared" si="10"/>
        <v>5</v>
      </c>
      <c r="J211" s="116" t="e">
        <f>+IF(#REF!="Issued",1,IF(#REF!="Not Issued",2,"Nil"))</f>
        <v>#REF!</v>
      </c>
      <c r="K211" s="116" t="s">
        <v>1141</v>
      </c>
      <c r="L211" s="117"/>
      <c r="M211" s="84" t="s">
        <v>1142</v>
      </c>
    </row>
    <row r="212" spans="1:13" s="118" customFormat="1" ht="12.75" customHeight="1" x14ac:dyDescent="0.2">
      <c r="A212" s="112">
        <f t="shared" si="11"/>
        <v>208</v>
      </c>
      <c r="B212" s="364" t="s">
        <v>645</v>
      </c>
      <c r="C212" s="360">
        <v>53883</v>
      </c>
      <c r="D212" s="363" t="s">
        <v>646</v>
      </c>
      <c r="E212" s="113" t="s">
        <v>647</v>
      </c>
      <c r="F212" s="84" t="s">
        <v>102</v>
      </c>
      <c r="G212" s="114">
        <f t="shared" si="9"/>
        <v>2</v>
      </c>
      <c r="H212" s="115" t="s">
        <v>3</v>
      </c>
      <c r="I212" s="116">
        <f t="shared" si="10"/>
        <v>5</v>
      </c>
      <c r="J212" s="116" t="e">
        <f>+IF(#REF!="Issued",1,IF(#REF!="Not Issued",2,"Nil"))</f>
        <v>#REF!</v>
      </c>
      <c r="K212" s="116" t="s">
        <v>1146</v>
      </c>
      <c r="L212" s="117"/>
      <c r="M212" s="84" t="s">
        <v>1147</v>
      </c>
    </row>
    <row r="213" spans="1:13" s="118" customFormat="1" ht="12.75" customHeight="1" x14ac:dyDescent="0.2">
      <c r="A213" s="112">
        <f t="shared" si="11"/>
        <v>209</v>
      </c>
      <c r="B213" s="364" t="s">
        <v>650</v>
      </c>
      <c r="C213" s="360">
        <v>53884</v>
      </c>
      <c r="D213" s="363" t="s">
        <v>651</v>
      </c>
      <c r="E213" s="113" t="s">
        <v>652</v>
      </c>
      <c r="F213" s="84" t="s">
        <v>100</v>
      </c>
      <c r="G213" s="114">
        <f t="shared" si="9"/>
        <v>1</v>
      </c>
      <c r="H213" s="115" t="s">
        <v>3</v>
      </c>
      <c r="I213" s="116">
        <f t="shared" si="10"/>
        <v>5</v>
      </c>
      <c r="J213" s="116" t="e">
        <f>+IF(#REF!="Issued",1,IF(#REF!="Not Issued",2,"Nil"))</f>
        <v>#REF!</v>
      </c>
      <c r="K213" s="116" t="s">
        <v>1151</v>
      </c>
      <c r="L213" s="117"/>
      <c r="M213" s="84" t="s">
        <v>1152</v>
      </c>
    </row>
    <row r="214" spans="1:13" s="118" customFormat="1" ht="12.75" customHeight="1" x14ac:dyDescent="0.2">
      <c r="A214" s="112">
        <f t="shared" si="11"/>
        <v>210</v>
      </c>
      <c r="B214" s="359" t="s">
        <v>705</v>
      </c>
      <c r="C214" s="360">
        <v>53895</v>
      </c>
      <c r="D214" s="363" t="s">
        <v>706</v>
      </c>
      <c r="E214" s="113" t="s">
        <v>707</v>
      </c>
      <c r="F214" s="84" t="s">
        <v>100</v>
      </c>
      <c r="G214" s="114">
        <f t="shared" si="9"/>
        <v>1</v>
      </c>
      <c r="H214" s="115" t="s">
        <v>3</v>
      </c>
      <c r="I214" s="116">
        <f t="shared" si="10"/>
        <v>5</v>
      </c>
      <c r="J214" s="116" t="e">
        <f>+IF(#REF!="Issued",1,IF(#REF!="Not Issued",2,"Nil"))</f>
        <v>#REF!</v>
      </c>
      <c r="K214" s="116" t="s">
        <v>1156</v>
      </c>
      <c r="L214" s="117"/>
      <c r="M214" s="84" t="s">
        <v>1157</v>
      </c>
    </row>
    <row r="215" spans="1:13" s="118" customFormat="1" ht="12.75" customHeight="1" x14ac:dyDescent="0.2">
      <c r="A215" s="112">
        <f t="shared" si="11"/>
        <v>211</v>
      </c>
      <c r="B215" s="359" t="s">
        <v>710</v>
      </c>
      <c r="C215" s="360">
        <v>53896</v>
      </c>
      <c r="D215" s="363" t="s">
        <v>711</v>
      </c>
      <c r="E215" s="113" t="s">
        <v>712</v>
      </c>
      <c r="F215" s="84" t="s">
        <v>100</v>
      </c>
      <c r="G215" s="114">
        <f t="shared" si="9"/>
        <v>1</v>
      </c>
      <c r="H215" s="115" t="s">
        <v>3</v>
      </c>
      <c r="I215" s="116">
        <f t="shared" si="10"/>
        <v>5</v>
      </c>
      <c r="J215" s="116" t="e">
        <f>+IF(#REF!="Issued",1,IF(#REF!="Not Issued",2,"Nil"))</f>
        <v>#REF!</v>
      </c>
      <c r="K215" s="116" t="s">
        <v>1161</v>
      </c>
      <c r="L215" s="117"/>
      <c r="M215" s="84" t="s">
        <v>1162</v>
      </c>
    </row>
    <row r="216" spans="1:13" s="118" customFormat="1" ht="12.75" customHeight="1" x14ac:dyDescent="0.2">
      <c r="A216" s="112">
        <f t="shared" si="11"/>
        <v>212</v>
      </c>
      <c r="B216" s="364" t="s">
        <v>730</v>
      </c>
      <c r="C216" s="360">
        <v>53898</v>
      </c>
      <c r="D216" s="363" t="s">
        <v>731</v>
      </c>
      <c r="E216" s="113" t="s">
        <v>732</v>
      </c>
      <c r="F216" s="84" t="s">
        <v>100</v>
      </c>
      <c r="G216" s="114">
        <f t="shared" si="9"/>
        <v>1</v>
      </c>
      <c r="H216" s="115" t="s">
        <v>3</v>
      </c>
      <c r="I216" s="116">
        <f t="shared" si="10"/>
        <v>5</v>
      </c>
      <c r="J216" s="116" t="e">
        <f>+IF(#REF!="Issued",1,IF(#REF!="Not Issued",2,"Nil"))</f>
        <v>#REF!</v>
      </c>
      <c r="K216" s="116" t="s">
        <v>1166</v>
      </c>
      <c r="L216" s="117"/>
      <c r="M216" s="84" t="s">
        <v>1167</v>
      </c>
    </row>
    <row r="217" spans="1:13" s="118" customFormat="1" ht="12.75" customHeight="1" x14ac:dyDescent="0.2">
      <c r="A217" s="112">
        <f t="shared" si="11"/>
        <v>213</v>
      </c>
      <c r="B217" s="364" t="s">
        <v>735</v>
      </c>
      <c r="C217" s="360">
        <v>54363</v>
      </c>
      <c r="D217" s="363" t="s">
        <v>736</v>
      </c>
      <c r="E217" s="113" t="s">
        <v>737</v>
      </c>
      <c r="F217" s="84" t="s">
        <v>100</v>
      </c>
      <c r="G217" s="114">
        <f t="shared" si="9"/>
        <v>1</v>
      </c>
      <c r="H217" s="115" t="s">
        <v>3</v>
      </c>
      <c r="I217" s="116">
        <f t="shared" si="10"/>
        <v>5</v>
      </c>
      <c r="J217" s="116" t="e">
        <f>+IF(#REF!="Issued",1,IF(#REF!="Not Issued",2,"Nil"))</f>
        <v>#REF!</v>
      </c>
      <c r="K217" s="116" t="s">
        <v>1171</v>
      </c>
      <c r="L217" s="117"/>
      <c r="M217" s="84" t="s">
        <v>1172</v>
      </c>
    </row>
    <row r="218" spans="1:13" s="118" customFormat="1" ht="12.75" customHeight="1" x14ac:dyDescent="0.2">
      <c r="A218" s="112">
        <f t="shared" si="11"/>
        <v>214</v>
      </c>
      <c r="B218" s="359" t="s">
        <v>769</v>
      </c>
      <c r="C218" s="360">
        <v>53905</v>
      </c>
      <c r="D218" s="363" t="s">
        <v>770</v>
      </c>
      <c r="E218" s="113" t="s">
        <v>771</v>
      </c>
      <c r="F218" s="84" t="s">
        <v>100</v>
      </c>
      <c r="G218" s="114">
        <f t="shared" si="9"/>
        <v>1</v>
      </c>
      <c r="H218" s="115" t="s">
        <v>3</v>
      </c>
      <c r="I218" s="116">
        <f t="shared" si="10"/>
        <v>5</v>
      </c>
      <c r="J218" s="116" t="e">
        <f>+IF(#REF!="Issued",1,IF(#REF!="Not Issued",2,"Nil"))</f>
        <v>#REF!</v>
      </c>
      <c r="K218" s="116" t="s">
        <v>1176</v>
      </c>
      <c r="L218" s="117"/>
      <c r="M218" s="84" t="s">
        <v>1177</v>
      </c>
    </row>
    <row r="219" spans="1:13" s="118" customFormat="1" ht="12.75" customHeight="1" x14ac:dyDescent="0.2">
      <c r="A219" s="112">
        <f t="shared" si="11"/>
        <v>215</v>
      </c>
      <c r="B219" s="359" t="s">
        <v>774</v>
      </c>
      <c r="C219" s="360">
        <v>53906</v>
      </c>
      <c r="D219" s="363" t="s">
        <v>775</v>
      </c>
      <c r="E219" s="113" t="s">
        <v>165</v>
      </c>
      <c r="F219" s="84" t="s">
        <v>100</v>
      </c>
      <c r="G219" s="114">
        <f t="shared" si="9"/>
        <v>1</v>
      </c>
      <c r="H219" s="115" t="s">
        <v>3</v>
      </c>
      <c r="I219" s="116">
        <f t="shared" si="10"/>
        <v>5</v>
      </c>
      <c r="J219" s="116" t="e">
        <f>+IF(#REF!="Issued",1,IF(#REF!="Not Issued",2,"Nil"))</f>
        <v>#REF!</v>
      </c>
      <c r="K219" s="116" t="s">
        <v>1181</v>
      </c>
      <c r="L219" s="117"/>
      <c r="M219" s="84" t="s">
        <v>1182</v>
      </c>
    </row>
    <row r="220" spans="1:13" s="118" customFormat="1" ht="12.75" customHeight="1" x14ac:dyDescent="0.2">
      <c r="A220" s="112">
        <f t="shared" si="11"/>
        <v>216</v>
      </c>
      <c r="B220" s="359" t="s">
        <v>792</v>
      </c>
      <c r="C220" s="360">
        <v>54387</v>
      </c>
      <c r="D220" s="363" t="s">
        <v>793</v>
      </c>
      <c r="E220" s="113" t="s">
        <v>794</v>
      </c>
      <c r="F220" s="84" t="s">
        <v>102</v>
      </c>
      <c r="G220" s="114">
        <f t="shared" si="9"/>
        <v>2</v>
      </c>
      <c r="H220" s="115" t="s">
        <v>3</v>
      </c>
      <c r="I220" s="116">
        <f t="shared" si="10"/>
        <v>5</v>
      </c>
      <c r="J220" s="116" t="e">
        <f>+IF(#REF!="Issued",1,IF(#REF!="Not Issued",2,"Nil"))</f>
        <v>#REF!</v>
      </c>
      <c r="K220" s="116" t="s">
        <v>1186</v>
      </c>
      <c r="L220" s="117"/>
      <c r="M220" s="84" t="s">
        <v>1187</v>
      </c>
    </row>
    <row r="221" spans="1:13" s="118" customFormat="1" ht="12.75" customHeight="1" x14ac:dyDescent="0.2">
      <c r="A221" s="112">
        <f t="shared" si="11"/>
        <v>217</v>
      </c>
      <c r="B221" s="364" t="s">
        <v>802</v>
      </c>
      <c r="C221" s="360">
        <v>53911</v>
      </c>
      <c r="D221" s="363" t="s">
        <v>803</v>
      </c>
      <c r="E221" s="113" t="s">
        <v>804</v>
      </c>
      <c r="F221" s="84" t="s">
        <v>100</v>
      </c>
      <c r="G221" s="114">
        <f t="shared" si="9"/>
        <v>1</v>
      </c>
      <c r="H221" s="115" t="s">
        <v>3</v>
      </c>
      <c r="I221" s="116">
        <f t="shared" si="10"/>
        <v>5</v>
      </c>
      <c r="J221" s="116" t="e">
        <f>+IF(#REF!="Issued",1,IF(#REF!="Not Issued",2,"Nil"))</f>
        <v>#REF!</v>
      </c>
      <c r="K221" s="116" t="s">
        <v>1191</v>
      </c>
      <c r="L221" s="117"/>
      <c r="M221" s="84" t="s">
        <v>1192</v>
      </c>
    </row>
    <row r="222" spans="1:13" s="118" customFormat="1" ht="12.75" customHeight="1" x14ac:dyDescent="0.2">
      <c r="A222" s="112">
        <f t="shared" si="11"/>
        <v>218</v>
      </c>
      <c r="B222" s="359" t="s">
        <v>807</v>
      </c>
      <c r="C222" s="360">
        <v>53912</v>
      </c>
      <c r="D222" s="363" t="s">
        <v>808</v>
      </c>
      <c r="E222" s="113" t="s">
        <v>809</v>
      </c>
      <c r="F222" s="84" t="s">
        <v>102</v>
      </c>
      <c r="G222" s="114">
        <f t="shared" si="9"/>
        <v>2</v>
      </c>
      <c r="H222" s="115" t="s">
        <v>3</v>
      </c>
      <c r="I222" s="116">
        <f t="shared" si="10"/>
        <v>5</v>
      </c>
      <c r="J222" s="116" t="e">
        <f>+IF(#REF!="Issued",1,IF(#REF!="Not Issued",2,"Nil"))</f>
        <v>#REF!</v>
      </c>
      <c r="K222" s="116" t="s">
        <v>1196</v>
      </c>
      <c r="L222" s="117"/>
      <c r="M222" s="84" t="s">
        <v>1197</v>
      </c>
    </row>
    <row r="223" spans="1:13" s="118" customFormat="1" ht="12.75" customHeight="1" x14ac:dyDescent="0.2">
      <c r="A223" s="112">
        <f t="shared" si="11"/>
        <v>219</v>
      </c>
      <c r="B223" s="364" t="s">
        <v>822</v>
      </c>
      <c r="C223" s="360">
        <v>53915</v>
      </c>
      <c r="D223" s="363" t="s">
        <v>823</v>
      </c>
      <c r="E223" s="113" t="s">
        <v>824</v>
      </c>
      <c r="F223" s="84" t="s">
        <v>102</v>
      </c>
      <c r="G223" s="114">
        <f t="shared" si="9"/>
        <v>2</v>
      </c>
      <c r="H223" s="115" t="s">
        <v>3</v>
      </c>
      <c r="I223" s="116">
        <f t="shared" si="10"/>
        <v>5</v>
      </c>
      <c r="J223" s="116" t="e">
        <f>+IF(#REF!="Issued",1,IF(#REF!="Not Issued",2,"Nil"))</f>
        <v>#REF!</v>
      </c>
      <c r="K223" s="116" t="s">
        <v>1201</v>
      </c>
      <c r="L223" s="117"/>
      <c r="M223" s="84" t="s">
        <v>1202</v>
      </c>
    </row>
    <row r="224" spans="1:13" s="118" customFormat="1" ht="12.75" customHeight="1" x14ac:dyDescent="0.2">
      <c r="A224" s="112">
        <f t="shared" si="11"/>
        <v>220</v>
      </c>
      <c r="B224" s="364" t="s">
        <v>837</v>
      </c>
      <c r="C224" s="360">
        <v>53917</v>
      </c>
      <c r="D224" s="363" t="s">
        <v>838</v>
      </c>
      <c r="E224" s="113" t="s">
        <v>839</v>
      </c>
      <c r="F224" s="84" t="s">
        <v>100</v>
      </c>
      <c r="G224" s="114">
        <f t="shared" si="9"/>
        <v>1</v>
      </c>
      <c r="H224" s="115" t="s">
        <v>3</v>
      </c>
      <c r="I224" s="116">
        <f t="shared" si="10"/>
        <v>5</v>
      </c>
      <c r="J224" s="116" t="e">
        <f>+IF(#REF!="Issued",1,IF(#REF!="Not Issued",2,"Nil"))</f>
        <v>#REF!</v>
      </c>
      <c r="K224" s="116" t="s">
        <v>1206</v>
      </c>
      <c r="L224" s="117"/>
      <c r="M224" s="84" t="s">
        <v>1207</v>
      </c>
    </row>
    <row r="225" spans="1:13" s="118" customFormat="1" ht="12.75" customHeight="1" x14ac:dyDescent="0.2">
      <c r="A225" s="112">
        <f t="shared" si="11"/>
        <v>221</v>
      </c>
      <c r="B225" s="364" t="s">
        <v>852</v>
      </c>
      <c r="C225" s="360">
        <v>53919</v>
      </c>
      <c r="D225" s="363" t="s">
        <v>853</v>
      </c>
      <c r="E225" s="113" t="s">
        <v>854</v>
      </c>
      <c r="F225" s="84" t="s">
        <v>100</v>
      </c>
      <c r="G225" s="114">
        <f t="shared" si="9"/>
        <v>1</v>
      </c>
      <c r="H225" s="115" t="s">
        <v>3</v>
      </c>
      <c r="I225" s="116">
        <f t="shared" si="10"/>
        <v>5</v>
      </c>
      <c r="J225" s="116" t="e">
        <f>+IF(#REF!="Issued",1,IF(#REF!="Not Issued",2,"Nil"))</f>
        <v>#REF!</v>
      </c>
      <c r="K225" s="116" t="s">
        <v>1211</v>
      </c>
      <c r="L225" s="117"/>
      <c r="M225" s="84" t="s">
        <v>1212</v>
      </c>
    </row>
    <row r="226" spans="1:13" s="118" customFormat="1" ht="12.75" customHeight="1" x14ac:dyDescent="0.2">
      <c r="A226" s="112">
        <f t="shared" si="11"/>
        <v>222</v>
      </c>
      <c r="B226" s="359" t="s">
        <v>867</v>
      </c>
      <c r="C226" s="360">
        <v>53922</v>
      </c>
      <c r="D226" s="363" t="s">
        <v>868</v>
      </c>
      <c r="E226" s="113" t="s">
        <v>869</v>
      </c>
      <c r="F226" s="84" t="s">
        <v>100</v>
      </c>
      <c r="G226" s="114">
        <f t="shared" si="9"/>
        <v>1</v>
      </c>
      <c r="H226" s="115" t="s">
        <v>3</v>
      </c>
      <c r="I226" s="116">
        <f t="shared" si="10"/>
        <v>5</v>
      </c>
      <c r="J226" s="116" t="e">
        <f>+IF(#REF!="Issued",1,IF(#REF!="Not Issued",2,"Nil"))</f>
        <v>#REF!</v>
      </c>
      <c r="K226" s="116" t="s">
        <v>1216</v>
      </c>
      <c r="L226" s="117"/>
      <c r="M226" s="84" t="s">
        <v>1217</v>
      </c>
    </row>
    <row r="227" spans="1:13" s="118" customFormat="1" ht="12.75" customHeight="1" x14ac:dyDescent="0.2">
      <c r="A227" s="112">
        <f t="shared" si="11"/>
        <v>223</v>
      </c>
      <c r="B227" s="364" t="s">
        <v>882</v>
      </c>
      <c r="C227" s="360">
        <v>53925</v>
      </c>
      <c r="D227" s="363" t="s">
        <v>883</v>
      </c>
      <c r="E227" s="113" t="s">
        <v>554</v>
      </c>
      <c r="F227" s="84" t="s">
        <v>100</v>
      </c>
      <c r="G227" s="114">
        <f t="shared" si="9"/>
        <v>1</v>
      </c>
      <c r="H227" s="115" t="s">
        <v>3</v>
      </c>
      <c r="I227" s="116">
        <f t="shared" si="10"/>
        <v>5</v>
      </c>
      <c r="J227" s="116" t="e">
        <f>+IF(#REF!="Issued",1,IF(#REF!="Not Issued",2,"Nil"))</f>
        <v>#REF!</v>
      </c>
      <c r="K227" s="116" t="s">
        <v>1221</v>
      </c>
      <c r="L227" s="117"/>
      <c r="M227" s="84" t="s">
        <v>1222</v>
      </c>
    </row>
    <row r="228" spans="1:13" s="118" customFormat="1" ht="12.75" customHeight="1" x14ac:dyDescent="0.2">
      <c r="A228" s="112">
        <f t="shared" si="11"/>
        <v>224</v>
      </c>
      <c r="B228" s="364" t="s">
        <v>891</v>
      </c>
      <c r="C228" s="360">
        <v>53927</v>
      </c>
      <c r="D228" s="363" t="s">
        <v>892</v>
      </c>
      <c r="E228" s="113" t="s">
        <v>893</v>
      </c>
      <c r="F228" s="84" t="s">
        <v>100</v>
      </c>
      <c r="G228" s="114">
        <f t="shared" si="9"/>
        <v>1</v>
      </c>
      <c r="H228" s="115" t="s">
        <v>3</v>
      </c>
      <c r="I228" s="116">
        <f t="shared" si="10"/>
        <v>5</v>
      </c>
      <c r="J228" s="116" t="e">
        <f>+IF(#REF!="Issued",1,IF(#REF!="Not Issued",2,"Nil"))</f>
        <v>#REF!</v>
      </c>
      <c r="K228" s="116" t="s">
        <v>1226</v>
      </c>
      <c r="L228" s="117"/>
      <c r="M228" s="84" t="s">
        <v>1227</v>
      </c>
    </row>
    <row r="229" spans="1:13" s="118" customFormat="1" ht="12.75" customHeight="1" x14ac:dyDescent="0.2">
      <c r="A229" s="112">
        <f t="shared" si="11"/>
        <v>225</v>
      </c>
      <c r="B229" s="364" t="s">
        <v>906</v>
      </c>
      <c r="C229" s="360">
        <v>54390</v>
      </c>
      <c r="D229" s="363" t="s">
        <v>907</v>
      </c>
      <c r="E229" s="113" t="s">
        <v>908</v>
      </c>
      <c r="F229" s="84" t="s">
        <v>100</v>
      </c>
      <c r="G229" s="114">
        <f t="shared" si="9"/>
        <v>1</v>
      </c>
      <c r="H229" s="115" t="s">
        <v>3</v>
      </c>
      <c r="I229" s="116">
        <f t="shared" si="10"/>
        <v>5</v>
      </c>
      <c r="J229" s="116" t="e">
        <f>+IF(#REF!="Issued",1,IF(#REF!="Not Issued",2,"Nil"))</f>
        <v>#REF!</v>
      </c>
      <c r="K229" s="116" t="s">
        <v>1231</v>
      </c>
      <c r="L229" s="117"/>
      <c r="M229" s="84" t="s">
        <v>840</v>
      </c>
    </row>
    <row r="230" spans="1:13" s="118" customFormat="1" ht="12.75" customHeight="1" x14ac:dyDescent="0.2">
      <c r="A230" s="112">
        <f t="shared" si="11"/>
        <v>226</v>
      </c>
      <c r="B230" s="359" t="s">
        <v>911</v>
      </c>
      <c r="C230" s="360">
        <v>53930</v>
      </c>
      <c r="D230" s="363" t="s">
        <v>912</v>
      </c>
      <c r="E230" s="113" t="s">
        <v>913</v>
      </c>
      <c r="F230" s="84" t="s">
        <v>100</v>
      </c>
      <c r="G230" s="114">
        <f t="shared" si="9"/>
        <v>1</v>
      </c>
      <c r="H230" s="115" t="s">
        <v>3</v>
      </c>
      <c r="I230" s="116">
        <f t="shared" si="10"/>
        <v>5</v>
      </c>
      <c r="J230" s="116" t="e">
        <f>+IF(#REF!="Issued",1,IF(#REF!="Not Issued",2,"Nil"))</f>
        <v>#REF!</v>
      </c>
      <c r="K230" s="116" t="s">
        <v>1235</v>
      </c>
      <c r="L230" s="117"/>
      <c r="M230" s="84" t="s">
        <v>1236</v>
      </c>
    </row>
    <row r="231" spans="1:13" s="118" customFormat="1" ht="12.75" customHeight="1" x14ac:dyDescent="0.2">
      <c r="A231" s="112">
        <f t="shared" si="11"/>
        <v>227</v>
      </c>
      <c r="B231" s="364" t="s">
        <v>924</v>
      </c>
      <c r="C231" s="360">
        <v>53933</v>
      </c>
      <c r="D231" s="363" t="s">
        <v>925</v>
      </c>
      <c r="E231" s="113" t="s">
        <v>926</v>
      </c>
      <c r="F231" s="84" t="s">
        <v>100</v>
      </c>
      <c r="G231" s="114">
        <f t="shared" si="9"/>
        <v>1</v>
      </c>
      <c r="H231" s="115" t="s">
        <v>3</v>
      </c>
      <c r="I231" s="116">
        <f t="shared" si="10"/>
        <v>5</v>
      </c>
      <c r="J231" s="116" t="e">
        <f>+IF(#REF!="Issued",1,IF(#REF!="Not Issued",2,"Nil"))</f>
        <v>#REF!</v>
      </c>
      <c r="K231" s="116" t="s">
        <v>1240</v>
      </c>
      <c r="L231" s="117"/>
      <c r="M231" s="84" t="s">
        <v>1241</v>
      </c>
    </row>
    <row r="232" spans="1:13" s="118" customFormat="1" ht="12.75" customHeight="1" x14ac:dyDescent="0.2">
      <c r="A232" s="112">
        <f t="shared" si="11"/>
        <v>228</v>
      </c>
      <c r="B232" s="364" t="s">
        <v>959</v>
      </c>
      <c r="C232" s="360">
        <v>53939</v>
      </c>
      <c r="D232" s="363" t="s">
        <v>960</v>
      </c>
      <c r="E232" s="113" t="s">
        <v>961</v>
      </c>
      <c r="F232" s="84" t="s">
        <v>102</v>
      </c>
      <c r="G232" s="114">
        <f t="shared" si="9"/>
        <v>2</v>
      </c>
      <c r="H232" s="115" t="s">
        <v>3</v>
      </c>
      <c r="I232" s="116">
        <f t="shared" si="10"/>
        <v>5</v>
      </c>
      <c r="J232" s="116" t="e">
        <f>+IF(#REF!="Issued",1,IF(#REF!="Not Issued",2,"Nil"))</f>
        <v>#REF!</v>
      </c>
      <c r="K232" s="116" t="s">
        <v>1245</v>
      </c>
      <c r="L232" s="117"/>
      <c r="M232" s="84" t="s">
        <v>1246</v>
      </c>
    </row>
    <row r="233" spans="1:13" s="118" customFormat="1" ht="12.75" customHeight="1" x14ac:dyDescent="0.2">
      <c r="A233" s="112">
        <f t="shared" si="11"/>
        <v>229</v>
      </c>
      <c r="B233" s="364" t="s">
        <v>964</v>
      </c>
      <c r="C233" s="360">
        <v>54391</v>
      </c>
      <c r="D233" s="363" t="s">
        <v>965</v>
      </c>
      <c r="E233" s="113" t="s">
        <v>235</v>
      </c>
      <c r="F233" s="84" t="s">
        <v>100</v>
      </c>
      <c r="G233" s="114">
        <f t="shared" si="9"/>
        <v>1</v>
      </c>
      <c r="H233" s="115" t="s">
        <v>3</v>
      </c>
      <c r="I233" s="116">
        <f t="shared" si="10"/>
        <v>5</v>
      </c>
      <c r="J233" s="116" t="e">
        <f>+IF(#REF!="Issued",1,IF(#REF!="Not Issued",2,"Nil"))</f>
        <v>#REF!</v>
      </c>
      <c r="K233" s="116" t="s">
        <v>1250</v>
      </c>
      <c r="L233" s="117"/>
      <c r="M233" s="84"/>
    </row>
    <row r="234" spans="1:13" s="118" customFormat="1" ht="12.75" customHeight="1" x14ac:dyDescent="0.2">
      <c r="A234" s="112">
        <f t="shared" si="11"/>
        <v>230</v>
      </c>
      <c r="B234" s="364" t="s">
        <v>968</v>
      </c>
      <c r="C234" s="360">
        <v>53940</v>
      </c>
      <c r="D234" s="363" t="s">
        <v>969</v>
      </c>
      <c r="E234" s="113" t="s">
        <v>970</v>
      </c>
      <c r="F234" s="84" t="s">
        <v>102</v>
      </c>
      <c r="G234" s="114">
        <f t="shared" si="9"/>
        <v>2</v>
      </c>
      <c r="H234" s="115" t="s">
        <v>3</v>
      </c>
      <c r="I234" s="116">
        <f t="shared" si="10"/>
        <v>5</v>
      </c>
      <c r="J234" s="116" t="e">
        <f>+IF(#REF!="Issued",1,IF(#REF!="Not Issued",2,"Nil"))</f>
        <v>#REF!</v>
      </c>
      <c r="K234" s="116" t="s">
        <v>1254</v>
      </c>
      <c r="L234" s="117"/>
      <c r="M234" s="84"/>
    </row>
    <row r="235" spans="1:13" s="118" customFormat="1" ht="12.75" customHeight="1" x14ac:dyDescent="0.2">
      <c r="A235" s="112">
        <f t="shared" si="11"/>
        <v>231</v>
      </c>
      <c r="B235" s="364" t="s">
        <v>1011</v>
      </c>
      <c r="C235" s="360">
        <v>54399</v>
      </c>
      <c r="D235" s="363" t="s">
        <v>1012</v>
      </c>
      <c r="E235" s="113" t="s">
        <v>155</v>
      </c>
      <c r="F235" s="84" t="s">
        <v>100</v>
      </c>
      <c r="G235" s="114">
        <f t="shared" si="9"/>
        <v>1</v>
      </c>
      <c r="H235" s="115" t="s">
        <v>3</v>
      </c>
      <c r="I235" s="116">
        <f t="shared" si="10"/>
        <v>5</v>
      </c>
      <c r="J235" s="116" t="e">
        <f>+IF(#REF!="Issued",1,IF(#REF!="Not Issued",2,"Nil"))</f>
        <v>#REF!</v>
      </c>
      <c r="K235" s="116" t="s">
        <v>1258</v>
      </c>
      <c r="L235" s="117"/>
      <c r="M235" s="84"/>
    </row>
    <row r="236" spans="1:13" s="118" customFormat="1" ht="12.75" customHeight="1" x14ac:dyDescent="0.2">
      <c r="A236" s="112">
        <f t="shared" si="11"/>
        <v>232</v>
      </c>
      <c r="B236" s="364" t="s">
        <v>1030</v>
      </c>
      <c r="C236" s="360">
        <v>53950</v>
      </c>
      <c r="D236" s="363" t="s">
        <v>1031</v>
      </c>
      <c r="E236" s="113" t="s">
        <v>1032</v>
      </c>
      <c r="F236" s="84" t="s">
        <v>100</v>
      </c>
      <c r="G236" s="114">
        <f t="shared" si="9"/>
        <v>1</v>
      </c>
      <c r="H236" s="115" t="s">
        <v>3</v>
      </c>
      <c r="I236" s="116">
        <f t="shared" si="10"/>
        <v>5</v>
      </c>
      <c r="J236" s="116" t="e">
        <f>+IF(#REF!="Issued",1,IF(#REF!="Not Issued",2,"Nil"))</f>
        <v>#REF!</v>
      </c>
      <c r="K236" s="116" t="s">
        <v>1262</v>
      </c>
      <c r="L236" s="117"/>
      <c r="M236" s="84"/>
    </row>
    <row r="237" spans="1:13" s="118" customFormat="1" ht="12.75" customHeight="1" x14ac:dyDescent="0.2">
      <c r="A237" s="112">
        <f t="shared" si="11"/>
        <v>233</v>
      </c>
      <c r="B237" s="359" t="s">
        <v>1055</v>
      </c>
      <c r="C237" s="360">
        <v>41587</v>
      </c>
      <c r="D237" s="363" t="s">
        <v>1056</v>
      </c>
      <c r="E237" s="113" t="s">
        <v>1057</v>
      </c>
      <c r="F237" s="84" t="s">
        <v>100</v>
      </c>
      <c r="G237" s="114">
        <f t="shared" si="9"/>
        <v>1</v>
      </c>
      <c r="H237" s="115" t="s">
        <v>3</v>
      </c>
      <c r="I237" s="116">
        <f t="shared" si="10"/>
        <v>5</v>
      </c>
      <c r="J237" s="116" t="e">
        <f>+IF(#REF!="Issued",1,IF(#REF!="Not Issued",2,"Nil"))</f>
        <v>#REF!</v>
      </c>
      <c r="K237" s="116" t="s">
        <v>1265</v>
      </c>
      <c r="L237" s="117"/>
      <c r="M237" s="84"/>
    </row>
    <row r="238" spans="1:13" s="118" customFormat="1" ht="12.75" customHeight="1" x14ac:dyDescent="0.2">
      <c r="A238" s="112">
        <f t="shared" si="11"/>
        <v>234</v>
      </c>
      <c r="B238" s="359" t="s">
        <v>1060</v>
      </c>
      <c r="C238" s="360">
        <v>53955</v>
      </c>
      <c r="D238" s="363" t="s">
        <v>1061</v>
      </c>
      <c r="E238" s="113" t="s">
        <v>1062</v>
      </c>
      <c r="F238" s="84" t="s">
        <v>102</v>
      </c>
      <c r="G238" s="114">
        <f t="shared" si="9"/>
        <v>2</v>
      </c>
      <c r="H238" s="115" t="s">
        <v>3</v>
      </c>
      <c r="I238" s="116">
        <f t="shared" si="10"/>
        <v>5</v>
      </c>
      <c r="J238" s="116" t="e">
        <f>+IF(#REF!="Issued",1,IF(#REF!="Not Issued",2,"Nil"))</f>
        <v>#REF!</v>
      </c>
      <c r="K238" s="116" t="s">
        <v>1269</v>
      </c>
      <c r="L238" s="117"/>
      <c r="M238" s="84"/>
    </row>
    <row r="239" spans="1:13" s="118" customFormat="1" ht="12.75" customHeight="1" x14ac:dyDescent="0.2">
      <c r="A239" s="112">
        <f t="shared" si="11"/>
        <v>235</v>
      </c>
      <c r="B239" s="359" t="s">
        <v>1065</v>
      </c>
      <c r="C239" s="360">
        <v>53956</v>
      </c>
      <c r="D239" s="363" t="s">
        <v>1066</v>
      </c>
      <c r="E239" s="113" t="s">
        <v>672</v>
      </c>
      <c r="F239" s="84" t="s">
        <v>100</v>
      </c>
      <c r="G239" s="114">
        <f t="shared" si="9"/>
        <v>1</v>
      </c>
      <c r="H239" s="115" t="s">
        <v>3</v>
      </c>
      <c r="I239" s="116">
        <f t="shared" si="10"/>
        <v>5</v>
      </c>
      <c r="J239" s="116" t="e">
        <f>+IF(#REF!="Issued",1,IF(#REF!="Not Issued",2,"Nil"))</f>
        <v>#REF!</v>
      </c>
      <c r="K239" s="116" t="s">
        <v>1273</v>
      </c>
      <c r="L239" s="117"/>
      <c r="M239" s="84"/>
    </row>
    <row r="240" spans="1:13" s="118" customFormat="1" ht="12.75" customHeight="1" x14ac:dyDescent="0.2">
      <c r="A240" s="112">
        <f t="shared" si="11"/>
        <v>236</v>
      </c>
      <c r="B240" s="359" t="s">
        <v>1069</v>
      </c>
      <c r="C240" s="360">
        <v>53957</v>
      </c>
      <c r="D240" s="363" t="s">
        <v>1070</v>
      </c>
      <c r="E240" s="113" t="s">
        <v>1071</v>
      </c>
      <c r="F240" s="84" t="s">
        <v>100</v>
      </c>
      <c r="G240" s="114">
        <f t="shared" si="9"/>
        <v>1</v>
      </c>
      <c r="H240" s="115" t="s">
        <v>3</v>
      </c>
      <c r="I240" s="116">
        <f t="shared" si="10"/>
        <v>5</v>
      </c>
      <c r="J240" s="116" t="e">
        <f>+IF(#REF!="Issued",1,IF(#REF!="Not Issued",2,"Nil"))</f>
        <v>#REF!</v>
      </c>
      <c r="K240" s="116" t="s">
        <v>1277</v>
      </c>
      <c r="L240" s="117"/>
      <c r="M240" s="84"/>
    </row>
    <row r="241" spans="1:13" s="118" customFormat="1" ht="12.75" customHeight="1" x14ac:dyDescent="0.2">
      <c r="A241" s="112">
        <f t="shared" si="11"/>
        <v>237</v>
      </c>
      <c r="B241" s="359" t="s">
        <v>1083</v>
      </c>
      <c r="C241" s="360">
        <v>53961</v>
      </c>
      <c r="D241" s="363" t="s">
        <v>1084</v>
      </c>
      <c r="E241" s="113" t="s">
        <v>1085</v>
      </c>
      <c r="F241" s="84" t="s">
        <v>102</v>
      </c>
      <c r="G241" s="114">
        <f t="shared" si="9"/>
        <v>2</v>
      </c>
      <c r="H241" s="115" t="s">
        <v>3</v>
      </c>
      <c r="I241" s="116">
        <f t="shared" si="10"/>
        <v>5</v>
      </c>
      <c r="J241" s="116" t="e">
        <f>+IF(#REF!="Issued",1,IF(#REF!="Not Issued",2,"Nil"))</f>
        <v>#REF!</v>
      </c>
      <c r="K241" s="116" t="s">
        <v>1281</v>
      </c>
      <c r="L241" s="117"/>
      <c r="M241" s="84"/>
    </row>
    <row r="242" spans="1:13" s="118" customFormat="1" ht="12.75" customHeight="1" x14ac:dyDescent="0.2">
      <c r="A242" s="112">
        <f t="shared" si="11"/>
        <v>238</v>
      </c>
      <c r="B242" s="364" t="s">
        <v>1093</v>
      </c>
      <c r="C242" s="360">
        <v>53963</v>
      </c>
      <c r="D242" s="363" t="s">
        <v>1094</v>
      </c>
      <c r="E242" s="113" t="s">
        <v>1095</v>
      </c>
      <c r="F242" s="84" t="s">
        <v>102</v>
      </c>
      <c r="G242" s="114">
        <f t="shared" si="9"/>
        <v>2</v>
      </c>
      <c r="H242" s="115" t="s">
        <v>3</v>
      </c>
      <c r="I242" s="116">
        <f t="shared" si="10"/>
        <v>5</v>
      </c>
      <c r="J242" s="116" t="e">
        <f>+IF(#REF!="Issued",1,IF(#REF!="Not Issued",2,"Nil"))</f>
        <v>#REF!</v>
      </c>
      <c r="K242" s="116" t="s">
        <v>1285</v>
      </c>
      <c r="L242" s="117"/>
      <c r="M242" s="84"/>
    </row>
    <row r="243" spans="1:13" s="118" customFormat="1" ht="12.75" customHeight="1" x14ac:dyDescent="0.2">
      <c r="A243" s="112">
        <f t="shared" si="11"/>
        <v>239</v>
      </c>
      <c r="B243" s="364" t="s">
        <v>1103</v>
      </c>
      <c r="C243" s="360">
        <v>53965</v>
      </c>
      <c r="D243" s="363" t="s">
        <v>1104</v>
      </c>
      <c r="E243" s="113" t="s">
        <v>1105</v>
      </c>
      <c r="F243" s="84" t="s">
        <v>102</v>
      </c>
      <c r="G243" s="114">
        <f t="shared" si="9"/>
        <v>2</v>
      </c>
      <c r="H243" s="115" t="s">
        <v>3</v>
      </c>
      <c r="I243" s="116">
        <f t="shared" si="10"/>
        <v>5</v>
      </c>
      <c r="J243" s="116" t="e">
        <f>+IF(#REF!="Issued",1,IF(#REF!="Not Issued",2,"Nil"))</f>
        <v>#REF!</v>
      </c>
      <c r="K243" s="116" t="s">
        <v>1289</v>
      </c>
      <c r="L243" s="117"/>
      <c r="M243" s="84"/>
    </row>
    <row r="244" spans="1:13" s="118" customFormat="1" ht="12.75" customHeight="1" x14ac:dyDescent="0.2">
      <c r="A244" s="112">
        <f t="shared" si="11"/>
        <v>240</v>
      </c>
      <c r="B244" s="359" t="s">
        <v>1108</v>
      </c>
      <c r="C244" s="360">
        <v>53966</v>
      </c>
      <c r="D244" s="363" t="s">
        <v>1109</v>
      </c>
      <c r="E244" s="113" t="s">
        <v>1110</v>
      </c>
      <c r="F244" s="84" t="s">
        <v>100</v>
      </c>
      <c r="G244" s="114">
        <f t="shared" si="9"/>
        <v>1</v>
      </c>
      <c r="H244" s="115" t="s">
        <v>3</v>
      </c>
      <c r="I244" s="116">
        <f t="shared" si="10"/>
        <v>5</v>
      </c>
      <c r="J244" s="116" t="e">
        <f>+IF(#REF!="Issued",1,IF(#REF!="Not Issued",2,"Nil"))</f>
        <v>#REF!</v>
      </c>
      <c r="K244" s="116" t="s">
        <v>1292</v>
      </c>
      <c r="L244" s="117"/>
      <c r="M244" s="84"/>
    </row>
    <row r="245" spans="1:13" s="118" customFormat="1" ht="12.75" customHeight="1" x14ac:dyDescent="0.2">
      <c r="A245" s="112">
        <f t="shared" si="11"/>
        <v>241</v>
      </c>
      <c r="B245" s="364" t="s">
        <v>1113</v>
      </c>
      <c r="C245" s="360">
        <v>53967</v>
      </c>
      <c r="D245" s="363" t="s">
        <v>1114</v>
      </c>
      <c r="E245" s="113" t="s">
        <v>1115</v>
      </c>
      <c r="F245" s="84" t="s">
        <v>100</v>
      </c>
      <c r="G245" s="114">
        <f t="shared" si="9"/>
        <v>1</v>
      </c>
      <c r="H245" s="115" t="s">
        <v>3</v>
      </c>
      <c r="I245" s="116">
        <f t="shared" si="10"/>
        <v>5</v>
      </c>
      <c r="J245" s="116" t="e">
        <f>+IF(#REF!="Issued",1,IF(#REF!="Not Issued",2,"Nil"))</f>
        <v>#REF!</v>
      </c>
      <c r="K245" s="116" t="s">
        <v>1295</v>
      </c>
      <c r="L245" s="117"/>
      <c r="M245" s="84"/>
    </row>
    <row r="246" spans="1:13" s="118" customFormat="1" ht="12.75" customHeight="1" x14ac:dyDescent="0.2">
      <c r="A246" s="112">
        <f t="shared" si="11"/>
        <v>242</v>
      </c>
      <c r="B246" s="364" t="s">
        <v>1133</v>
      </c>
      <c r="C246" s="360">
        <v>53971</v>
      </c>
      <c r="D246" s="363" t="s">
        <v>1134</v>
      </c>
      <c r="E246" s="113" t="s">
        <v>1135</v>
      </c>
      <c r="F246" s="84" t="s">
        <v>102</v>
      </c>
      <c r="G246" s="114">
        <f t="shared" si="9"/>
        <v>2</v>
      </c>
      <c r="H246" s="115" t="s">
        <v>3</v>
      </c>
      <c r="I246" s="116">
        <f t="shared" si="10"/>
        <v>5</v>
      </c>
      <c r="J246" s="116" t="e">
        <f>+IF(#REF!="Issued",1,IF(#REF!="Not Issued",2,"Nil"))</f>
        <v>#REF!</v>
      </c>
      <c r="K246" s="116" t="s">
        <v>1299</v>
      </c>
      <c r="L246" s="117"/>
      <c r="M246" s="84"/>
    </row>
    <row r="247" spans="1:13" s="118" customFormat="1" ht="12.75" customHeight="1" x14ac:dyDescent="0.2">
      <c r="A247" s="112">
        <f t="shared" si="11"/>
        <v>243</v>
      </c>
      <c r="B247" s="364" t="s">
        <v>1153</v>
      </c>
      <c r="C247" s="360">
        <v>54395</v>
      </c>
      <c r="D247" s="363" t="s">
        <v>1154</v>
      </c>
      <c r="E247" s="113" t="s">
        <v>1155</v>
      </c>
      <c r="F247" s="84" t="s">
        <v>100</v>
      </c>
      <c r="G247" s="114">
        <f t="shared" si="9"/>
        <v>1</v>
      </c>
      <c r="H247" s="115" t="s">
        <v>3</v>
      </c>
      <c r="I247" s="116">
        <f t="shared" si="10"/>
        <v>5</v>
      </c>
      <c r="J247" s="116" t="e">
        <f>+IF(#REF!="Issued",1,IF(#REF!="Not Issued",2,"Nil"))</f>
        <v>#REF!</v>
      </c>
      <c r="K247" s="116" t="s">
        <v>1303</v>
      </c>
      <c r="L247" s="117"/>
      <c r="M247" s="84"/>
    </row>
    <row r="248" spans="1:13" s="118" customFormat="1" ht="12.75" customHeight="1" x14ac:dyDescent="0.2">
      <c r="A248" s="112">
        <f t="shared" si="11"/>
        <v>244</v>
      </c>
      <c r="B248" s="364" t="s">
        <v>1158</v>
      </c>
      <c r="C248" s="360">
        <v>54396</v>
      </c>
      <c r="D248" s="363" t="s">
        <v>1159</v>
      </c>
      <c r="E248" s="113" t="s">
        <v>1160</v>
      </c>
      <c r="F248" s="84" t="s">
        <v>100</v>
      </c>
      <c r="G248" s="114">
        <f t="shared" si="9"/>
        <v>1</v>
      </c>
      <c r="H248" s="115" t="s">
        <v>3</v>
      </c>
      <c r="I248" s="116">
        <f t="shared" si="10"/>
        <v>5</v>
      </c>
      <c r="J248" s="116" t="e">
        <f>+IF(#REF!="Issued",1,IF(#REF!="Not Issued",2,"Nil"))</f>
        <v>#REF!</v>
      </c>
      <c r="K248" s="116" t="s">
        <v>1307</v>
      </c>
      <c r="L248" s="117"/>
      <c r="M248" s="84"/>
    </row>
    <row r="249" spans="1:13" s="118" customFormat="1" ht="12.75" customHeight="1" x14ac:dyDescent="0.2">
      <c r="A249" s="112">
        <f t="shared" si="11"/>
        <v>245</v>
      </c>
      <c r="B249" s="364" t="s">
        <v>1163</v>
      </c>
      <c r="C249" s="360">
        <v>53975</v>
      </c>
      <c r="D249" s="363" t="s">
        <v>1164</v>
      </c>
      <c r="E249" s="113" t="s">
        <v>1165</v>
      </c>
      <c r="F249" s="84" t="s">
        <v>100</v>
      </c>
      <c r="G249" s="114">
        <f t="shared" si="9"/>
        <v>1</v>
      </c>
      <c r="H249" s="115" t="s">
        <v>3</v>
      </c>
      <c r="I249" s="116">
        <f t="shared" si="10"/>
        <v>5</v>
      </c>
      <c r="J249" s="116" t="e">
        <f>+IF(#REF!="Issued",1,IF(#REF!="Not Issued",2,"Nil"))</f>
        <v>#REF!</v>
      </c>
      <c r="K249" s="116" t="s">
        <v>1311</v>
      </c>
      <c r="L249" s="117"/>
      <c r="M249" s="84"/>
    </row>
    <row r="250" spans="1:13" s="118" customFormat="1" ht="12.75" customHeight="1" x14ac:dyDescent="0.2">
      <c r="A250" s="112">
        <f t="shared" si="11"/>
        <v>246</v>
      </c>
      <c r="B250" s="359" t="s">
        <v>1173</v>
      </c>
      <c r="C250" s="360">
        <v>53977</v>
      </c>
      <c r="D250" s="363" t="s">
        <v>1174</v>
      </c>
      <c r="E250" s="113" t="s">
        <v>1175</v>
      </c>
      <c r="F250" s="84" t="s">
        <v>102</v>
      </c>
      <c r="G250" s="114">
        <f t="shared" si="9"/>
        <v>2</v>
      </c>
      <c r="H250" s="115" t="s">
        <v>3</v>
      </c>
      <c r="I250" s="116">
        <f t="shared" si="10"/>
        <v>5</v>
      </c>
      <c r="J250" s="116" t="e">
        <f>+IF(#REF!="Issued",1,IF(#REF!="Not Issued",2,"Nil"))</f>
        <v>#REF!</v>
      </c>
      <c r="K250" s="116" t="s">
        <v>1315</v>
      </c>
      <c r="L250" s="117"/>
      <c r="M250" s="84"/>
    </row>
    <row r="251" spans="1:13" s="118" customFormat="1" ht="12.75" customHeight="1" x14ac:dyDescent="0.2">
      <c r="A251" s="112">
        <f t="shared" si="11"/>
        <v>247</v>
      </c>
      <c r="B251" s="364" t="s">
        <v>1188</v>
      </c>
      <c r="C251" s="360">
        <v>53979</v>
      </c>
      <c r="D251" s="363" t="s">
        <v>1189</v>
      </c>
      <c r="E251" s="113" t="s">
        <v>1190</v>
      </c>
      <c r="F251" s="84" t="s">
        <v>100</v>
      </c>
      <c r="G251" s="114">
        <f t="shared" si="9"/>
        <v>1</v>
      </c>
      <c r="H251" s="115" t="s">
        <v>3</v>
      </c>
      <c r="I251" s="116">
        <f t="shared" si="10"/>
        <v>5</v>
      </c>
      <c r="J251" s="116" t="e">
        <f>+IF(#REF!="Issued",1,IF(#REF!="Not Issued",2,"Nil"))</f>
        <v>#REF!</v>
      </c>
      <c r="K251" s="116" t="s">
        <v>1319</v>
      </c>
      <c r="L251" s="117"/>
      <c r="M251" s="84"/>
    </row>
    <row r="252" spans="1:13" s="118" customFormat="1" ht="12.75" customHeight="1" x14ac:dyDescent="0.2">
      <c r="A252" s="112">
        <f t="shared" si="11"/>
        <v>248</v>
      </c>
      <c r="B252" s="359" t="s">
        <v>1223</v>
      </c>
      <c r="C252" s="360">
        <v>53984</v>
      </c>
      <c r="D252" s="363" t="s">
        <v>1224</v>
      </c>
      <c r="E252" s="113" t="s">
        <v>1225</v>
      </c>
      <c r="F252" s="84" t="s">
        <v>100</v>
      </c>
      <c r="G252" s="114">
        <f t="shared" si="9"/>
        <v>1</v>
      </c>
      <c r="H252" s="115" t="s">
        <v>3</v>
      </c>
      <c r="I252" s="116">
        <f t="shared" si="10"/>
        <v>5</v>
      </c>
      <c r="J252" s="116" t="e">
        <f>+IF(#REF!="Issued",1,IF(#REF!="Not Issued",2,"Nil"))</f>
        <v>#REF!</v>
      </c>
      <c r="K252" s="116" t="s">
        <v>1323</v>
      </c>
      <c r="L252" s="117"/>
      <c r="M252" s="84"/>
    </row>
    <row r="253" spans="1:13" s="118" customFormat="1" ht="12.75" customHeight="1" x14ac:dyDescent="0.2">
      <c r="A253" s="112">
        <f t="shared" si="11"/>
        <v>249</v>
      </c>
      <c r="B253" s="364" t="s">
        <v>1228</v>
      </c>
      <c r="C253" s="360">
        <v>53985</v>
      </c>
      <c r="D253" s="363" t="s">
        <v>1229</v>
      </c>
      <c r="E253" s="113" t="s">
        <v>1230</v>
      </c>
      <c r="F253" s="84" t="s">
        <v>100</v>
      </c>
      <c r="G253" s="114">
        <f t="shared" si="9"/>
        <v>1</v>
      </c>
      <c r="H253" s="115" t="s">
        <v>3</v>
      </c>
      <c r="I253" s="116">
        <f t="shared" si="10"/>
        <v>5</v>
      </c>
      <c r="J253" s="116" t="e">
        <f>+IF(#REF!="Issued",1,IF(#REF!="Not Issued",2,"Nil"))</f>
        <v>#REF!</v>
      </c>
      <c r="K253" s="116" t="s">
        <v>1327</v>
      </c>
      <c r="L253" s="117"/>
      <c r="M253" s="84"/>
    </row>
    <row r="254" spans="1:13" s="118" customFormat="1" ht="12.75" customHeight="1" x14ac:dyDescent="0.2">
      <c r="A254" s="112">
        <f t="shared" si="11"/>
        <v>250</v>
      </c>
      <c r="B254" s="359" t="s">
        <v>1232</v>
      </c>
      <c r="C254" s="360">
        <v>53986</v>
      </c>
      <c r="D254" s="363" t="s">
        <v>1233</v>
      </c>
      <c r="E254" s="113" t="s">
        <v>1234</v>
      </c>
      <c r="F254" s="84" t="s">
        <v>100</v>
      </c>
      <c r="G254" s="114">
        <f t="shared" si="9"/>
        <v>1</v>
      </c>
      <c r="H254" s="115" t="s">
        <v>3</v>
      </c>
      <c r="I254" s="116">
        <f t="shared" si="10"/>
        <v>5</v>
      </c>
      <c r="J254" s="116" t="e">
        <f>+IF(#REF!="Issued",1,IF(#REF!="Not Issued",2,"Nil"))</f>
        <v>#REF!</v>
      </c>
      <c r="K254" s="116" t="s">
        <v>1331</v>
      </c>
      <c r="L254" s="117"/>
      <c r="M254" s="84"/>
    </row>
    <row r="255" spans="1:13" s="118" customFormat="1" ht="12.75" customHeight="1" x14ac:dyDescent="0.2">
      <c r="A255" s="112">
        <f t="shared" si="11"/>
        <v>251</v>
      </c>
      <c r="B255" s="359" t="s">
        <v>1251</v>
      </c>
      <c r="C255" s="360">
        <v>41584</v>
      </c>
      <c r="D255" s="363" t="s">
        <v>1252</v>
      </c>
      <c r="E255" s="113" t="s">
        <v>1253</v>
      </c>
      <c r="F255" s="84" t="s">
        <v>100</v>
      </c>
      <c r="G255" s="114">
        <f t="shared" si="9"/>
        <v>1</v>
      </c>
      <c r="H255" s="115" t="s">
        <v>3</v>
      </c>
      <c r="I255" s="116">
        <f t="shared" si="10"/>
        <v>5</v>
      </c>
      <c r="J255" s="116" t="e">
        <f>+IF(#REF!="Issued",1,IF(#REF!="Not Issued",2,"Nil"))</f>
        <v>#REF!</v>
      </c>
      <c r="K255" s="116" t="s">
        <v>1335</v>
      </c>
      <c r="L255" s="117"/>
      <c r="M255" s="84"/>
    </row>
    <row r="256" spans="1:13" s="118" customFormat="1" ht="12.75" customHeight="1" x14ac:dyDescent="0.2">
      <c r="A256" s="112">
        <f t="shared" si="11"/>
        <v>252</v>
      </c>
      <c r="B256" s="364" t="s">
        <v>1255</v>
      </c>
      <c r="C256" s="360">
        <v>53990</v>
      </c>
      <c r="D256" s="363" t="s">
        <v>1256</v>
      </c>
      <c r="E256" s="113" t="s">
        <v>1257</v>
      </c>
      <c r="F256" s="84" t="s">
        <v>100</v>
      </c>
      <c r="G256" s="114">
        <f t="shared" si="9"/>
        <v>1</v>
      </c>
      <c r="H256" s="115" t="s">
        <v>3</v>
      </c>
      <c r="I256" s="116">
        <f t="shared" si="10"/>
        <v>5</v>
      </c>
      <c r="J256" s="116" t="e">
        <f>+IF(#REF!="Issued",1,IF(#REF!="Not Issued",2,"Nil"))</f>
        <v>#REF!</v>
      </c>
      <c r="K256" s="116" t="s">
        <v>1339</v>
      </c>
      <c r="L256" s="117"/>
      <c r="M256" s="84"/>
    </row>
    <row r="257" spans="1:13" s="118" customFormat="1" ht="12.75" customHeight="1" x14ac:dyDescent="0.2">
      <c r="A257" s="112">
        <f t="shared" si="11"/>
        <v>253</v>
      </c>
      <c r="B257" s="364" t="s">
        <v>1259</v>
      </c>
      <c r="C257" s="360">
        <v>53991</v>
      </c>
      <c r="D257" s="363" t="s">
        <v>1260</v>
      </c>
      <c r="E257" s="113" t="s">
        <v>1261</v>
      </c>
      <c r="F257" s="84" t="s">
        <v>100</v>
      </c>
      <c r="G257" s="114">
        <f t="shared" si="9"/>
        <v>1</v>
      </c>
      <c r="H257" s="115" t="s">
        <v>3</v>
      </c>
      <c r="I257" s="116">
        <f t="shared" si="10"/>
        <v>5</v>
      </c>
      <c r="J257" s="116" t="e">
        <f>+IF(#REF!="Issued",1,IF(#REF!="Not Issued",2,"Nil"))</f>
        <v>#REF!</v>
      </c>
      <c r="K257" s="116" t="s">
        <v>1343</v>
      </c>
      <c r="L257" s="117"/>
      <c r="M257" s="84"/>
    </row>
    <row r="258" spans="1:13" s="118" customFormat="1" ht="12.75" customHeight="1" x14ac:dyDescent="0.2">
      <c r="A258" s="112">
        <f t="shared" si="11"/>
        <v>254</v>
      </c>
      <c r="B258" s="359" t="s">
        <v>1263</v>
      </c>
      <c r="C258" s="360">
        <v>53992</v>
      </c>
      <c r="D258" s="363" t="s">
        <v>1264</v>
      </c>
      <c r="E258" s="113" t="s">
        <v>165</v>
      </c>
      <c r="F258" s="84" t="s">
        <v>100</v>
      </c>
      <c r="G258" s="114">
        <f t="shared" si="9"/>
        <v>1</v>
      </c>
      <c r="H258" s="115" t="s">
        <v>3</v>
      </c>
      <c r="I258" s="116">
        <f t="shared" si="10"/>
        <v>5</v>
      </c>
      <c r="J258" s="116" t="e">
        <f>+IF(#REF!="Issued",1,IF(#REF!="Not Issued",2,"Nil"))</f>
        <v>#REF!</v>
      </c>
      <c r="K258" s="116" t="s">
        <v>1346</v>
      </c>
      <c r="L258" s="117"/>
      <c r="M258" s="84"/>
    </row>
    <row r="259" spans="1:13" s="118" customFormat="1" ht="12.75" customHeight="1" x14ac:dyDescent="0.2">
      <c r="A259" s="112">
        <f t="shared" si="11"/>
        <v>255</v>
      </c>
      <c r="B259" s="364" t="s">
        <v>1278</v>
      </c>
      <c r="C259" s="360">
        <v>53995</v>
      </c>
      <c r="D259" s="363" t="s">
        <v>1279</v>
      </c>
      <c r="E259" s="113" t="s">
        <v>1280</v>
      </c>
      <c r="F259" s="84" t="s">
        <v>100</v>
      </c>
      <c r="G259" s="114">
        <f t="shared" si="9"/>
        <v>1</v>
      </c>
      <c r="H259" s="115" t="s">
        <v>3</v>
      </c>
      <c r="I259" s="116">
        <f t="shared" si="10"/>
        <v>5</v>
      </c>
      <c r="J259" s="116" t="e">
        <f>+IF(#REF!="Issued",1,IF(#REF!="Not Issued",2,"Nil"))</f>
        <v>#REF!</v>
      </c>
      <c r="K259" s="116" t="s">
        <v>1350</v>
      </c>
      <c r="L259" s="117"/>
      <c r="M259" s="84"/>
    </row>
    <row r="260" spans="1:13" s="118" customFormat="1" ht="12.75" customHeight="1" x14ac:dyDescent="0.2">
      <c r="A260" s="112">
        <f t="shared" si="11"/>
        <v>256</v>
      </c>
      <c r="B260" s="364" t="s">
        <v>1282</v>
      </c>
      <c r="C260" s="360">
        <v>53996</v>
      </c>
      <c r="D260" s="363" t="s">
        <v>1283</v>
      </c>
      <c r="E260" s="113" t="s">
        <v>1284</v>
      </c>
      <c r="F260" s="84" t="s">
        <v>100</v>
      </c>
      <c r="G260" s="114">
        <f t="shared" si="9"/>
        <v>1</v>
      </c>
      <c r="H260" s="115" t="s">
        <v>3</v>
      </c>
      <c r="I260" s="116">
        <f t="shared" si="10"/>
        <v>5</v>
      </c>
      <c r="J260" s="116" t="e">
        <f>+IF(#REF!="Issued",1,IF(#REF!="Not Issued",2,"Nil"))</f>
        <v>#REF!</v>
      </c>
      <c r="K260" s="116" t="s">
        <v>1354</v>
      </c>
      <c r="L260" s="117"/>
      <c r="M260" s="84"/>
    </row>
    <row r="261" spans="1:13" s="118" customFormat="1" ht="12.75" customHeight="1" x14ac:dyDescent="0.2">
      <c r="A261" s="112">
        <f t="shared" si="11"/>
        <v>257</v>
      </c>
      <c r="B261" s="364" t="s">
        <v>1293</v>
      </c>
      <c r="C261" s="360">
        <v>53999</v>
      </c>
      <c r="D261" s="363" t="s">
        <v>1294</v>
      </c>
      <c r="E261" s="113" t="s">
        <v>747</v>
      </c>
      <c r="F261" s="84" t="s">
        <v>100</v>
      </c>
      <c r="G261" s="114">
        <f t="shared" ref="G261:G269" si="12">+IF(F261="M",1,IF(F261="f",2,IF(F261="Civ",3,"Error")))</f>
        <v>1</v>
      </c>
      <c r="H261" s="115" t="s">
        <v>3</v>
      </c>
      <c r="I261" s="116">
        <f t="shared" ref="I261:I269" si="13">+IF(H261="Incomplete",5,IF(H261="Complete",1,IF(H261="Incomplete",2,IF(H261="Left",3,IF(H261="Dropped",4,"Error")))))</f>
        <v>5</v>
      </c>
      <c r="J261" s="116" t="e">
        <f>+IF(#REF!="Issued",1,IF(#REF!="Not Issued",2,"Nil"))</f>
        <v>#REF!</v>
      </c>
      <c r="K261" s="116" t="s">
        <v>1358</v>
      </c>
      <c r="L261" s="117"/>
      <c r="M261" s="84"/>
    </row>
    <row r="262" spans="1:13" s="118" customFormat="1" ht="12.75" customHeight="1" x14ac:dyDescent="0.2">
      <c r="A262" s="112">
        <f t="shared" si="11"/>
        <v>258</v>
      </c>
      <c r="B262" s="364" t="s">
        <v>1312</v>
      </c>
      <c r="C262" s="360">
        <v>54004</v>
      </c>
      <c r="D262" s="363" t="s">
        <v>1313</v>
      </c>
      <c r="E262" s="113" t="s">
        <v>1314</v>
      </c>
      <c r="F262" s="84" t="s">
        <v>100</v>
      </c>
      <c r="G262" s="114">
        <f t="shared" si="12"/>
        <v>1</v>
      </c>
      <c r="H262" s="115" t="s">
        <v>3</v>
      </c>
      <c r="I262" s="116">
        <f t="shared" si="13"/>
        <v>5</v>
      </c>
      <c r="J262" s="116" t="e">
        <f>+IF(#REF!="Issued",1,IF(#REF!="Not Issued",2,"Nil"))</f>
        <v>#REF!</v>
      </c>
      <c r="K262" s="116" t="s">
        <v>1362</v>
      </c>
      <c r="L262" s="117"/>
      <c r="M262" s="84"/>
    </row>
    <row r="263" spans="1:13" s="118" customFormat="1" ht="12.75" customHeight="1" x14ac:dyDescent="0.2">
      <c r="A263" s="112">
        <f t="shared" ref="A263:A269" si="14">+A262+1</f>
        <v>259</v>
      </c>
      <c r="B263" s="359" t="s">
        <v>1316</v>
      </c>
      <c r="C263" s="360">
        <v>54005</v>
      </c>
      <c r="D263" s="363" t="s">
        <v>1317</v>
      </c>
      <c r="E263" s="113" t="s">
        <v>1318</v>
      </c>
      <c r="F263" s="84" t="s">
        <v>100</v>
      </c>
      <c r="G263" s="114">
        <f t="shared" si="12"/>
        <v>1</v>
      </c>
      <c r="H263" s="115" t="s">
        <v>3</v>
      </c>
      <c r="I263" s="116">
        <f t="shared" si="13"/>
        <v>5</v>
      </c>
      <c r="J263" s="116" t="e">
        <f>+IF(#REF!="Issued",1,IF(#REF!="Not Issued",2,"Nil"))</f>
        <v>#REF!</v>
      </c>
      <c r="K263" s="116" t="s">
        <v>1365</v>
      </c>
      <c r="L263" s="117"/>
      <c r="M263" s="84"/>
    </row>
    <row r="264" spans="1:13" s="118" customFormat="1" ht="12.75" customHeight="1" x14ac:dyDescent="0.2">
      <c r="A264" s="112">
        <f t="shared" si="14"/>
        <v>260</v>
      </c>
      <c r="B264" s="359" t="s">
        <v>1320</v>
      </c>
      <c r="C264" s="360">
        <v>54006</v>
      </c>
      <c r="D264" s="363" t="s">
        <v>1321</v>
      </c>
      <c r="E264" s="113" t="s">
        <v>1322</v>
      </c>
      <c r="F264" s="84" t="s">
        <v>102</v>
      </c>
      <c r="G264" s="114">
        <f t="shared" si="12"/>
        <v>2</v>
      </c>
      <c r="H264" s="115" t="s">
        <v>3</v>
      </c>
      <c r="I264" s="116">
        <f t="shared" si="13"/>
        <v>5</v>
      </c>
      <c r="J264" s="116" t="e">
        <f>+IF(#REF!="Issued",1,IF(#REF!="Not Issued",2,"Nil"))</f>
        <v>#REF!</v>
      </c>
      <c r="K264" s="116" t="s">
        <v>1368</v>
      </c>
      <c r="L264" s="117"/>
      <c r="M264" s="84"/>
    </row>
    <row r="265" spans="1:13" s="118" customFormat="1" ht="12.75" customHeight="1" x14ac:dyDescent="0.2">
      <c r="A265" s="112">
        <f t="shared" si="14"/>
        <v>261</v>
      </c>
      <c r="B265" s="364" t="s">
        <v>1324</v>
      </c>
      <c r="C265" s="360">
        <v>54008</v>
      </c>
      <c r="D265" s="363" t="s">
        <v>1325</v>
      </c>
      <c r="E265" s="113" t="s">
        <v>1326</v>
      </c>
      <c r="F265" s="84" t="s">
        <v>102</v>
      </c>
      <c r="G265" s="114">
        <f t="shared" si="12"/>
        <v>2</v>
      </c>
      <c r="H265" s="115" t="s">
        <v>3</v>
      </c>
      <c r="I265" s="116">
        <f t="shared" si="13"/>
        <v>5</v>
      </c>
      <c r="J265" s="116" t="e">
        <f>+IF(#REF!="Issued",1,IF(#REF!="Not Issued",2,"Nil"))</f>
        <v>#REF!</v>
      </c>
      <c r="K265" s="116" t="s">
        <v>1372</v>
      </c>
      <c r="L265" s="117"/>
      <c r="M265" s="84"/>
    </row>
    <row r="266" spans="1:13" s="118" customFormat="1" ht="12.75" customHeight="1" x14ac:dyDescent="0.2">
      <c r="A266" s="112">
        <f t="shared" si="14"/>
        <v>262</v>
      </c>
      <c r="B266" s="364" t="s">
        <v>1328</v>
      </c>
      <c r="C266" s="360">
        <v>54009</v>
      </c>
      <c r="D266" s="363" t="s">
        <v>1329</v>
      </c>
      <c r="E266" s="113" t="s">
        <v>1330</v>
      </c>
      <c r="F266" s="390" t="s">
        <v>100</v>
      </c>
      <c r="G266" s="114">
        <f t="shared" si="12"/>
        <v>1</v>
      </c>
      <c r="H266" s="115" t="s">
        <v>3</v>
      </c>
      <c r="I266" s="116">
        <f>+IF(H266="Incomplete",5,IF(H266="Complete",1,IF(H266="Incomplete",2,IF(H266="Left",3,IF(H266="Dropped",4,"Error")))))</f>
        <v>5</v>
      </c>
      <c r="J266" s="116" t="e">
        <f>+IF(#REF!="Issued",1,IF(#REF!="Not Issued",2,"Nil"))</f>
        <v>#REF!</v>
      </c>
      <c r="K266" s="116" t="s">
        <v>1376</v>
      </c>
      <c r="L266" s="117"/>
      <c r="M266" s="84" t="s">
        <v>1377</v>
      </c>
    </row>
    <row r="267" spans="1:13" s="118" customFormat="1" ht="12.75" customHeight="1" x14ac:dyDescent="0.2">
      <c r="A267" s="112">
        <f t="shared" si="14"/>
        <v>263</v>
      </c>
      <c r="B267" s="364" t="s">
        <v>1347</v>
      </c>
      <c r="C267" s="360">
        <v>54014</v>
      </c>
      <c r="D267" s="363" t="s">
        <v>1348</v>
      </c>
      <c r="E267" s="113" t="s">
        <v>1349</v>
      </c>
      <c r="F267" s="84" t="s">
        <v>100</v>
      </c>
      <c r="G267" s="114">
        <f t="shared" si="12"/>
        <v>1</v>
      </c>
      <c r="H267" s="115" t="s">
        <v>3</v>
      </c>
      <c r="I267" s="116">
        <f t="shared" si="13"/>
        <v>5</v>
      </c>
      <c r="J267" s="116" t="e">
        <f>+IF(#REF!="Issued",1,IF(#REF!="Not Issued",2,"Nil"))</f>
        <v>#REF!</v>
      </c>
      <c r="K267" s="116" t="s">
        <v>1381</v>
      </c>
      <c r="L267" s="117"/>
      <c r="M267" s="84"/>
    </row>
    <row r="268" spans="1:13" s="118" customFormat="1" ht="12.75" customHeight="1" x14ac:dyDescent="0.2">
      <c r="A268" s="112">
        <f t="shared" si="14"/>
        <v>264</v>
      </c>
      <c r="B268" s="364" t="s">
        <v>1351</v>
      </c>
      <c r="C268" s="360">
        <v>54015</v>
      </c>
      <c r="D268" s="363" t="s">
        <v>1352</v>
      </c>
      <c r="E268" s="113" t="s">
        <v>1353</v>
      </c>
      <c r="F268" s="84" t="s">
        <v>100</v>
      </c>
      <c r="G268" s="114">
        <f t="shared" si="12"/>
        <v>1</v>
      </c>
      <c r="H268" s="115" t="s">
        <v>3</v>
      </c>
      <c r="I268" s="116">
        <f>+IF(H268="Incomplete",5,IF(H268="Complete",1,IF(H268="Incomplete",2,IF(H268="Left",3,IF(H268="Dropped",4,"Error")))))</f>
        <v>5</v>
      </c>
      <c r="J268" s="116" t="e">
        <f>+IF(#REF!="Issued",1,IF(#REF!="Not Issued",2,"Nil"))</f>
        <v>#REF!</v>
      </c>
      <c r="K268" s="116" t="s">
        <v>126</v>
      </c>
      <c r="L268" s="117"/>
      <c r="M268" s="84" t="s">
        <v>127</v>
      </c>
    </row>
    <row r="269" spans="1:13" s="118" customFormat="1" ht="12.75" customHeight="1" x14ac:dyDescent="0.2">
      <c r="A269" s="112">
        <f t="shared" si="14"/>
        <v>265</v>
      </c>
      <c r="B269" s="359" t="s">
        <v>1366</v>
      </c>
      <c r="C269" s="360">
        <v>54018</v>
      </c>
      <c r="D269" s="363" t="s">
        <v>1294</v>
      </c>
      <c r="E269" s="113" t="s">
        <v>1367</v>
      </c>
      <c r="F269" s="84" t="s">
        <v>100</v>
      </c>
      <c r="G269" s="114">
        <f t="shared" si="12"/>
        <v>1</v>
      </c>
      <c r="H269" s="115" t="s">
        <v>3</v>
      </c>
      <c r="I269" s="116">
        <f t="shared" si="13"/>
        <v>5</v>
      </c>
      <c r="J269" s="116" t="e">
        <f>+IF(#REF!="Issued",1,IF(#REF!="Not Issued",2,"Nil"))</f>
        <v>#REF!</v>
      </c>
      <c r="K269" s="116" t="s">
        <v>1387</v>
      </c>
      <c r="L269" s="117"/>
      <c r="M269" s="84" t="s">
        <v>525</v>
      </c>
    </row>
    <row r="270" spans="1:13" x14ac:dyDescent="0.25">
      <c r="A270" s="120"/>
      <c r="J270" s="125"/>
      <c r="K270" s="126"/>
    </row>
    <row r="271" spans="1:13" ht="25.5" thickBot="1" x14ac:dyDescent="0.55000000000000004">
      <c r="A271" s="438" t="s">
        <v>30</v>
      </c>
      <c r="B271" s="438"/>
      <c r="C271" s="438"/>
      <c r="D271" s="438"/>
      <c r="E271" s="438"/>
      <c r="F271" s="438"/>
      <c r="G271" s="438"/>
      <c r="H271" s="438"/>
      <c r="I271" s="438"/>
      <c r="J271" s="438"/>
      <c r="K271" s="438"/>
      <c r="L271" s="438"/>
    </row>
    <row r="272" spans="1:13" s="144" customFormat="1" ht="32.25" thickBot="1" x14ac:dyDescent="0.3">
      <c r="A272" s="134" t="s">
        <v>86</v>
      </c>
      <c r="B272" s="135" t="s">
        <v>87</v>
      </c>
      <c r="C272" s="136" t="s">
        <v>88</v>
      </c>
      <c r="D272" s="137" t="s">
        <v>89</v>
      </c>
      <c r="E272" s="138" t="s">
        <v>90</v>
      </c>
      <c r="F272" s="139" t="s">
        <v>122</v>
      </c>
      <c r="G272" s="139"/>
      <c r="H272" s="140" t="s">
        <v>1388</v>
      </c>
      <c r="I272" s="140"/>
      <c r="J272" s="141" t="s">
        <v>93</v>
      </c>
      <c r="K272" s="142"/>
      <c r="L272" s="143" t="s">
        <v>94</v>
      </c>
    </row>
    <row r="273" spans="1:13" ht="15.75" customHeight="1" x14ac:dyDescent="0.2">
      <c r="A273" s="112">
        <v>1</v>
      </c>
      <c r="B273" s="359" t="s">
        <v>1584</v>
      </c>
      <c r="C273" s="360">
        <v>51543</v>
      </c>
      <c r="D273" s="363" t="s">
        <v>1585</v>
      </c>
      <c r="E273" s="113" t="s">
        <v>1586</v>
      </c>
      <c r="F273" s="84" t="s">
        <v>100</v>
      </c>
      <c r="G273" s="114">
        <f t="shared" ref="G273:G313" si="15">+IF(F273="M",1,IF(F273="f",2,IF(F273="Civ",3,"Error")))</f>
        <v>1</v>
      </c>
      <c r="H273" s="115" t="s">
        <v>103</v>
      </c>
      <c r="I273" s="116">
        <f t="shared" ref="I273:I280" si="16">+IF(H273="Incomplete",5,IF(H273="Complete",1,IF(H273="Incomplete",2,IF(H273="Left",3,IF(H273="Dropped",4,"Error")))))</f>
        <v>1</v>
      </c>
      <c r="J273" s="116" t="e">
        <f>+IF(#REF!="Issued",1,IF(#REF!="Not Issued",2,"Nil"))</f>
        <v>#REF!</v>
      </c>
      <c r="K273" s="116" t="s">
        <v>1582</v>
      </c>
      <c r="L273" s="117"/>
      <c r="M273" s="84" t="s">
        <v>1583</v>
      </c>
    </row>
    <row r="274" spans="1:13" ht="15.75" customHeight="1" x14ac:dyDescent="0.2">
      <c r="A274" s="112">
        <v>2</v>
      </c>
      <c r="B274" s="359" t="s">
        <v>1589</v>
      </c>
      <c r="C274" s="360">
        <v>54022</v>
      </c>
      <c r="D274" s="363" t="s">
        <v>1590</v>
      </c>
      <c r="E274" s="113" t="s">
        <v>1591</v>
      </c>
      <c r="F274" s="84" t="s">
        <v>100</v>
      </c>
      <c r="G274" s="114">
        <f t="shared" si="15"/>
        <v>1</v>
      </c>
      <c r="H274" s="115" t="s">
        <v>103</v>
      </c>
      <c r="I274" s="116">
        <f t="shared" si="16"/>
        <v>1</v>
      </c>
      <c r="J274" s="116" t="e">
        <f>+IF(#REF!="Issued",1,IF(#REF!="Not Issued",2,"Nil"))</f>
        <v>#REF!</v>
      </c>
      <c r="K274" s="116" t="s">
        <v>1587</v>
      </c>
      <c r="L274" s="117"/>
      <c r="M274" s="84" t="s">
        <v>1588</v>
      </c>
    </row>
    <row r="275" spans="1:13" ht="15.75" customHeight="1" x14ac:dyDescent="0.2">
      <c r="A275" s="112">
        <f>+A274+1</f>
        <v>3</v>
      </c>
      <c r="B275" s="359" t="s">
        <v>1594</v>
      </c>
      <c r="C275" s="360">
        <v>54023</v>
      </c>
      <c r="D275" s="363" t="s">
        <v>1595</v>
      </c>
      <c r="E275" s="113" t="s">
        <v>1596</v>
      </c>
      <c r="F275" s="84" t="s">
        <v>100</v>
      </c>
      <c r="G275" s="114">
        <f t="shared" si="15"/>
        <v>1</v>
      </c>
      <c r="H275" s="115" t="s">
        <v>103</v>
      </c>
      <c r="I275" s="116">
        <f t="shared" si="16"/>
        <v>1</v>
      </c>
      <c r="J275" s="116" t="e">
        <f>+IF(#REF!="Issued",1,IF(#REF!="Not Issued",2,"Nil"))</f>
        <v>#REF!</v>
      </c>
      <c r="K275" s="116" t="s">
        <v>1592</v>
      </c>
      <c r="L275" s="117"/>
      <c r="M275" s="84" t="s">
        <v>1593</v>
      </c>
    </row>
    <row r="276" spans="1:13" ht="15.75" customHeight="1" x14ac:dyDescent="0.2">
      <c r="A276" s="112">
        <f t="shared" ref="A276:A313" si="17">+A275+1</f>
        <v>4</v>
      </c>
      <c r="B276" s="359" t="s">
        <v>1599</v>
      </c>
      <c r="C276" s="360">
        <v>54024</v>
      </c>
      <c r="D276" s="363" t="s">
        <v>1600</v>
      </c>
      <c r="E276" s="113" t="s">
        <v>1601</v>
      </c>
      <c r="F276" s="84" t="s">
        <v>100</v>
      </c>
      <c r="G276" s="114">
        <f t="shared" si="15"/>
        <v>1</v>
      </c>
      <c r="H276" s="115" t="s">
        <v>103</v>
      </c>
      <c r="I276" s="116">
        <f t="shared" si="16"/>
        <v>1</v>
      </c>
      <c r="J276" s="116" t="e">
        <f>+IF(#REF!="Issued",1,IF(#REF!="Not Issued",2,"Nil"))</f>
        <v>#REF!</v>
      </c>
      <c r="K276" s="116" t="s">
        <v>1597</v>
      </c>
      <c r="L276" s="117"/>
      <c r="M276" s="84" t="s">
        <v>1598</v>
      </c>
    </row>
    <row r="277" spans="1:13" ht="15.75" customHeight="1" x14ac:dyDescent="0.2">
      <c r="A277" s="112">
        <f t="shared" si="17"/>
        <v>5</v>
      </c>
      <c r="B277" s="359" t="s">
        <v>1604</v>
      </c>
      <c r="C277" s="360">
        <v>54025</v>
      </c>
      <c r="D277" s="363" t="s">
        <v>1605</v>
      </c>
      <c r="E277" s="113" t="s">
        <v>1606</v>
      </c>
      <c r="F277" s="84" t="s">
        <v>102</v>
      </c>
      <c r="G277" s="114">
        <f t="shared" si="15"/>
        <v>2</v>
      </c>
      <c r="H277" s="115" t="s">
        <v>103</v>
      </c>
      <c r="I277" s="116">
        <f t="shared" si="16"/>
        <v>1</v>
      </c>
      <c r="J277" s="116" t="e">
        <f>+IF(#REF!="Issued",1,IF(#REF!="Not Issued",2,"Nil"))</f>
        <v>#REF!</v>
      </c>
      <c r="K277" s="116" t="s">
        <v>1602</v>
      </c>
      <c r="L277" s="117"/>
      <c r="M277" s="84" t="s">
        <v>1603</v>
      </c>
    </row>
    <row r="278" spans="1:13" ht="15.75" customHeight="1" x14ac:dyDescent="0.2">
      <c r="A278" s="112">
        <f t="shared" si="17"/>
        <v>6</v>
      </c>
      <c r="B278" s="359" t="s">
        <v>1614</v>
      </c>
      <c r="C278" s="360">
        <v>54402</v>
      </c>
      <c r="D278" s="363" t="s">
        <v>1615</v>
      </c>
      <c r="E278" s="113" t="s">
        <v>1616</v>
      </c>
      <c r="F278" s="84" t="s">
        <v>100</v>
      </c>
      <c r="G278" s="114">
        <f t="shared" si="15"/>
        <v>1</v>
      </c>
      <c r="H278" s="115" t="s">
        <v>103</v>
      </c>
      <c r="I278" s="116">
        <f t="shared" si="16"/>
        <v>1</v>
      </c>
      <c r="J278" s="116" t="e">
        <f>+IF(#REF!="Issued",1,IF(#REF!="Not Issued",2,"Nil"))</f>
        <v>#REF!</v>
      </c>
      <c r="K278" s="116" t="s">
        <v>1607</v>
      </c>
      <c r="L278" s="117"/>
      <c r="M278" s="84" t="s">
        <v>1608</v>
      </c>
    </row>
    <row r="279" spans="1:13" ht="15.75" customHeight="1" x14ac:dyDescent="0.2">
      <c r="A279" s="112">
        <f t="shared" si="17"/>
        <v>7</v>
      </c>
      <c r="B279" s="359" t="s">
        <v>1623</v>
      </c>
      <c r="C279" s="360">
        <v>54028</v>
      </c>
      <c r="D279" s="363" t="s">
        <v>1624</v>
      </c>
      <c r="E279" s="113" t="s">
        <v>1625</v>
      </c>
      <c r="F279" s="84" t="s">
        <v>100</v>
      </c>
      <c r="G279" s="114">
        <f t="shared" si="15"/>
        <v>1</v>
      </c>
      <c r="H279" s="115" t="s">
        <v>103</v>
      </c>
      <c r="I279" s="116">
        <f t="shared" si="16"/>
        <v>1</v>
      </c>
      <c r="J279" s="116" t="e">
        <f>+IF(#REF!="Issued",1,IF(#REF!="Not Issued",2,"Nil"))</f>
        <v>#REF!</v>
      </c>
      <c r="K279" s="116" t="s">
        <v>1612</v>
      </c>
      <c r="L279" s="117"/>
      <c r="M279" s="84" t="s">
        <v>1613</v>
      </c>
    </row>
    <row r="280" spans="1:13" ht="15.75" customHeight="1" x14ac:dyDescent="0.2">
      <c r="A280" s="112">
        <f t="shared" si="17"/>
        <v>8</v>
      </c>
      <c r="B280" s="359" t="s">
        <v>1628</v>
      </c>
      <c r="C280" s="360">
        <v>54403</v>
      </c>
      <c r="D280" s="363" t="s">
        <v>1629</v>
      </c>
      <c r="E280" s="113" t="s">
        <v>1630</v>
      </c>
      <c r="F280" s="84" t="s">
        <v>102</v>
      </c>
      <c r="G280" s="114">
        <f t="shared" si="15"/>
        <v>2</v>
      </c>
      <c r="H280" s="115" t="s">
        <v>103</v>
      </c>
      <c r="I280" s="116">
        <f t="shared" si="16"/>
        <v>1</v>
      </c>
      <c r="J280" s="116" t="e">
        <f>+IF(#REF!="Issued",1,IF(#REF!="Not Issued",2,"Nil"))</f>
        <v>#REF!</v>
      </c>
      <c r="K280" s="116" t="s">
        <v>1617</v>
      </c>
      <c r="L280" s="117"/>
      <c r="M280" s="84" t="s">
        <v>1618</v>
      </c>
    </row>
    <row r="281" spans="1:13" ht="15.75" customHeight="1" x14ac:dyDescent="0.2">
      <c r="A281" s="112">
        <f t="shared" si="17"/>
        <v>9</v>
      </c>
      <c r="B281" s="359" t="s">
        <v>1633</v>
      </c>
      <c r="C281" s="360">
        <v>54029</v>
      </c>
      <c r="D281" s="363" t="s">
        <v>1634</v>
      </c>
      <c r="E281" s="113" t="s">
        <v>1635</v>
      </c>
      <c r="F281" s="84" t="s">
        <v>102</v>
      </c>
      <c r="G281" s="114">
        <f t="shared" si="15"/>
        <v>2</v>
      </c>
      <c r="H281" s="115" t="s">
        <v>103</v>
      </c>
      <c r="I281" s="116">
        <f>+IF(H281="Incomplete",5,IF(H281="Complete",1,IF(H281="Incomplete",2,IF(H281="Left",3,IF(H281="Dropped",4,"Error")))))</f>
        <v>1</v>
      </c>
      <c r="J281" s="116" t="e">
        <f>+IF(#REF!="Issued",1,IF(#REF!="Not Issued",2,"Nil"))</f>
        <v>#REF!</v>
      </c>
      <c r="K281" s="116" t="s">
        <v>1621</v>
      </c>
      <c r="L281" s="117"/>
      <c r="M281" s="84" t="s">
        <v>1622</v>
      </c>
    </row>
    <row r="282" spans="1:13" ht="15.75" customHeight="1" x14ac:dyDescent="0.2">
      <c r="A282" s="112">
        <f t="shared" si="17"/>
        <v>10</v>
      </c>
      <c r="B282" s="359" t="s">
        <v>1643</v>
      </c>
      <c r="C282" s="360">
        <v>54031</v>
      </c>
      <c r="D282" s="363" t="s">
        <v>1644</v>
      </c>
      <c r="E282" s="113" t="s">
        <v>1645</v>
      </c>
      <c r="F282" s="84" t="s">
        <v>102</v>
      </c>
      <c r="G282" s="114">
        <f t="shared" si="15"/>
        <v>2</v>
      </c>
      <c r="H282" s="115" t="s">
        <v>103</v>
      </c>
      <c r="I282" s="116">
        <f t="shared" ref="I282:I300" si="18">+IF(H282="Incomplete",5,IF(H282="Complete",1,IF(H282="Incomplete",2,IF(H282="Left",3,IF(H282="Dropped",4,"Error")))))</f>
        <v>1</v>
      </c>
      <c r="J282" s="116" t="e">
        <f>+IF(#REF!="Issued",1,IF(#REF!="Not Issued",2,"Nil"))</f>
        <v>#REF!</v>
      </c>
      <c r="K282" s="116" t="s">
        <v>1626</v>
      </c>
      <c r="L282" s="117"/>
      <c r="M282" s="84" t="s">
        <v>1627</v>
      </c>
    </row>
    <row r="283" spans="1:13" ht="15.75" customHeight="1" x14ac:dyDescent="0.2">
      <c r="A283" s="112">
        <f t="shared" si="17"/>
        <v>11</v>
      </c>
      <c r="B283" s="359" t="s">
        <v>1666</v>
      </c>
      <c r="C283" s="360">
        <v>54036</v>
      </c>
      <c r="D283" s="363" t="s">
        <v>1667</v>
      </c>
      <c r="E283" s="113" t="s">
        <v>1668</v>
      </c>
      <c r="F283" s="84" t="s">
        <v>100</v>
      </c>
      <c r="G283" s="114">
        <f t="shared" si="15"/>
        <v>1</v>
      </c>
      <c r="H283" s="115" t="s">
        <v>103</v>
      </c>
      <c r="I283" s="116">
        <f t="shared" si="18"/>
        <v>1</v>
      </c>
      <c r="J283" s="116" t="e">
        <f>+IF(#REF!="Issued",1,IF(#REF!="Not Issued",2,"Nil"))</f>
        <v>#REF!</v>
      </c>
      <c r="K283" s="116" t="s">
        <v>1631</v>
      </c>
      <c r="L283" s="117"/>
      <c r="M283" s="84" t="s">
        <v>1632</v>
      </c>
    </row>
    <row r="284" spans="1:13" ht="15.75" customHeight="1" x14ac:dyDescent="0.2">
      <c r="A284" s="112">
        <f t="shared" si="17"/>
        <v>12</v>
      </c>
      <c r="B284" s="359" t="s">
        <v>1671</v>
      </c>
      <c r="C284" s="360">
        <v>54037</v>
      </c>
      <c r="D284" s="363" t="s">
        <v>1672</v>
      </c>
      <c r="E284" s="113" t="s">
        <v>1673</v>
      </c>
      <c r="F284" s="84" t="s">
        <v>100</v>
      </c>
      <c r="G284" s="114">
        <f t="shared" si="15"/>
        <v>1</v>
      </c>
      <c r="H284" s="115" t="s">
        <v>103</v>
      </c>
      <c r="I284" s="116">
        <f t="shared" si="18"/>
        <v>1</v>
      </c>
      <c r="J284" s="116" t="e">
        <f>+IF(#REF!="Issued",1,IF(#REF!="Not Issued",2,"Nil"))</f>
        <v>#REF!</v>
      </c>
      <c r="K284" s="116" t="s">
        <v>1636</v>
      </c>
      <c r="L284" s="117"/>
      <c r="M284" s="84" t="s">
        <v>1637</v>
      </c>
    </row>
    <row r="285" spans="1:13" ht="15.75" customHeight="1" x14ac:dyDescent="0.2">
      <c r="A285" s="112">
        <f t="shared" si="17"/>
        <v>13</v>
      </c>
      <c r="B285" s="359" t="s">
        <v>1676</v>
      </c>
      <c r="C285" s="360">
        <v>54038</v>
      </c>
      <c r="D285" s="363" t="s">
        <v>1677</v>
      </c>
      <c r="E285" s="113" t="s">
        <v>1225</v>
      </c>
      <c r="F285" s="84" t="s">
        <v>100</v>
      </c>
      <c r="G285" s="114">
        <f t="shared" si="15"/>
        <v>1</v>
      </c>
      <c r="H285" s="115" t="s">
        <v>103</v>
      </c>
      <c r="I285" s="116">
        <f t="shared" si="18"/>
        <v>1</v>
      </c>
      <c r="J285" s="116" t="e">
        <f>+IF(#REF!="Issued",1,IF(#REF!="Not Issued",2,"Nil"))</f>
        <v>#REF!</v>
      </c>
      <c r="K285" s="116" t="s">
        <v>1641</v>
      </c>
      <c r="L285" s="117"/>
      <c r="M285" s="84" t="s">
        <v>1642</v>
      </c>
    </row>
    <row r="286" spans="1:13" ht="15.75" customHeight="1" x14ac:dyDescent="0.2">
      <c r="A286" s="112">
        <f t="shared" si="17"/>
        <v>14</v>
      </c>
      <c r="B286" s="359" t="s">
        <v>1685</v>
      </c>
      <c r="C286" s="360">
        <v>54040</v>
      </c>
      <c r="D286" s="363" t="s">
        <v>1686</v>
      </c>
      <c r="E286" s="113" t="s">
        <v>1687</v>
      </c>
      <c r="F286" s="84" t="s">
        <v>102</v>
      </c>
      <c r="G286" s="114">
        <f t="shared" si="15"/>
        <v>2</v>
      </c>
      <c r="H286" s="115" t="s">
        <v>103</v>
      </c>
      <c r="I286" s="116">
        <f t="shared" si="18"/>
        <v>1</v>
      </c>
      <c r="J286" s="116" t="e">
        <f>+IF(#REF!="Issued",1,IF(#REF!="Not Issued",2,"Nil"))</f>
        <v>#REF!</v>
      </c>
      <c r="K286" s="116" t="s">
        <v>1646</v>
      </c>
      <c r="L286" s="117"/>
      <c r="M286" s="84" t="s">
        <v>1647</v>
      </c>
    </row>
    <row r="287" spans="1:13" ht="15.75" customHeight="1" x14ac:dyDescent="0.2">
      <c r="A287" s="112">
        <f t="shared" si="17"/>
        <v>15</v>
      </c>
      <c r="B287" s="359" t="s">
        <v>1695</v>
      </c>
      <c r="C287" s="360">
        <v>54042</v>
      </c>
      <c r="D287" s="363" t="s">
        <v>1696</v>
      </c>
      <c r="E287" s="113" t="s">
        <v>1697</v>
      </c>
      <c r="F287" s="84" t="s">
        <v>100</v>
      </c>
      <c r="G287" s="114">
        <f t="shared" si="15"/>
        <v>1</v>
      </c>
      <c r="H287" s="115" t="s">
        <v>103</v>
      </c>
      <c r="I287" s="116">
        <f t="shared" si="18"/>
        <v>1</v>
      </c>
      <c r="J287" s="116" t="e">
        <f>+IF(#REF!="Issued",1,IF(#REF!="Not Issued",2,"Nil"))</f>
        <v>#REF!</v>
      </c>
      <c r="K287" s="116" t="s">
        <v>1651</v>
      </c>
      <c r="L287" s="117"/>
      <c r="M287" s="84" t="s">
        <v>1652</v>
      </c>
    </row>
    <row r="288" spans="1:13" ht="15.75" customHeight="1" x14ac:dyDescent="0.2">
      <c r="A288" s="112">
        <f t="shared" si="17"/>
        <v>16</v>
      </c>
      <c r="B288" s="359" t="s">
        <v>1705</v>
      </c>
      <c r="C288" s="360">
        <v>54044</v>
      </c>
      <c r="D288" s="363" t="s">
        <v>1706</v>
      </c>
      <c r="E288" s="113" t="s">
        <v>1707</v>
      </c>
      <c r="F288" s="84" t="s">
        <v>100</v>
      </c>
      <c r="G288" s="114">
        <f t="shared" si="15"/>
        <v>1</v>
      </c>
      <c r="H288" s="115" t="s">
        <v>103</v>
      </c>
      <c r="I288" s="116">
        <f t="shared" si="18"/>
        <v>1</v>
      </c>
      <c r="J288" s="116" t="e">
        <f>+IF(#REF!="Issued",1,IF(#REF!="Not Issued",2,"Nil"))</f>
        <v>#REF!</v>
      </c>
      <c r="K288" s="116" t="s">
        <v>1655</v>
      </c>
      <c r="L288" s="117"/>
      <c r="M288" s="84" t="s">
        <v>1656</v>
      </c>
    </row>
    <row r="289" spans="1:13" ht="15.75" customHeight="1" x14ac:dyDescent="0.2">
      <c r="A289" s="112">
        <f t="shared" si="17"/>
        <v>17</v>
      </c>
      <c r="B289" s="359" t="s">
        <v>1710</v>
      </c>
      <c r="C289" s="360">
        <v>54045</v>
      </c>
      <c r="D289" s="363" t="s">
        <v>1711</v>
      </c>
      <c r="E289" s="113" t="s">
        <v>1712</v>
      </c>
      <c r="F289" s="84" t="s">
        <v>102</v>
      </c>
      <c r="G289" s="114">
        <f t="shared" si="15"/>
        <v>2</v>
      </c>
      <c r="H289" s="115" t="s">
        <v>103</v>
      </c>
      <c r="I289" s="116">
        <f t="shared" si="18"/>
        <v>1</v>
      </c>
      <c r="J289" s="116" t="e">
        <f>+IF(#REF!="Issued",1,IF(#REF!="Not Issued",2,"Nil"))</f>
        <v>#REF!</v>
      </c>
      <c r="K289" s="116" t="s">
        <v>1660</v>
      </c>
      <c r="L289" s="117"/>
      <c r="M289" s="84" t="s">
        <v>1661</v>
      </c>
    </row>
    <row r="290" spans="1:13" ht="15.75" customHeight="1" x14ac:dyDescent="0.2">
      <c r="A290" s="112">
        <f t="shared" si="17"/>
        <v>18</v>
      </c>
      <c r="B290" s="359" t="s">
        <v>1715</v>
      </c>
      <c r="C290" s="360">
        <v>54046</v>
      </c>
      <c r="D290" s="363" t="s">
        <v>1716</v>
      </c>
      <c r="E290" s="113" t="s">
        <v>1717</v>
      </c>
      <c r="F290" s="84" t="s">
        <v>100</v>
      </c>
      <c r="G290" s="114">
        <f t="shared" si="15"/>
        <v>1</v>
      </c>
      <c r="H290" s="115" t="s">
        <v>103</v>
      </c>
      <c r="I290" s="116">
        <f t="shared" si="18"/>
        <v>1</v>
      </c>
      <c r="J290" s="116" t="e">
        <f>+IF(#REF!="Issued",1,IF(#REF!="Not Issued",2,"Nil"))</f>
        <v>#REF!</v>
      </c>
      <c r="K290" s="116" t="s">
        <v>1664</v>
      </c>
      <c r="L290" s="117"/>
      <c r="M290" s="84" t="s">
        <v>1665</v>
      </c>
    </row>
    <row r="291" spans="1:13" ht="15.75" customHeight="1" x14ac:dyDescent="0.2">
      <c r="A291" s="112">
        <f t="shared" si="17"/>
        <v>19</v>
      </c>
      <c r="B291" s="359" t="s">
        <v>1720</v>
      </c>
      <c r="C291" s="360">
        <v>54047</v>
      </c>
      <c r="D291" s="363" t="s">
        <v>1721</v>
      </c>
      <c r="E291" s="113" t="s">
        <v>1722</v>
      </c>
      <c r="F291" s="84" t="s">
        <v>100</v>
      </c>
      <c r="G291" s="114">
        <f t="shared" si="15"/>
        <v>1</v>
      </c>
      <c r="H291" s="115" t="s">
        <v>103</v>
      </c>
      <c r="I291" s="116">
        <f t="shared" si="18"/>
        <v>1</v>
      </c>
      <c r="J291" s="116" t="e">
        <f>+IF(#REF!="Issued",1,IF(#REF!="Not Issued",2,"Nil"))</f>
        <v>#REF!</v>
      </c>
      <c r="K291" s="116" t="s">
        <v>1669</v>
      </c>
      <c r="L291" s="117"/>
      <c r="M291" s="84" t="s">
        <v>1670</v>
      </c>
    </row>
    <row r="292" spans="1:13" ht="15.75" customHeight="1" x14ac:dyDescent="0.2">
      <c r="A292" s="112">
        <f t="shared" si="17"/>
        <v>20</v>
      </c>
      <c r="B292" s="359" t="s">
        <v>1725</v>
      </c>
      <c r="C292" s="360">
        <v>54048</v>
      </c>
      <c r="D292" s="363" t="s">
        <v>1726</v>
      </c>
      <c r="E292" s="113" t="s">
        <v>1727</v>
      </c>
      <c r="F292" s="84" t="s">
        <v>100</v>
      </c>
      <c r="G292" s="114">
        <f t="shared" si="15"/>
        <v>1</v>
      </c>
      <c r="H292" s="115" t="s">
        <v>103</v>
      </c>
      <c r="I292" s="116">
        <f t="shared" si="18"/>
        <v>1</v>
      </c>
      <c r="J292" s="116" t="e">
        <f>+IF(#REF!="Issued",1,IF(#REF!="Not Issued",2,"Nil"))</f>
        <v>#REF!</v>
      </c>
      <c r="K292" s="116" t="s">
        <v>1674</v>
      </c>
      <c r="L292" s="117"/>
      <c r="M292" s="84" t="s">
        <v>1675</v>
      </c>
    </row>
    <row r="293" spans="1:13" ht="15.75" customHeight="1" x14ac:dyDescent="0.2">
      <c r="A293" s="112">
        <f t="shared" si="17"/>
        <v>21</v>
      </c>
      <c r="B293" s="359" t="s">
        <v>1729</v>
      </c>
      <c r="C293" s="360">
        <v>54049</v>
      </c>
      <c r="D293" s="363" t="s">
        <v>1730</v>
      </c>
      <c r="E293" s="113" t="s">
        <v>1731</v>
      </c>
      <c r="F293" s="84" t="s">
        <v>102</v>
      </c>
      <c r="G293" s="114">
        <f t="shared" si="15"/>
        <v>2</v>
      </c>
      <c r="H293" s="115" t="s">
        <v>103</v>
      </c>
      <c r="I293" s="116">
        <f t="shared" si="18"/>
        <v>1</v>
      </c>
      <c r="J293" s="116" t="e">
        <f>+IF(#REF!="Issued",1,IF(#REF!="Not Issued",2,"Nil"))</f>
        <v>#REF!</v>
      </c>
      <c r="K293" s="116" t="s">
        <v>1678</v>
      </c>
      <c r="L293" s="117"/>
      <c r="M293" s="84" t="s">
        <v>1679</v>
      </c>
    </row>
    <row r="294" spans="1:13" ht="15.75" customHeight="1" x14ac:dyDescent="0.2">
      <c r="A294" s="112">
        <f t="shared" si="17"/>
        <v>22</v>
      </c>
      <c r="B294" s="359" t="s">
        <v>1743</v>
      </c>
      <c r="C294" s="360">
        <v>54405</v>
      </c>
      <c r="D294" s="363" t="s">
        <v>1744</v>
      </c>
      <c r="E294" s="113" t="s">
        <v>1745</v>
      </c>
      <c r="F294" s="84" t="s">
        <v>100</v>
      </c>
      <c r="G294" s="114">
        <f t="shared" si="15"/>
        <v>1</v>
      </c>
      <c r="H294" s="115" t="s">
        <v>103</v>
      </c>
      <c r="I294" s="116">
        <f t="shared" si="18"/>
        <v>1</v>
      </c>
      <c r="J294" s="116" t="e">
        <f>+IF(#REF!="Issued",1,IF(#REF!="Not Issued",2,"Nil"))</f>
        <v>#REF!</v>
      </c>
      <c r="K294" s="116" t="s">
        <v>1683</v>
      </c>
      <c r="L294" s="117"/>
      <c r="M294" s="84" t="s">
        <v>1684</v>
      </c>
    </row>
    <row r="295" spans="1:13" ht="15.75" customHeight="1" x14ac:dyDescent="0.2">
      <c r="A295" s="112">
        <f t="shared" si="17"/>
        <v>23</v>
      </c>
      <c r="B295" s="359" t="s">
        <v>1747</v>
      </c>
      <c r="C295" s="360">
        <v>54052</v>
      </c>
      <c r="D295" s="363" t="s">
        <v>1748</v>
      </c>
      <c r="E295" s="113" t="s">
        <v>1749</v>
      </c>
      <c r="F295" s="84" t="s">
        <v>102</v>
      </c>
      <c r="G295" s="114">
        <f t="shared" si="15"/>
        <v>2</v>
      </c>
      <c r="H295" s="115" t="s">
        <v>103</v>
      </c>
      <c r="I295" s="116">
        <f t="shared" si="18"/>
        <v>1</v>
      </c>
      <c r="J295" s="116" t="e">
        <f>+IF(#REF!="Issued",1,IF(#REF!="Not Issued",2,"Nil"))</f>
        <v>#REF!</v>
      </c>
      <c r="K295" s="116" t="s">
        <v>1688</v>
      </c>
      <c r="L295" s="117"/>
      <c r="M295" s="84" t="s">
        <v>1689</v>
      </c>
    </row>
    <row r="296" spans="1:13" ht="15.75" customHeight="1" x14ac:dyDescent="0.2">
      <c r="A296" s="112">
        <f t="shared" si="17"/>
        <v>24</v>
      </c>
      <c r="B296" s="359" t="s">
        <v>1751</v>
      </c>
      <c r="C296" s="360">
        <v>54053</v>
      </c>
      <c r="D296" s="363" t="s">
        <v>1752</v>
      </c>
      <c r="E296" s="113" t="s">
        <v>1753</v>
      </c>
      <c r="F296" s="84" t="s">
        <v>100</v>
      </c>
      <c r="G296" s="114">
        <f t="shared" si="15"/>
        <v>1</v>
      </c>
      <c r="H296" s="115" t="s">
        <v>103</v>
      </c>
      <c r="I296" s="116">
        <f t="shared" si="18"/>
        <v>1</v>
      </c>
      <c r="J296" s="116" t="e">
        <f>+IF(#REF!="Issued",1,IF(#REF!="Not Issued",2,"Nil"))</f>
        <v>#REF!</v>
      </c>
      <c r="K296" s="116" t="s">
        <v>1693</v>
      </c>
      <c r="L296" s="117"/>
      <c r="M296" s="84" t="s">
        <v>1694</v>
      </c>
    </row>
    <row r="297" spans="1:13" ht="15.75" customHeight="1" x14ac:dyDescent="0.2">
      <c r="A297" s="112">
        <f t="shared" si="17"/>
        <v>25</v>
      </c>
      <c r="B297" s="364" t="s">
        <v>1580</v>
      </c>
      <c r="C297" s="360">
        <v>54020</v>
      </c>
      <c r="D297" s="363" t="s">
        <v>1581</v>
      </c>
      <c r="E297" s="113" t="s">
        <v>1003</v>
      </c>
      <c r="F297" s="84" t="s">
        <v>102</v>
      </c>
      <c r="G297" s="114">
        <f t="shared" si="15"/>
        <v>2</v>
      </c>
      <c r="H297" s="115" t="s">
        <v>3</v>
      </c>
      <c r="I297" s="116">
        <f t="shared" si="18"/>
        <v>5</v>
      </c>
      <c r="J297" s="116" t="e">
        <f>+IF(#REF!="Issued",1,IF(#REF!="Not Issued",2,"Nil"))</f>
        <v>#REF!</v>
      </c>
      <c r="K297" s="116" t="s">
        <v>1698</v>
      </c>
      <c r="L297" s="117"/>
      <c r="M297" s="84" t="s">
        <v>1699</v>
      </c>
    </row>
    <row r="298" spans="1:13" ht="15.75" customHeight="1" x14ac:dyDescent="0.2">
      <c r="A298" s="112">
        <f t="shared" si="17"/>
        <v>26</v>
      </c>
      <c r="B298" s="364" t="s">
        <v>1609</v>
      </c>
      <c r="C298" s="360">
        <v>54026</v>
      </c>
      <c r="D298" s="363" t="s">
        <v>1610</v>
      </c>
      <c r="E298" s="113" t="s">
        <v>1611</v>
      </c>
      <c r="F298" s="84" t="s">
        <v>102</v>
      </c>
      <c r="G298" s="114">
        <f t="shared" si="15"/>
        <v>2</v>
      </c>
      <c r="H298" s="115" t="s">
        <v>3</v>
      </c>
      <c r="I298" s="116">
        <f t="shared" si="18"/>
        <v>5</v>
      </c>
      <c r="J298" s="116" t="e">
        <f>+IF(#REF!="Issued",1,IF(#REF!="Not Issued",2,"Nil"))</f>
        <v>#REF!</v>
      </c>
      <c r="K298" s="116" t="s">
        <v>1703</v>
      </c>
      <c r="L298" s="117"/>
      <c r="M298" s="84" t="s">
        <v>1704</v>
      </c>
    </row>
    <row r="299" spans="1:13" ht="15.75" customHeight="1" x14ac:dyDescent="0.2">
      <c r="A299" s="112">
        <f t="shared" si="17"/>
        <v>27</v>
      </c>
      <c r="B299" s="364" t="s">
        <v>1619</v>
      </c>
      <c r="C299" s="360">
        <v>54027</v>
      </c>
      <c r="D299" s="363" t="s">
        <v>244</v>
      </c>
      <c r="E299" s="113" t="s">
        <v>1620</v>
      </c>
      <c r="F299" s="84" t="s">
        <v>100</v>
      </c>
      <c r="G299" s="114">
        <f t="shared" si="15"/>
        <v>1</v>
      </c>
      <c r="H299" s="115" t="s">
        <v>3</v>
      </c>
      <c r="I299" s="116">
        <f t="shared" si="18"/>
        <v>5</v>
      </c>
      <c r="J299" s="116" t="e">
        <f>+IF(#REF!="Issued",1,IF(#REF!="Not Issued",2,"Nil"))</f>
        <v>#REF!</v>
      </c>
      <c r="K299" s="116" t="s">
        <v>1708</v>
      </c>
      <c r="L299" s="117"/>
      <c r="M299" s="84" t="s">
        <v>1709</v>
      </c>
    </row>
    <row r="300" spans="1:13" ht="15.75" customHeight="1" x14ac:dyDescent="0.2">
      <c r="A300" s="112">
        <f t="shared" si="17"/>
        <v>28</v>
      </c>
      <c r="B300" s="364" t="s">
        <v>1638</v>
      </c>
      <c r="C300" s="360">
        <v>54030</v>
      </c>
      <c r="D300" s="363" t="s">
        <v>1639</v>
      </c>
      <c r="E300" s="113" t="s">
        <v>1640</v>
      </c>
      <c r="F300" s="84" t="s">
        <v>100</v>
      </c>
      <c r="G300" s="114">
        <f t="shared" si="15"/>
        <v>1</v>
      </c>
      <c r="H300" s="115" t="s">
        <v>3</v>
      </c>
      <c r="I300" s="116">
        <f t="shared" si="18"/>
        <v>5</v>
      </c>
      <c r="J300" s="116" t="e">
        <f>+IF(#REF!="Issued",1,IF(#REF!="Not Issued",2,"Nil"))</f>
        <v>#REF!</v>
      </c>
      <c r="K300" s="116" t="s">
        <v>1713</v>
      </c>
      <c r="L300" s="117"/>
      <c r="M300" s="84" t="s">
        <v>1714</v>
      </c>
    </row>
    <row r="301" spans="1:13" ht="15.75" customHeight="1" x14ac:dyDescent="0.2">
      <c r="A301" s="112">
        <f t="shared" si="17"/>
        <v>29</v>
      </c>
      <c r="B301" s="364" t="s">
        <v>1648</v>
      </c>
      <c r="C301" s="360">
        <v>54032</v>
      </c>
      <c r="D301" s="363" t="s">
        <v>1649</v>
      </c>
      <c r="E301" s="113" t="s">
        <v>1650</v>
      </c>
      <c r="F301" s="84" t="s">
        <v>100</v>
      </c>
      <c r="G301" s="114">
        <f t="shared" si="15"/>
        <v>1</v>
      </c>
      <c r="H301" s="115" t="s">
        <v>3</v>
      </c>
      <c r="I301" s="116">
        <f>+IF(H301="Incomplete",5,IF(H301="Complete",1,IF(H301="Incomplete",2,IF(H301="Left",3,IF(H301="Dropped",4,"Error")))))</f>
        <v>5</v>
      </c>
      <c r="J301" s="116" t="e">
        <f>+IF(#REF!="Issued",1,IF(#REF!="Not Issued",2,"Nil"))</f>
        <v>#REF!</v>
      </c>
      <c r="K301" s="116" t="s">
        <v>1718</v>
      </c>
      <c r="L301" s="117"/>
      <c r="M301" s="84" t="s">
        <v>1719</v>
      </c>
    </row>
    <row r="302" spans="1:13" ht="15.75" customHeight="1" x14ac:dyDescent="0.2">
      <c r="A302" s="112">
        <f t="shared" si="17"/>
        <v>30</v>
      </c>
      <c r="B302" s="364" t="s">
        <v>1653</v>
      </c>
      <c r="C302" s="360">
        <v>54033</v>
      </c>
      <c r="D302" s="363" t="s">
        <v>1654</v>
      </c>
      <c r="E302" s="113" t="s">
        <v>994</v>
      </c>
      <c r="F302" s="84" t="s">
        <v>102</v>
      </c>
      <c r="G302" s="114">
        <f t="shared" si="15"/>
        <v>2</v>
      </c>
      <c r="H302" s="115" t="s">
        <v>3</v>
      </c>
      <c r="I302" s="116">
        <f>+IF(H302="Incomplete",5,IF(H302="Complete",1,IF(H302="Incomplete",2,IF(H302="Left",3,IF(H302="Dropped",4,"Error")))))</f>
        <v>5</v>
      </c>
      <c r="J302" s="116" t="e">
        <f>+IF(#REF!="Issued",1,IF(#REF!="Not Issued",2,"Nil"))</f>
        <v>#REF!</v>
      </c>
      <c r="K302" s="116" t="s">
        <v>1723</v>
      </c>
      <c r="L302" s="117"/>
      <c r="M302" s="84" t="s">
        <v>1724</v>
      </c>
    </row>
    <row r="303" spans="1:13" ht="15.75" customHeight="1" x14ac:dyDescent="0.2">
      <c r="A303" s="112">
        <f t="shared" si="17"/>
        <v>31</v>
      </c>
      <c r="B303" s="364" t="s">
        <v>1657</v>
      </c>
      <c r="C303" s="360">
        <v>54034</v>
      </c>
      <c r="D303" s="363" t="s">
        <v>1658</v>
      </c>
      <c r="E303" s="113" t="s">
        <v>1659</v>
      </c>
      <c r="F303" s="84" t="s">
        <v>102</v>
      </c>
      <c r="G303" s="114">
        <f t="shared" si="15"/>
        <v>2</v>
      </c>
      <c r="H303" s="115" t="s">
        <v>3</v>
      </c>
      <c r="I303" s="116">
        <f t="shared" ref="I303:I313" si="19">+IF(H303="Incomplete",5,IF(H303="Complete",1,IF(H303="Incomplete",2,IF(H303="Left",3,IF(H303="Dropped",4,"Error")))))</f>
        <v>5</v>
      </c>
      <c r="J303" s="116" t="e">
        <f>+IF(#REF!="Issued",1,IF(#REF!="Not Issued",2,"Nil"))</f>
        <v>#REF!</v>
      </c>
      <c r="K303" s="116" t="s">
        <v>1728</v>
      </c>
      <c r="L303" s="117"/>
      <c r="M303" s="84"/>
    </row>
    <row r="304" spans="1:13" ht="15.75" customHeight="1" x14ac:dyDescent="0.2">
      <c r="A304" s="112">
        <f t="shared" si="17"/>
        <v>32</v>
      </c>
      <c r="B304" s="364" t="s">
        <v>1662</v>
      </c>
      <c r="C304" s="360">
        <v>54035</v>
      </c>
      <c r="D304" s="363" t="s">
        <v>1663</v>
      </c>
      <c r="E304" s="113" t="s">
        <v>762</v>
      </c>
      <c r="F304" s="84" t="s">
        <v>102</v>
      </c>
      <c r="G304" s="114">
        <f t="shared" si="15"/>
        <v>2</v>
      </c>
      <c r="H304" s="115" t="s">
        <v>3</v>
      </c>
      <c r="I304" s="116">
        <f t="shared" si="19"/>
        <v>5</v>
      </c>
      <c r="J304" s="116" t="e">
        <f>+IF(#REF!="Issued",1,IF(#REF!="Not Issued",2,"Nil"))</f>
        <v>#REF!</v>
      </c>
      <c r="K304" s="116" t="s">
        <v>1732</v>
      </c>
      <c r="L304" s="117"/>
      <c r="M304" s="84"/>
    </row>
    <row r="305" spans="1:13" ht="15.75" customHeight="1" x14ac:dyDescent="0.2">
      <c r="A305" s="112">
        <f t="shared" si="17"/>
        <v>33</v>
      </c>
      <c r="B305" s="364" t="s">
        <v>1680</v>
      </c>
      <c r="C305" s="360">
        <v>54039</v>
      </c>
      <c r="D305" s="363" t="s">
        <v>1681</v>
      </c>
      <c r="E305" s="113" t="s">
        <v>1682</v>
      </c>
      <c r="F305" s="84" t="s">
        <v>102</v>
      </c>
      <c r="G305" s="114">
        <f t="shared" si="15"/>
        <v>2</v>
      </c>
      <c r="H305" s="115" t="s">
        <v>3</v>
      </c>
      <c r="I305" s="116">
        <f t="shared" si="19"/>
        <v>5</v>
      </c>
      <c r="J305" s="116" t="e">
        <f>+IF(#REF!="Issued",1,IF(#REF!="Not Issued",2,"Nil"))</f>
        <v>#REF!</v>
      </c>
      <c r="K305" s="116" t="s">
        <v>1734</v>
      </c>
      <c r="L305" s="117"/>
      <c r="M305" s="84"/>
    </row>
    <row r="306" spans="1:13" ht="15.75" customHeight="1" x14ac:dyDescent="0.2">
      <c r="A306" s="112">
        <f t="shared" si="17"/>
        <v>34</v>
      </c>
      <c r="B306" s="368" t="s">
        <v>1690</v>
      </c>
      <c r="C306" s="360">
        <v>54041</v>
      </c>
      <c r="D306" s="363" t="s">
        <v>1691</v>
      </c>
      <c r="E306" s="113" t="s">
        <v>1692</v>
      </c>
      <c r="F306" s="84" t="s">
        <v>102</v>
      </c>
      <c r="G306" s="114">
        <f t="shared" si="15"/>
        <v>2</v>
      </c>
      <c r="H306" s="115" t="s">
        <v>3</v>
      </c>
      <c r="I306" s="116">
        <f t="shared" si="19"/>
        <v>5</v>
      </c>
      <c r="J306" s="116" t="e">
        <f>+IF(#REF!="Issued",1,IF(#REF!="Not Issued",2,"Nil"))</f>
        <v>#REF!</v>
      </c>
      <c r="K306" s="116" t="s">
        <v>1738</v>
      </c>
      <c r="L306" s="117"/>
      <c r="M306" s="84"/>
    </row>
    <row r="307" spans="1:13" ht="15.75" customHeight="1" x14ac:dyDescent="0.2">
      <c r="A307" s="112">
        <f t="shared" si="17"/>
        <v>35</v>
      </c>
      <c r="B307" s="359" t="s">
        <v>1700</v>
      </c>
      <c r="C307" s="360">
        <v>54043</v>
      </c>
      <c r="D307" s="363" t="s">
        <v>1701</v>
      </c>
      <c r="E307" s="113" t="s">
        <v>1702</v>
      </c>
      <c r="F307" s="84" t="s">
        <v>100</v>
      </c>
      <c r="G307" s="114">
        <f t="shared" si="15"/>
        <v>1</v>
      </c>
      <c r="H307" s="115" t="s">
        <v>3</v>
      </c>
      <c r="I307" s="116">
        <f t="shared" si="19"/>
        <v>5</v>
      </c>
      <c r="J307" s="116" t="e">
        <f>+IF(#REF!="Issued",1,IF(#REF!="Not Issued",2,"Nil"))</f>
        <v>#REF!</v>
      </c>
      <c r="K307" s="116" t="s">
        <v>1742</v>
      </c>
      <c r="L307" s="117"/>
      <c r="M307" s="84"/>
    </row>
    <row r="308" spans="1:13" ht="15.75" customHeight="1" x14ac:dyDescent="0.2">
      <c r="A308" s="112">
        <f t="shared" si="17"/>
        <v>36</v>
      </c>
      <c r="B308" s="364" t="s">
        <v>1733</v>
      </c>
      <c r="C308" s="360">
        <v>54050</v>
      </c>
      <c r="D308" s="363" t="s">
        <v>109</v>
      </c>
      <c r="E308" s="113" t="s">
        <v>260</v>
      </c>
      <c r="F308" s="84" t="s">
        <v>100</v>
      </c>
      <c r="G308" s="114">
        <f t="shared" si="15"/>
        <v>1</v>
      </c>
      <c r="H308" s="115" t="s">
        <v>3</v>
      </c>
      <c r="I308" s="116">
        <f t="shared" si="19"/>
        <v>5</v>
      </c>
      <c r="J308" s="116" t="e">
        <f>+IF(#REF!="Issued",1,IF(#REF!="Not Issued",2,"Nil"))</f>
        <v>#REF!</v>
      </c>
      <c r="K308" s="116" t="s">
        <v>1746</v>
      </c>
      <c r="L308" s="117"/>
      <c r="M308" s="84"/>
    </row>
    <row r="309" spans="1:13" ht="15.75" customHeight="1" x14ac:dyDescent="0.2">
      <c r="A309" s="112">
        <f t="shared" si="17"/>
        <v>37</v>
      </c>
      <c r="B309" s="364" t="s">
        <v>1735</v>
      </c>
      <c r="C309" s="360">
        <v>54051</v>
      </c>
      <c r="D309" s="363" t="s">
        <v>1736</v>
      </c>
      <c r="E309" s="113" t="s">
        <v>1737</v>
      </c>
      <c r="F309" s="84" t="s">
        <v>102</v>
      </c>
      <c r="G309" s="114">
        <f t="shared" si="15"/>
        <v>2</v>
      </c>
      <c r="H309" s="115" t="s">
        <v>3</v>
      </c>
      <c r="I309" s="116">
        <f t="shared" si="19"/>
        <v>5</v>
      </c>
      <c r="J309" s="116" t="e">
        <f>+IF(#REF!="Issued",1,IF(#REF!="Not Issued",2,"Nil"))</f>
        <v>#REF!</v>
      </c>
      <c r="K309" s="116" t="s">
        <v>1750</v>
      </c>
      <c r="L309" s="117"/>
      <c r="M309" s="84"/>
    </row>
    <row r="310" spans="1:13" ht="15.75" customHeight="1" x14ac:dyDescent="0.2">
      <c r="A310" s="112">
        <f t="shared" si="17"/>
        <v>38</v>
      </c>
      <c r="B310" s="364" t="s">
        <v>1739</v>
      </c>
      <c r="C310" s="360">
        <v>54404</v>
      </c>
      <c r="D310" s="363" t="s">
        <v>1740</v>
      </c>
      <c r="E310" s="113" t="s">
        <v>1741</v>
      </c>
      <c r="F310" s="84" t="s">
        <v>102</v>
      </c>
      <c r="G310" s="114">
        <f t="shared" si="15"/>
        <v>2</v>
      </c>
      <c r="H310" s="115" t="s">
        <v>3</v>
      </c>
      <c r="I310" s="116">
        <f t="shared" si="19"/>
        <v>5</v>
      </c>
      <c r="J310" s="116" t="e">
        <f>+IF(#REF!="Issued",1,IF(#REF!="Not Issued",2,"Nil"))</f>
        <v>#REF!</v>
      </c>
      <c r="K310" s="116" t="s">
        <v>1754</v>
      </c>
      <c r="L310" s="117"/>
      <c r="M310" s="84"/>
    </row>
    <row r="311" spans="1:13" ht="15.75" customHeight="1" x14ac:dyDescent="0.2">
      <c r="A311" s="112">
        <f t="shared" si="17"/>
        <v>39</v>
      </c>
      <c r="B311" s="364" t="s">
        <v>1755</v>
      </c>
      <c r="C311" s="360">
        <v>45854</v>
      </c>
      <c r="D311" s="363" t="s">
        <v>1756</v>
      </c>
      <c r="E311" s="113" t="s">
        <v>375</v>
      </c>
      <c r="F311" s="84" t="s">
        <v>100</v>
      </c>
      <c r="G311" s="114">
        <f t="shared" si="15"/>
        <v>1</v>
      </c>
      <c r="H311" s="115" t="s">
        <v>3</v>
      </c>
      <c r="I311" s="116">
        <f t="shared" si="19"/>
        <v>5</v>
      </c>
      <c r="J311" s="116" t="e">
        <f>+IF(#REF!="Issued",1,IF(#REF!="Not Issued",2,"Nil"))</f>
        <v>#REF!</v>
      </c>
      <c r="K311" s="116" t="s">
        <v>1757</v>
      </c>
      <c r="L311" s="117"/>
      <c r="M311" s="84"/>
    </row>
    <row r="312" spans="1:13" ht="15.75" customHeight="1" x14ac:dyDescent="0.2">
      <c r="A312" s="112">
        <f t="shared" si="17"/>
        <v>40</v>
      </c>
      <c r="B312" s="364" t="s">
        <v>1758</v>
      </c>
      <c r="C312" s="360">
        <v>45863</v>
      </c>
      <c r="D312" s="363" t="s">
        <v>1759</v>
      </c>
      <c r="E312" s="113" t="s">
        <v>1760</v>
      </c>
      <c r="F312" s="84" t="s">
        <v>100</v>
      </c>
      <c r="G312" s="114">
        <f t="shared" si="15"/>
        <v>1</v>
      </c>
      <c r="H312" s="115" t="s">
        <v>3</v>
      </c>
      <c r="I312" s="116">
        <f t="shared" si="19"/>
        <v>5</v>
      </c>
      <c r="J312" s="116" t="e">
        <f>+IF(#REF!="Issued",1,IF(#REF!="Not Issued",2,"Nil"))</f>
        <v>#REF!</v>
      </c>
      <c r="K312" s="116" t="s">
        <v>1761</v>
      </c>
      <c r="L312" s="117"/>
      <c r="M312" s="84"/>
    </row>
    <row r="313" spans="1:13" ht="15.75" customHeight="1" x14ac:dyDescent="0.2">
      <c r="A313" s="112">
        <f t="shared" si="17"/>
        <v>41</v>
      </c>
      <c r="B313" s="364" t="s">
        <v>1762</v>
      </c>
      <c r="C313" s="360">
        <v>55311</v>
      </c>
      <c r="D313" s="363" t="s">
        <v>1763</v>
      </c>
      <c r="E313" s="113" t="s">
        <v>1764</v>
      </c>
      <c r="F313" s="84" t="s">
        <v>100</v>
      </c>
      <c r="G313" s="114">
        <f t="shared" si="15"/>
        <v>1</v>
      </c>
      <c r="H313" s="115" t="s">
        <v>3</v>
      </c>
      <c r="I313" s="116">
        <f t="shared" si="19"/>
        <v>5</v>
      </c>
      <c r="J313" s="116" t="e">
        <f>+IF(#REF!="Issued",1,IF(#REF!="Not Issued",2,"Nil"))</f>
        <v>#REF!</v>
      </c>
      <c r="K313" s="116" t="s">
        <v>1765</v>
      </c>
      <c r="L313" s="117"/>
      <c r="M313" s="84"/>
    </row>
    <row r="314" spans="1:13" ht="11.25" customHeight="1" x14ac:dyDescent="0.2">
      <c r="A314" s="118"/>
      <c r="B314" s="145"/>
      <c r="C314" s="146"/>
      <c r="D314" s="147"/>
      <c r="E314" s="147"/>
      <c r="F314" s="148"/>
      <c r="G314" s="91"/>
      <c r="H314" s="149"/>
      <c r="I314" s="91"/>
      <c r="J314" s="120"/>
      <c r="K314" s="120"/>
      <c r="L314" s="126"/>
    </row>
  </sheetData>
  <sortState ref="B273:H313">
    <sortCondition ref="H273:H313"/>
  </sortState>
  <mergeCells count="10">
    <mergeCell ref="L3:L4"/>
    <mergeCell ref="A271:L271"/>
    <mergeCell ref="A1:L1"/>
    <mergeCell ref="A2:L2"/>
    <mergeCell ref="A3:A4"/>
    <mergeCell ref="B3:B4"/>
    <mergeCell ref="C3:C4"/>
    <mergeCell ref="D3:D4"/>
    <mergeCell ref="E3:E4"/>
    <mergeCell ref="H3:H4"/>
  </mergeCells>
  <conditionalFormatting sqref="H273:H279 H5:H18 H20:H158 H239:H265 H160:H237 H281:H314 H267 H269">
    <cfRule type="cellIs" dxfId="239" priority="69" stopIfTrue="1" operator="equal">
      <formula>"Dropped"</formula>
    </cfRule>
    <cfRule type="cellIs" dxfId="238" priority="70" stopIfTrue="1" operator="equal">
      <formula>"Left"</formula>
    </cfRule>
    <cfRule type="cellIs" dxfId="237" priority="71" stopIfTrue="1" operator="equal">
      <formula>"Incomplete"</formula>
    </cfRule>
    <cfRule type="cellIs" dxfId="236" priority="72" stopIfTrue="1" operator="equal">
      <formula>"Complete"</formula>
    </cfRule>
  </conditionalFormatting>
  <conditionalFormatting sqref="H19">
    <cfRule type="cellIs" dxfId="235" priority="63" stopIfTrue="1" operator="equal">
      <formula>"Dropped"</formula>
    </cfRule>
    <cfRule type="cellIs" dxfId="234" priority="64" stopIfTrue="1" operator="equal">
      <formula>"Left"</formula>
    </cfRule>
    <cfRule type="cellIs" dxfId="233" priority="65" stopIfTrue="1" operator="equal">
      <formula>"Incomplete"</formula>
    </cfRule>
    <cfRule type="cellIs" dxfId="232" priority="66" stopIfTrue="1" operator="equal">
      <formula>"Complete"</formula>
    </cfRule>
  </conditionalFormatting>
  <conditionalFormatting sqref="H238">
    <cfRule type="cellIs" dxfId="231" priority="57" stopIfTrue="1" operator="equal">
      <formula>"Dropped"</formula>
    </cfRule>
    <cfRule type="cellIs" dxfId="230" priority="58" stopIfTrue="1" operator="equal">
      <formula>"Left"</formula>
    </cfRule>
    <cfRule type="cellIs" dxfId="229" priority="59" stopIfTrue="1" operator="equal">
      <formula>"Incomplete"</formula>
    </cfRule>
    <cfRule type="cellIs" dxfId="228" priority="60" stopIfTrue="1" operator="equal">
      <formula>"Complete"</formula>
    </cfRule>
  </conditionalFormatting>
  <conditionalFormatting sqref="H159">
    <cfRule type="cellIs" dxfId="227" priority="51" stopIfTrue="1" operator="equal">
      <formula>"Dropped"</formula>
    </cfRule>
    <cfRule type="cellIs" dxfId="226" priority="52" stopIfTrue="1" operator="equal">
      <formula>"Left"</formula>
    </cfRule>
    <cfRule type="cellIs" dxfId="225" priority="53" stopIfTrue="1" operator="equal">
      <formula>"Incomplete"</formula>
    </cfRule>
    <cfRule type="cellIs" dxfId="224" priority="54" stopIfTrue="1" operator="equal">
      <formula>"Complete"</formula>
    </cfRule>
  </conditionalFormatting>
  <conditionalFormatting sqref="H280">
    <cfRule type="cellIs" dxfId="223" priority="41" stopIfTrue="1" operator="equal">
      <formula>"Dropped"</formula>
    </cfRule>
    <cfRule type="cellIs" dxfId="222" priority="42" stopIfTrue="1" operator="equal">
      <formula>"Left"</formula>
    </cfRule>
    <cfRule type="cellIs" dxfId="221" priority="43" stopIfTrue="1" operator="equal">
      <formula>"Incomplete"</formula>
    </cfRule>
    <cfRule type="cellIs" dxfId="220" priority="44" stopIfTrue="1" operator="equal">
      <formula>"Complete"</formula>
    </cfRule>
  </conditionalFormatting>
  <conditionalFormatting sqref="H266">
    <cfRule type="cellIs" dxfId="219" priority="23" stopIfTrue="1" operator="equal">
      <formula>"Dropped"</formula>
    </cfRule>
    <cfRule type="cellIs" dxfId="218" priority="24" stopIfTrue="1" operator="equal">
      <formula>"Left"</formula>
    </cfRule>
    <cfRule type="cellIs" dxfId="217" priority="25" stopIfTrue="1" operator="equal">
      <formula>"Incomplete"</formula>
    </cfRule>
    <cfRule type="cellIs" dxfId="216" priority="26" stopIfTrue="1" operator="equal">
      <formula>"Complete"</formula>
    </cfRule>
  </conditionalFormatting>
  <conditionalFormatting sqref="H268">
    <cfRule type="cellIs" dxfId="215" priority="3" stopIfTrue="1" operator="equal">
      <formula>"Dropped"</formula>
    </cfRule>
    <cfRule type="cellIs" dxfId="214" priority="4" stopIfTrue="1" operator="equal">
      <formula>"Left"</formula>
    </cfRule>
    <cfRule type="cellIs" dxfId="213" priority="5" stopIfTrue="1" operator="equal">
      <formula>"Incomplete"</formula>
    </cfRule>
    <cfRule type="cellIs" dxfId="212" priority="6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M35"/>
  <sheetViews>
    <sheetView topLeftCell="A13" workbookViewId="0">
      <selection activeCell="B4" sqref="B4:H22"/>
    </sheetView>
  </sheetViews>
  <sheetFormatPr defaultRowHeight="15.75" x14ac:dyDescent="0.25"/>
  <cols>
    <col min="1" max="1" width="5.5703125" style="124" customWidth="1"/>
    <col min="2" max="2" width="14.7109375" style="121" bestFit="1" customWidth="1"/>
    <col min="3" max="3" width="8.7109375" style="122" customWidth="1"/>
    <col min="4" max="4" width="27.42578125" style="106" customWidth="1"/>
    <col min="5" max="5" width="30.7109375" style="123" hidden="1" customWidth="1"/>
    <col min="6" max="6" width="2.5703125" style="124" hidden="1" customWidth="1"/>
    <col min="7" max="7" width="2" style="100" hidden="1" customWidth="1"/>
    <col min="8" max="8" width="12.140625" style="124" bestFit="1" customWidth="1"/>
    <col min="9" max="9" width="2.28515625" style="124" hidden="1" customWidth="1"/>
    <col min="10" max="10" width="6.85546875" style="100" hidden="1" customWidth="1"/>
    <col min="11" max="11" width="17.5703125" style="100" hidden="1" customWidth="1"/>
    <col min="12" max="12" width="17.85546875" style="100" customWidth="1"/>
    <col min="13" max="13" width="11" style="100" hidden="1" customWidth="1"/>
    <col min="14" max="16384" width="9.140625" style="100"/>
  </cols>
  <sheetData>
    <row r="1" spans="1:12" ht="24.75" x14ac:dyDescent="0.5">
      <c r="A1" s="439" t="s">
        <v>121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s="332" customFormat="1" ht="32.25" thickBot="1" x14ac:dyDescent="0.65">
      <c r="A2" s="452" t="s">
        <v>74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1:12" s="332" customFormat="1" ht="32.25" thickBot="1" x14ac:dyDescent="0.25">
      <c r="A3" s="333" t="s">
        <v>86</v>
      </c>
      <c r="B3" s="334" t="s">
        <v>87</v>
      </c>
      <c r="C3" s="335" t="s">
        <v>88</v>
      </c>
      <c r="D3" s="336" t="s">
        <v>89</v>
      </c>
      <c r="E3" s="337" t="s">
        <v>90</v>
      </c>
      <c r="F3" s="338" t="s">
        <v>122</v>
      </c>
      <c r="G3" s="338"/>
      <c r="H3" s="339" t="s">
        <v>1388</v>
      </c>
      <c r="I3" s="339"/>
      <c r="J3" s="340" t="s">
        <v>93</v>
      </c>
      <c r="K3" s="341"/>
      <c r="L3" s="342" t="s">
        <v>94</v>
      </c>
    </row>
    <row r="4" spans="1:12" s="332" customFormat="1" ht="15" x14ac:dyDescent="0.25">
      <c r="A4" s="343">
        <v>1</v>
      </c>
      <c r="B4" s="369" t="s">
        <v>7622</v>
      </c>
      <c r="C4" s="370">
        <v>64612</v>
      </c>
      <c r="D4" s="371" t="s">
        <v>7623</v>
      </c>
      <c r="E4" s="344" t="s">
        <v>7624</v>
      </c>
      <c r="F4" s="345" t="s">
        <v>100</v>
      </c>
      <c r="G4" s="346">
        <f t="shared" ref="G4:G22" si="0">+IF(F4="M",1,IF(F4="f",2,IF(F4="Civ",3,"Error")))</f>
        <v>1</v>
      </c>
      <c r="H4" s="347" t="s">
        <v>103</v>
      </c>
      <c r="I4" s="348">
        <f t="shared" ref="I4:I17" si="1">+IF(H4="Incomplete",5,IF(H4="Complete",1,IF(H4="Incomplete",2,IF(H4="Left",3,IF(H4="Dropped",4,"Error")))))</f>
        <v>1</v>
      </c>
      <c r="J4" s="348" t="e">
        <f>+IF(#REF!="Issued",1,IF(#REF!="Not Issued",2,"Nil"))</f>
        <v>#REF!</v>
      </c>
      <c r="K4" s="348" t="s">
        <v>1392</v>
      </c>
      <c r="L4" s="349"/>
    </row>
    <row r="5" spans="1:12" s="332" customFormat="1" ht="15" x14ac:dyDescent="0.25">
      <c r="A5" s="343">
        <v>2</v>
      </c>
      <c r="B5" s="369" t="s">
        <v>7625</v>
      </c>
      <c r="C5" s="370">
        <v>64613</v>
      </c>
      <c r="D5" s="371" t="s">
        <v>7626</v>
      </c>
      <c r="E5" s="344" t="s">
        <v>7627</v>
      </c>
      <c r="F5" s="194" t="s">
        <v>102</v>
      </c>
      <c r="G5" s="346">
        <f t="shared" si="0"/>
        <v>2</v>
      </c>
      <c r="H5" s="347" t="s">
        <v>103</v>
      </c>
      <c r="I5" s="348">
        <f t="shared" si="1"/>
        <v>1</v>
      </c>
      <c r="J5" s="348" t="e">
        <f>+IF(#REF!="Issued",1,IF(#REF!="Not Issued",2,"Nil"))</f>
        <v>#REF!</v>
      </c>
      <c r="K5" s="348" t="s">
        <v>1397</v>
      </c>
      <c r="L5" s="349"/>
    </row>
    <row r="6" spans="1:12" s="332" customFormat="1" ht="15" x14ac:dyDescent="0.25">
      <c r="A6" s="343">
        <f t="shared" ref="A6:A22" si="2">+A5+1</f>
        <v>3</v>
      </c>
      <c r="B6" s="369" t="s">
        <v>7628</v>
      </c>
      <c r="C6" s="370">
        <v>64614</v>
      </c>
      <c r="D6" s="371" t="s">
        <v>7629</v>
      </c>
      <c r="E6" s="344" t="s">
        <v>5154</v>
      </c>
      <c r="F6" s="194" t="s">
        <v>102</v>
      </c>
      <c r="G6" s="346">
        <f t="shared" si="0"/>
        <v>2</v>
      </c>
      <c r="H6" s="347" t="s">
        <v>103</v>
      </c>
      <c r="I6" s="348">
        <f t="shared" si="1"/>
        <v>1</v>
      </c>
      <c r="J6" s="348" t="e">
        <f>+IF(#REF!="Issued",1,IF(#REF!="Not Issued",2,"Nil"))</f>
        <v>#REF!</v>
      </c>
      <c r="K6" s="348" t="s">
        <v>1402</v>
      </c>
      <c r="L6" s="349"/>
    </row>
    <row r="7" spans="1:12" s="332" customFormat="1" ht="15" x14ac:dyDescent="0.25">
      <c r="A7" s="343">
        <f t="shared" si="2"/>
        <v>4</v>
      </c>
      <c r="B7" s="369" t="s">
        <v>7630</v>
      </c>
      <c r="C7" s="370">
        <v>64615</v>
      </c>
      <c r="D7" s="371" t="s">
        <v>7631</v>
      </c>
      <c r="E7" s="344" t="s">
        <v>7632</v>
      </c>
      <c r="F7" s="345" t="s">
        <v>100</v>
      </c>
      <c r="G7" s="346">
        <f t="shared" si="0"/>
        <v>1</v>
      </c>
      <c r="H7" s="347" t="s">
        <v>103</v>
      </c>
      <c r="I7" s="348">
        <f t="shared" si="1"/>
        <v>1</v>
      </c>
      <c r="J7" s="348" t="e">
        <f>+IF(#REF!="Issued",1,IF(#REF!="Not Issued",2,"Nil"))</f>
        <v>#REF!</v>
      </c>
      <c r="K7" s="348" t="s">
        <v>1407</v>
      </c>
      <c r="L7" s="349"/>
    </row>
    <row r="8" spans="1:12" s="332" customFormat="1" ht="15" x14ac:dyDescent="0.25">
      <c r="A8" s="343">
        <f t="shared" si="2"/>
        <v>5</v>
      </c>
      <c r="B8" s="369" t="s">
        <v>7633</v>
      </c>
      <c r="C8" s="370">
        <v>64616</v>
      </c>
      <c r="D8" s="371" t="s">
        <v>7634</v>
      </c>
      <c r="E8" s="344" t="s">
        <v>7635</v>
      </c>
      <c r="F8" s="194" t="s">
        <v>102</v>
      </c>
      <c r="G8" s="346">
        <f t="shared" si="0"/>
        <v>2</v>
      </c>
      <c r="H8" s="347" t="s">
        <v>103</v>
      </c>
      <c r="I8" s="348">
        <f t="shared" si="1"/>
        <v>1</v>
      </c>
      <c r="J8" s="348" t="e">
        <f>+IF(#REF!="Issued",1,IF(#REF!="Not Issued",2,"Nil"))</f>
        <v>#REF!</v>
      </c>
      <c r="K8" s="348" t="s">
        <v>1412</v>
      </c>
      <c r="L8" s="349"/>
    </row>
    <row r="9" spans="1:12" s="332" customFormat="1" ht="15" x14ac:dyDescent="0.25">
      <c r="A9" s="343">
        <f t="shared" si="2"/>
        <v>6</v>
      </c>
      <c r="B9" s="369" t="s">
        <v>7636</v>
      </c>
      <c r="C9" s="370">
        <v>64617</v>
      </c>
      <c r="D9" s="371" t="s">
        <v>7637</v>
      </c>
      <c r="E9" s="344" t="s">
        <v>7635</v>
      </c>
      <c r="F9" s="194" t="s">
        <v>102</v>
      </c>
      <c r="G9" s="346">
        <f t="shared" si="0"/>
        <v>2</v>
      </c>
      <c r="H9" s="347" t="s">
        <v>103</v>
      </c>
      <c r="I9" s="348">
        <f t="shared" si="1"/>
        <v>1</v>
      </c>
      <c r="J9" s="348" t="e">
        <f>+IF(#REF!="Issued",1,IF(#REF!="Not Issued",2,"Nil"))</f>
        <v>#REF!</v>
      </c>
      <c r="K9" s="348" t="s">
        <v>2623</v>
      </c>
      <c r="L9" s="349"/>
    </row>
    <row r="10" spans="1:12" s="332" customFormat="1" ht="15" x14ac:dyDescent="0.25">
      <c r="A10" s="343">
        <f t="shared" si="2"/>
        <v>7</v>
      </c>
      <c r="B10" s="369" t="s">
        <v>7638</v>
      </c>
      <c r="C10" s="370">
        <v>64618</v>
      </c>
      <c r="D10" s="371" t="s">
        <v>7639</v>
      </c>
      <c r="E10" s="344" t="s">
        <v>7640</v>
      </c>
      <c r="F10" s="194" t="s">
        <v>102</v>
      </c>
      <c r="G10" s="346">
        <f t="shared" si="0"/>
        <v>2</v>
      </c>
      <c r="H10" s="347" t="s">
        <v>103</v>
      </c>
      <c r="I10" s="348">
        <f t="shared" si="1"/>
        <v>1</v>
      </c>
      <c r="J10" s="348" t="e">
        <f>+IF(#REF!="Issued",1,IF(#REF!="Not Issued",2,"Nil"))</f>
        <v>#REF!</v>
      </c>
      <c r="K10" s="348" t="s">
        <v>1417</v>
      </c>
      <c r="L10" s="349"/>
    </row>
    <row r="11" spans="1:12" s="332" customFormat="1" ht="15" x14ac:dyDescent="0.25">
      <c r="A11" s="343">
        <f t="shared" si="2"/>
        <v>8</v>
      </c>
      <c r="B11" s="369" t="s">
        <v>7643</v>
      </c>
      <c r="C11" s="370">
        <v>64620</v>
      </c>
      <c r="D11" s="371" t="s">
        <v>7320</v>
      </c>
      <c r="E11" s="344" t="s">
        <v>874</v>
      </c>
      <c r="F11" s="194" t="s">
        <v>102</v>
      </c>
      <c r="G11" s="346">
        <f t="shared" si="0"/>
        <v>2</v>
      </c>
      <c r="H11" s="347" t="s">
        <v>103</v>
      </c>
      <c r="I11" s="348">
        <f t="shared" si="1"/>
        <v>1</v>
      </c>
      <c r="J11" s="348" t="e">
        <f>+IF(#REF!="Issued",1,IF(#REF!="Not Issued",2,"Nil"))</f>
        <v>#REF!</v>
      </c>
      <c r="K11" s="348" t="s">
        <v>1422</v>
      </c>
      <c r="L11" s="349"/>
    </row>
    <row r="12" spans="1:12" s="332" customFormat="1" ht="15" x14ac:dyDescent="0.25">
      <c r="A12" s="343">
        <f t="shared" si="2"/>
        <v>9</v>
      </c>
      <c r="B12" s="369" t="s">
        <v>7644</v>
      </c>
      <c r="C12" s="370">
        <v>64621</v>
      </c>
      <c r="D12" s="371" t="s">
        <v>7645</v>
      </c>
      <c r="E12" s="344" t="s">
        <v>2102</v>
      </c>
      <c r="F12" s="194" t="s">
        <v>102</v>
      </c>
      <c r="G12" s="346">
        <f t="shared" si="0"/>
        <v>2</v>
      </c>
      <c r="H12" s="347" t="s">
        <v>103</v>
      </c>
      <c r="I12" s="348">
        <f t="shared" si="1"/>
        <v>1</v>
      </c>
      <c r="J12" s="348" t="e">
        <f>+IF(#REF!="Issued",1,IF(#REF!="Not Issued",2,"Nil"))</f>
        <v>#REF!</v>
      </c>
      <c r="K12" s="348" t="s">
        <v>1427</v>
      </c>
      <c r="L12" s="349"/>
    </row>
    <row r="13" spans="1:12" s="332" customFormat="1" ht="15" x14ac:dyDescent="0.25">
      <c r="A13" s="343">
        <f t="shared" si="2"/>
        <v>10</v>
      </c>
      <c r="B13" s="369" t="s">
        <v>7646</v>
      </c>
      <c r="C13" s="370">
        <v>64622</v>
      </c>
      <c r="D13" s="371" t="s">
        <v>7647</v>
      </c>
      <c r="E13" s="344" t="s">
        <v>4370</v>
      </c>
      <c r="F13" s="345" t="s">
        <v>100</v>
      </c>
      <c r="G13" s="346">
        <f t="shared" si="0"/>
        <v>1</v>
      </c>
      <c r="H13" s="347" t="s">
        <v>103</v>
      </c>
      <c r="I13" s="348">
        <f t="shared" si="1"/>
        <v>1</v>
      </c>
      <c r="J13" s="348" t="e">
        <f>+IF(#REF!="Issued",1,IF(#REF!="Not Issued",2,"Nil"))</f>
        <v>#REF!</v>
      </c>
      <c r="K13" s="348" t="s">
        <v>1432</v>
      </c>
      <c r="L13" s="349"/>
    </row>
    <row r="14" spans="1:12" s="332" customFormat="1" ht="15" x14ac:dyDescent="0.25">
      <c r="A14" s="343">
        <f t="shared" si="2"/>
        <v>11</v>
      </c>
      <c r="B14" s="369" t="s">
        <v>7648</v>
      </c>
      <c r="C14" s="370">
        <v>64623</v>
      </c>
      <c r="D14" s="371" t="s">
        <v>7649</v>
      </c>
      <c r="E14" s="344" t="s">
        <v>7650</v>
      </c>
      <c r="F14" s="194" t="s">
        <v>102</v>
      </c>
      <c r="G14" s="346">
        <f t="shared" si="0"/>
        <v>2</v>
      </c>
      <c r="H14" s="347" t="s">
        <v>103</v>
      </c>
      <c r="I14" s="348">
        <f t="shared" si="1"/>
        <v>1</v>
      </c>
      <c r="J14" s="348" t="e">
        <f>+IF(#REF!="Issued",1,IF(#REF!="Not Issued",2,"Nil"))</f>
        <v>#REF!</v>
      </c>
      <c r="K14" s="348" t="s">
        <v>5688</v>
      </c>
      <c r="L14" s="349"/>
    </row>
    <row r="15" spans="1:12" s="332" customFormat="1" ht="15" x14ac:dyDescent="0.25">
      <c r="A15" s="343">
        <f t="shared" si="2"/>
        <v>12</v>
      </c>
      <c r="B15" s="369" t="s">
        <v>7651</v>
      </c>
      <c r="C15" s="370">
        <v>64624</v>
      </c>
      <c r="D15" s="371" t="s">
        <v>7652</v>
      </c>
      <c r="E15" s="344" t="s">
        <v>7653</v>
      </c>
      <c r="F15" s="194" t="s">
        <v>102</v>
      </c>
      <c r="G15" s="346">
        <f t="shared" si="0"/>
        <v>2</v>
      </c>
      <c r="H15" s="347" t="s">
        <v>103</v>
      </c>
      <c r="I15" s="348">
        <f t="shared" si="1"/>
        <v>1</v>
      </c>
      <c r="J15" s="348" t="e">
        <f>+IF(#REF!="Issued",1,IF(#REF!="Not Issued",2,"Nil"))</f>
        <v>#REF!</v>
      </c>
      <c r="K15" s="348" t="s">
        <v>1437</v>
      </c>
      <c r="L15" s="349"/>
    </row>
    <row r="16" spans="1:12" s="332" customFormat="1" ht="15" x14ac:dyDescent="0.25">
      <c r="A16" s="343">
        <f t="shared" si="2"/>
        <v>13</v>
      </c>
      <c r="B16" s="369" t="s">
        <v>7654</v>
      </c>
      <c r="C16" s="370">
        <v>64625</v>
      </c>
      <c r="D16" s="371" t="s">
        <v>7655</v>
      </c>
      <c r="E16" s="344" t="s">
        <v>7656</v>
      </c>
      <c r="F16" s="194" t="s">
        <v>102</v>
      </c>
      <c r="G16" s="346">
        <f t="shared" si="0"/>
        <v>2</v>
      </c>
      <c r="H16" s="347" t="s">
        <v>103</v>
      </c>
      <c r="I16" s="348">
        <f t="shared" si="1"/>
        <v>1</v>
      </c>
      <c r="J16" s="348" t="e">
        <f>+IF(#REF!="Issued",1,IF(#REF!="Not Issued",2,"Nil"))</f>
        <v>#REF!</v>
      </c>
      <c r="K16" s="348" t="s">
        <v>1442</v>
      </c>
      <c r="L16" s="349"/>
    </row>
    <row r="17" spans="1:12" s="332" customFormat="1" ht="15" x14ac:dyDescent="0.25">
      <c r="A17" s="343">
        <f t="shared" si="2"/>
        <v>14</v>
      </c>
      <c r="B17" s="369" t="s">
        <v>7657</v>
      </c>
      <c r="C17" s="370">
        <v>64626</v>
      </c>
      <c r="D17" s="371" t="s">
        <v>7658</v>
      </c>
      <c r="E17" s="344" t="s">
        <v>7659</v>
      </c>
      <c r="F17" s="194" t="s">
        <v>102</v>
      </c>
      <c r="G17" s="346">
        <f t="shared" si="0"/>
        <v>2</v>
      </c>
      <c r="H17" s="347" t="s">
        <v>103</v>
      </c>
      <c r="I17" s="348">
        <f t="shared" si="1"/>
        <v>1</v>
      </c>
      <c r="J17" s="348" t="e">
        <f>+IF(#REF!="Issued",1,IF(#REF!="Not Issued",2,"Nil"))</f>
        <v>#REF!</v>
      </c>
      <c r="K17" s="348" t="s">
        <v>1447</v>
      </c>
      <c r="L17" s="349"/>
    </row>
    <row r="18" spans="1:12" s="332" customFormat="1" ht="15" x14ac:dyDescent="0.25">
      <c r="A18" s="343">
        <f t="shared" si="2"/>
        <v>15</v>
      </c>
      <c r="B18" s="369" t="s">
        <v>7660</v>
      </c>
      <c r="C18" s="370">
        <v>64627</v>
      </c>
      <c r="D18" s="371" t="s">
        <v>7661</v>
      </c>
      <c r="E18" s="344" t="s">
        <v>7662</v>
      </c>
      <c r="F18" s="345" t="s">
        <v>100</v>
      </c>
      <c r="G18" s="346">
        <f t="shared" si="0"/>
        <v>1</v>
      </c>
      <c r="H18" s="347" t="s">
        <v>103</v>
      </c>
      <c r="I18" s="348">
        <f>+IF(H18="Incomplete",5,IF(H18="Complete",1,IF(H18="Incomplete",2,IF(H18="Left",3,IF(H18="Dropped",4,"Error")))))</f>
        <v>1</v>
      </c>
      <c r="J18" s="348" t="e">
        <f>+IF(#REF!="Issued",1,IF(#REF!="Not Issued",2,"Nil"))</f>
        <v>#REF!</v>
      </c>
      <c r="K18" s="348" t="s">
        <v>1452</v>
      </c>
      <c r="L18" s="349"/>
    </row>
    <row r="19" spans="1:12" s="332" customFormat="1" ht="15" x14ac:dyDescent="0.25">
      <c r="A19" s="343">
        <f t="shared" si="2"/>
        <v>16</v>
      </c>
      <c r="B19" s="369" t="s">
        <v>7663</v>
      </c>
      <c r="C19" s="370">
        <v>64628</v>
      </c>
      <c r="D19" s="371" t="s">
        <v>7664</v>
      </c>
      <c r="E19" s="344" t="s">
        <v>7665</v>
      </c>
      <c r="F19" s="194" t="s">
        <v>102</v>
      </c>
      <c r="G19" s="346">
        <f t="shared" si="0"/>
        <v>2</v>
      </c>
      <c r="H19" s="347" t="s">
        <v>103</v>
      </c>
      <c r="I19" s="348">
        <f>+IF(H19="Incomplete",5,IF(H19="Complete",1,IF(H19="Incomplete",2,IF(H19="Left",3,IF(H19="Dropped",4,"Error")))))</f>
        <v>1</v>
      </c>
      <c r="J19" s="348" t="e">
        <f>+IF(#REF!="Issued",1,IF(#REF!="Not Issued",2,"Nil"))</f>
        <v>#REF!</v>
      </c>
      <c r="K19" s="348" t="s">
        <v>1457</v>
      </c>
      <c r="L19" s="349"/>
    </row>
    <row r="20" spans="1:12" s="332" customFormat="1" ht="15" x14ac:dyDescent="0.25">
      <c r="A20" s="343">
        <f t="shared" si="2"/>
        <v>17</v>
      </c>
      <c r="B20" s="369" t="s">
        <v>7666</v>
      </c>
      <c r="C20" s="370">
        <v>64629</v>
      </c>
      <c r="D20" s="371" t="s">
        <v>7667</v>
      </c>
      <c r="E20" s="344" t="s">
        <v>1894</v>
      </c>
      <c r="F20" s="194" t="s">
        <v>102</v>
      </c>
      <c r="G20" s="346">
        <f t="shared" si="0"/>
        <v>2</v>
      </c>
      <c r="H20" s="347" t="s">
        <v>103</v>
      </c>
      <c r="I20" s="348">
        <f t="shared" ref="I20:I22" si="3">+IF(H20="Incomplete",5,IF(H20="Complete",1,IF(H20="Incomplete",2,IF(H20="Left",3,IF(H20="Dropped",4,"Error")))))</f>
        <v>1</v>
      </c>
      <c r="J20" s="348" t="e">
        <f>+IF(#REF!="Issued",1,IF(#REF!="Not Issued",2,"Nil"))</f>
        <v>#REF!</v>
      </c>
      <c r="K20" s="348" t="s">
        <v>1462</v>
      </c>
      <c r="L20" s="349"/>
    </row>
    <row r="21" spans="1:12" s="332" customFormat="1" ht="12.75" x14ac:dyDescent="0.2">
      <c r="A21" s="343">
        <f t="shared" si="2"/>
        <v>18</v>
      </c>
      <c r="B21" s="372" t="s">
        <v>7641</v>
      </c>
      <c r="C21" s="370">
        <v>64619</v>
      </c>
      <c r="D21" s="371" t="s">
        <v>5277</v>
      </c>
      <c r="E21" s="344" t="s">
        <v>7642</v>
      </c>
      <c r="F21" s="345" t="s">
        <v>100</v>
      </c>
      <c r="G21" s="346">
        <f t="shared" si="0"/>
        <v>1</v>
      </c>
      <c r="H21" s="347" t="s">
        <v>3</v>
      </c>
      <c r="I21" s="348">
        <f t="shared" si="3"/>
        <v>5</v>
      </c>
      <c r="J21" s="348" t="e">
        <f>+IF(#REF!="Issued",1,IF(#REF!="Not Issued",2,"Nil"))</f>
        <v>#REF!</v>
      </c>
      <c r="K21" s="348" t="s">
        <v>5710</v>
      </c>
      <c r="L21" s="349"/>
    </row>
    <row r="22" spans="1:12" s="332" customFormat="1" ht="15" x14ac:dyDescent="0.25">
      <c r="A22" s="343">
        <f t="shared" si="2"/>
        <v>19</v>
      </c>
      <c r="B22" s="369" t="s">
        <v>7668</v>
      </c>
      <c r="C22" s="370">
        <v>64630</v>
      </c>
      <c r="D22" s="371" t="s">
        <v>7669</v>
      </c>
      <c r="E22" s="344" t="s">
        <v>7670</v>
      </c>
      <c r="F22" s="194" t="s">
        <v>102</v>
      </c>
      <c r="G22" s="346">
        <f t="shared" si="0"/>
        <v>2</v>
      </c>
      <c r="H22" s="347" t="s">
        <v>3</v>
      </c>
      <c r="I22" s="348">
        <f t="shared" si="3"/>
        <v>5</v>
      </c>
      <c r="J22" s="348" t="e">
        <f>+IF(#REF!="Issued",1,IF(#REF!="Not Issued",2,"Nil"))</f>
        <v>#REF!</v>
      </c>
      <c r="K22" s="348" t="s">
        <v>1467</v>
      </c>
      <c r="L22" s="349"/>
    </row>
    <row r="23" spans="1:12" s="332" customFormat="1" x14ac:dyDescent="0.25">
      <c r="A23" s="350"/>
      <c r="B23" s="351"/>
      <c r="C23" s="352"/>
      <c r="D23" s="353"/>
      <c r="E23" s="354"/>
      <c r="F23" s="350"/>
      <c r="H23" s="350"/>
      <c r="I23" s="350"/>
    </row>
    <row r="24" spans="1:12" s="129" customFormat="1" ht="25.5" thickBot="1" x14ac:dyDescent="0.55000000000000004">
      <c r="A24" s="373" t="s">
        <v>75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</row>
    <row r="25" spans="1:12" s="129" customFormat="1" ht="32.25" thickBot="1" x14ac:dyDescent="0.25">
      <c r="A25" s="134" t="s">
        <v>86</v>
      </c>
      <c r="B25" s="135" t="s">
        <v>87</v>
      </c>
      <c r="C25" s="136" t="s">
        <v>88</v>
      </c>
      <c r="D25" s="137" t="s">
        <v>89</v>
      </c>
      <c r="E25" s="138" t="s">
        <v>90</v>
      </c>
      <c r="F25" s="139" t="s">
        <v>122</v>
      </c>
      <c r="G25" s="139"/>
      <c r="H25" s="140" t="s">
        <v>1388</v>
      </c>
      <c r="I25" s="140"/>
      <c r="J25" s="141" t="s">
        <v>93</v>
      </c>
      <c r="K25" s="142"/>
      <c r="L25" s="143" t="s">
        <v>94</v>
      </c>
    </row>
    <row r="26" spans="1:12" s="129" customFormat="1" ht="16.5" customHeight="1" x14ac:dyDescent="0.2">
      <c r="A26" s="112">
        <v>1</v>
      </c>
      <c r="B26" s="359" t="s">
        <v>5729</v>
      </c>
      <c r="C26" s="360">
        <v>65896</v>
      </c>
      <c r="D26" s="363" t="s">
        <v>5730</v>
      </c>
      <c r="E26" s="233" t="s">
        <v>380</v>
      </c>
      <c r="F26" s="84" t="s">
        <v>100</v>
      </c>
      <c r="G26" s="114">
        <f t="shared" ref="G26:G34" si="4">+IF(F26="M",1,IF(F26="f",2,IF(F26="Civ",3,"Error")))</f>
        <v>1</v>
      </c>
      <c r="H26" s="115" t="s">
        <v>103</v>
      </c>
      <c r="I26" s="116">
        <f t="shared" ref="I26:I34" si="5">+IF(H26="Incomplete",5,IF(H26="Complete",1,IF(H26="Incomplete",2,IF(H26="Left",3,IF(H26="Dropped",4,"Error")))))</f>
        <v>1</v>
      </c>
      <c r="J26" s="116" t="e">
        <f>+IF(#REF!="Issued",1,IF(#REF!="Not Issued",2,"Nil"))</f>
        <v>#REF!</v>
      </c>
      <c r="K26" s="116" t="s">
        <v>1392</v>
      </c>
      <c r="L26" s="117"/>
    </row>
    <row r="27" spans="1:12" s="129" customFormat="1" ht="16.5" customHeight="1" x14ac:dyDescent="0.2">
      <c r="A27" s="112">
        <v>2</v>
      </c>
      <c r="B27" s="359" t="s">
        <v>5731</v>
      </c>
      <c r="C27" s="360">
        <v>65897</v>
      </c>
      <c r="D27" s="363" t="s">
        <v>5732</v>
      </c>
      <c r="E27" s="233" t="s">
        <v>5733</v>
      </c>
      <c r="F27" s="84" t="s">
        <v>100</v>
      </c>
      <c r="G27" s="114">
        <f t="shared" si="4"/>
        <v>1</v>
      </c>
      <c r="H27" s="115" t="s">
        <v>103</v>
      </c>
      <c r="I27" s="116">
        <f t="shared" si="5"/>
        <v>1</v>
      </c>
      <c r="J27" s="116" t="e">
        <f>+IF(#REF!="Issued",1,IF(#REF!="Not Issued",2,"Nil"))</f>
        <v>#REF!</v>
      </c>
      <c r="K27" s="116" t="s">
        <v>1397</v>
      </c>
      <c r="L27" s="117"/>
    </row>
    <row r="28" spans="1:12" s="129" customFormat="1" ht="16.5" customHeight="1" x14ac:dyDescent="0.2">
      <c r="A28" s="112">
        <f t="shared" ref="A28" si="6">+A27+1</f>
        <v>3</v>
      </c>
      <c r="B28" s="359" t="s">
        <v>5734</v>
      </c>
      <c r="C28" s="360">
        <v>66227</v>
      </c>
      <c r="D28" s="363" t="s">
        <v>2879</v>
      </c>
      <c r="E28" s="233" t="s">
        <v>5735</v>
      </c>
      <c r="F28" s="84" t="s">
        <v>100</v>
      </c>
      <c r="G28" s="114">
        <f t="shared" si="4"/>
        <v>1</v>
      </c>
      <c r="H28" s="115" t="s">
        <v>103</v>
      </c>
      <c r="I28" s="116">
        <f t="shared" si="5"/>
        <v>1</v>
      </c>
      <c r="J28" s="116" t="e">
        <f>+IF(#REF!="Issued",1,IF(#REF!="Not Issued",2,"Nil"))</f>
        <v>#REF!</v>
      </c>
      <c r="K28" s="116" t="s">
        <v>1402</v>
      </c>
      <c r="L28" s="117"/>
    </row>
    <row r="29" spans="1:12" s="129" customFormat="1" ht="16.5" customHeight="1" x14ac:dyDescent="0.2">
      <c r="A29" s="112">
        <v>4</v>
      </c>
      <c r="B29" s="359" t="s">
        <v>5736</v>
      </c>
      <c r="C29" s="360">
        <v>66228</v>
      </c>
      <c r="D29" s="363" t="s">
        <v>5737</v>
      </c>
      <c r="E29" s="233" t="s">
        <v>5721</v>
      </c>
      <c r="F29" s="84" t="s">
        <v>100</v>
      </c>
      <c r="G29" s="114">
        <f t="shared" si="4"/>
        <v>1</v>
      </c>
      <c r="H29" s="115" t="s">
        <v>103</v>
      </c>
      <c r="I29" s="116">
        <f t="shared" si="5"/>
        <v>1</v>
      </c>
      <c r="J29" s="116" t="e">
        <f>+IF(#REF!="Issued",1,IF(#REF!="Not Issued",2,"Nil"))</f>
        <v>#REF!</v>
      </c>
      <c r="K29" s="116" t="s">
        <v>1407</v>
      </c>
      <c r="L29" s="117"/>
    </row>
    <row r="30" spans="1:12" s="129" customFormat="1" ht="16.5" customHeight="1" x14ac:dyDescent="0.2">
      <c r="A30" s="112">
        <v>5</v>
      </c>
      <c r="B30" s="359" t="s">
        <v>5738</v>
      </c>
      <c r="C30" s="360">
        <v>66229</v>
      </c>
      <c r="D30" s="363" t="s">
        <v>5728</v>
      </c>
      <c r="E30" s="233" t="s">
        <v>429</v>
      </c>
      <c r="F30" s="84" t="s">
        <v>100</v>
      </c>
      <c r="G30" s="114">
        <f t="shared" si="4"/>
        <v>1</v>
      </c>
      <c r="H30" s="115" t="s">
        <v>103</v>
      </c>
      <c r="I30" s="116">
        <f t="shared" si="5"/>
        <v>1</v>
      </c>
      <c r="J30" s="116" t="e">
        <f>+IF(#REF!="Issued",1,IF(#REF!="Not Issued",2,"Nil"))</f>
        <v>#REF!</v>
      </c>
      <c r="K30" s="116" t="s">
        <v>1412</v>
      </c>
      <c r="L30" s="117"/>
    </row>
    <row r="31" spans="1:12" s="129" customFormat="1" ht="16.5" customHeight="1" x14ac:dyDescent="0.2">
      <c r="A31" s="112">
        <v>6</v>
      </c>
      <c r="B31" s="359" t="s">
        <v>5739</v>
      </c>
      <c r="C31" s="360">
        <v>66230</v>
      </c>
      <c r="D31" s="363" t="s">
        <v>5740</v>
      </c>
      <c r="E31" s="233" t="s">
        <v>5741</v>
      </c>
      <c r="F31" s="84" t="s">
        <v>100</v>
      </c>
      <c r="G31" s="114">
        <f t="shared" si="4"/>
        <v>1</v>
      </c>
      <c r="H31" s="115" t="s">
        <v>103</v>
      </c>
      <c r="I31" s="116">
        <f t="shared" si="5"/>
        <v>1</v>
      </c>
      <c r="J31" s="116" t="e">
        <f>+IF(#REF!="Issued",1,IF(#REF!="Not Issued",2,"Nil"))</f>
        <v>#REF!</v>
      </c>
      <c r="K31" s="116" t="s">
        <v>2623</v>
      </c>
      <c r="L31" s="117"/>
    </row>
    <row r="32" spans="1:12" s="129" customFormat="1" ht="16.5" customHeight="1" x14ac:dyDescent="0.2">
      <c r="A32" s="112">
        <v>7</v>
      </c>
      <c r="B32" s="359" t="s">
        <v>5742</v>
      </c>
      <c r="C32" s="360">
        <v>65895</v>
      </c>
      <c r="D32" s="363" t="s">
        <v>5743</v>
      </c>
      <c r="E32" s="233" t="s">
        <v>5323</v>
      </c>
      <c r="F32" s="84" t="s">
        <v>100</v>
      </c>
      <c r="G32" s="114">
        <f t="shared" si="4"/>
        <v>1</v>
      </c>
      <c r="H32" s="115" t="s">
        <v>103</v>
      </c>
      <c r="I32" s="116">
        <f t="shared" si="5"/>
        <v>1</v>
      </c>
      <c r="J32" s="116" t="e">
        <f>+IF(#REF!="Issued",1,IF(#REF!="Not Issued",2,"Nil"))</f>
        <v>#REF!</v>
      </c>
      <c r="K32" s="116" t="s">
        <v>5744</v>
      </c>
      <c r="L32" s="117"/>
    </row>
    <row r="33" spans="1:12" s="129" customFormat="1" ht="16.5" customHeight="1" x14ac:dyDescent="0.2">
      <c r="A33" s="112">
        <v>8</v>
      </c>
      <c r="B33" s="359" t="s">
        <v>5745</v>
      </c>
      <c r="C33" s="360">
        <v>54626</v>
      </c>
      <c r="D33" s="363" t="s">
        <v>5746</v>
      </c>
      <c r="E33" s="233" t="s">
        <v>5747</v>
      </c>
      <c r="F33" s="84" t="s">
        <v>100</v>
      </c>
      <c r="G33" s="114">
        <f t="shared" si="4"/>
        <v>1</v>
      </c>
      <c r="H33" s="115" t="s">
        <v>103</v>
      </c>
      <c r="I33" s="116">
        <f t="shared" si="5"/>
        <v>1</v>
      </c>
      <c r="J33" s="116" t="e">
        <f>+IF(#REF!="Issued",1,IF(#REF!="Not Issued",2,"Nil"))</f>
        <v>#REF!</v>
      </c>
      <c r="K33" s="116" t="s">
        <v>5748</v>
      </c>
      <c r="L33" s="117"/>
    </row>
    <row r="34" spans="1:12" s="129" customFormat="1" ht="16.5" customHeight="1" x14ac:dyDescent="0.2">
      <c r="A34" s="112">
        <v>9</v>
      </c>
      <c r="B34" s="364" t="s">
        <v>5749</v>
      </c>
      <c r="C34" s="360">
        <v>54625</v>
      </c>
      <c r="D34" s="363" t="s">
        <v>5750</v>
      </c>
      <c r="E34" s="233" t="s">
        <v>3048</v>
      </c>
      <c r="F34" s="84" t="s">
        <v>100</v>
      </c>
      <c r="G34" s="114">
        <f t="shared" si="4"/>
        <v>1</v>
      </c>
      <c r="H34" s="115" t="s">
        <v>3</v>
      </c>
      <c r="I34" s="116">
        <f t="shared" si="5"/>
        <v>5</v>
      </c>
      <c r="J34" s="116" t="e">
        <f>+IF(#REF!="Issued",1,IF(#REF!="Not Issued",2,"Nil"))</f>
        <v>#REF!</v>
      </c>
      <c r="K34" s="116" t="s">
        <v>5751</v>
      </c>
      <c r="L34" s="117"/>
    </row>
    <row r="35" spans="1:12" s="129" customFormat="1" x14ac:dyDescent="0.25">
      <c r="A35" s="127"/>
      <c r="B35" s="127"/>
      <c r="C35" s="128"/>
      <c r="D35" s="130"/>
      <c r="E35" s="211"/>
      <c r="F35" s="130"/>
      <c r="G35" s="130"/>
      <c r="H35" s="130"/>
      <c r="I35" s="127"/>
      <c r="J35" s="130"/>
      <c r="K35" s="130"/>
      <c r="L35" s="130"/>
    </row>
  </sheetData>
  <sortState ref="B4:H22">
    <sortCondition ref="H4:H22"/>
  </sortState>
  <mergeCells count="2">
    <mergeCell ref="A1:L1"/>
    <mergeCell ref="A2:L2"/>
  </mergeCells>
  <conditionalFormatting sqref="H26:H32 H34">
    <cfRule type="cellIs" dxfId="211" priority="101" stopIfTrue="1" operator="equal">
      <formula>"Dropped"</formula>
    </cfRule>
    <cfRule type="cellIs" dxfId="210" priority="102" stopIfTrue="1" operator="equal">
      <formula>"Left"</formula>
    </cfRule>
    <cfRule type="cellIs" dxfId="209" priority="103" stopIfTrue="1" operator="equal">
      <formula>"Incomplete"</formula>
    </cfRule>
    <cfRule type="cellIs" dxfId="208" priority="104" stopIfTrue="1" operator="equal">
      <formula>"Complete"</formula>
    </cfRule>
  </conditionalFormatting>
  <conditionalFormatting sqref="H33">
    <cfRule type="cellIs" dxfId="207" priority="95" stopIfTrue="1" operator="equal">
      <formula>"Dropped"</formula>
    </cfRule>
    <cfRule type="cellIs" dxfId="206" priority="96" stopIfTrue="1" operator="equal">
      <formula>"Left"</formula>
    </cfRule>
    <cfRule type="cellIs" dxfId="205" priority="97" stopIfTrue="1" operator="equal">
      <formula>"Incomplete"</formula>
    </cfRule>
    <cfRule type="cellIs" dxfId="204" priority="98" stopIfTrue="1" operator="equal">
      <formula>"Complete"</formula>
    </cfRule>
  </conditionalFormatting>
  <conditionalFormatting sqref="H4:H14 H16:H22">
    <cfRule type="cellIs" dxfId="203" priority="9" stopIfTrue="1" operator="equal">
      <formula>"Dropped"</formula>
    </cfRule>
    <cfRule type="cellIs" dxfId="202" priority="10" stopIfTrue="1" operator="equal">
      <formula>"Left"</formula>
    </cfRule>
    <cfRule type="cellIs" dxfId="201" priority="11" stopIfTrue="1" operator="equal">
      <formula>"Incomplete"</formula>
    </cfRule>
    <cfRule type="cellIs" dxfId="200" priority="12" stopIfTrue="1" operator="equal">
      <formula>"Complete"</formula>
    </cfRule>
  </conditionalFormatting>
  <conditionalFormatting sqref="H15">
    <cfRule type="cellIs" dxfId="199" priority="5" stopIfTrue="1" operator="equal">
      <formula>"Dropped"</formula>
    </cfRule>
    <cfRule type="cellIs" dxfId="198" priority="6" stopIfTrue="1" operator="equal">
      <formula>"Left"</formula>
    </cfRule>
    <cfRule type="cellIs" dxfId="197" priority="7" stopIfTrue="1" operator="equal">
      <formula>"Incomplete"</formula>
    </cfRule>
    <cfRule type="cellIs" dxfId="196" priority="8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00000"/>
  </sheetPr>
  <dimension ref="A1:M34"/>
  <sheetViews>
    <sheetView workbookViewId="0">
      <selection activeCell="C15" sqref="C15"/>
    </sheetView>
  </sheetViews>
  <sheetFormatPr defaultRowHeight="15.75" x14ac:dyDescent="0.25"/>
  <cols>
    <col min="1" max="1" width="5.5703125" style="124" customWidth="1"/>
    <col min="2" max="2" width="14.7109375" style="121" bestFit="1" customWidth="1"/>
    <col min="3" max="3" width="8.7109375" style="122" customWidth="1"/>
    <col min="4" max="4" width="28.85546875" style="106" customWidth="1"/>
    <col min="5" max="5" width="30.7109375" style="123" hidden="1" customWidth="1"/>
    <col min="6" max="6" width="5.85546875" style="124" hidden="1" customWidth="1"/>
    <col min="7" max="7" width="2" style="100" hidden="1" customWidth="1"/>
    <col min="8" max="8" width="12.140625" style="124" bestFit="1" customWidth="1"/>
    <col min="9" max="9" width="2.28515625" style="124" hidden="1" customWidth="1"/>
    <col min="10" max="10" width="6.85546875" style="100" hidden="1" customWidth="1"/>
    <col min="11" max="11" width="17.5703125" style="100" hidden="1" customWidth="1"/>
    <col min="12" max="12" width="14.5703125" style="100" customWidth="1"/>
    <col min="13" max="13" width="11" style="100" hidden="1" customWidth="1"/>
    <col min="14" max="16384" width="9.140625" style="100"/>
  </cols>
  <sheetData>
    <row r="1" spans="1:12" ht="24.75" x14ac:dyDescent="0.5">
      <c r="A1" s="439" t="s">
        <v>121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ht="32.25" thickBot="1" x14ac:dyDescent="0.65">
      <c r="A2" s="441" t="s">
        <v>76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</row>
    <row r="3" spans="1:12" ht="32.25" thickBot="1" x14ac:dyDescent="0.25">
      <c r="A3" s="134" t="s">
        <v>86</v>
      </c>
      <c r="B3" s="135" t="s">
        <v>87</v>
      </c>
      <c r="C3" s="136" t="s">
        <v>88</v>
      </c>
      <c r="D3" s="137" t="s">
        <v>89</v>
      </c>
      <c r="E3" s="138" t="s">
        <v>90</v>
      </c>
      <c r="F3" s="139" t="s">
        <v>122</v>
      </c>
      <c r="G3" s="139"/>
      <c r="H3" s="140" t="s">
        <v>1388</v>
      </c>
      <c r="I3" s="140"/>
      <c r="J3" s="141" t="s">
        <v>93</v>
      </c>
      <c r="K3" s="142"/>
      <c r="L3" s="143" t="s">
        <v>94</v>
      </c>
    </row>
    <row r="4" spans="1:12" ht="12.75" x14ac:dyDescent="0.2">
      <c r="A4" s="112">
        <v>1</v>
      </c>
      <c r="B4" s="359" t="s">
        <v>5651</v>
      </c>
      <c r="C4" s="360">
        <v>41372</v>
      </c>
      <c r="D4" s="363" t="s">
        <v>5652</v>
      </c>
      <c r="E4" s="119" t="s">
        <v>5653</v>
      </c>
      <c r="F4" s="84" t="s">
        <v>102</v>
      </c>
      <c r="G4" s="114">
        <f t="shared" ref="G4:G24" si="0">+IF(F4="M",1,IF(F4="f",2,IF(F4="Civ",3,"Error")))</f>
        <v>2</v>
      </c>
      <c r="H4" s="115" t="s">
        <v>103</v>
      </c>
      <c r="I4" s="116">
        <f t="shared" ref="I4:I24" si="1">+IF(H4="Incomplete",5,IF(H4="Complete",1,IF(H4="Incomplete",2,IF(H4="Left",3,IF(H4="Dropped",4,"Error")))))</f>
        <v>1</v>
      </c>
      <c r="J4" s="116" t="e">
        <f>+IF(#REF!="Issued",1,IF(#REF!="Not Issued",2,"Nil"))</f>
        <v>#REF!</v>
      </c>
      <c r="K4" s="116" t="s">
        <v>1392</v>
      </c>
      <c r="L4" s="117"/>
    </row>
    <row r="5" spans="1:12" ht="12.75" x14ac:dyDescent="0.2">
      <c r="A5" s="112">
        <f t="shared" ref="A5:A24" si="2">+A4+1</f>
        <v>2</v>
      </c>
      <c r="B5" s="359" t="s">
        <v>5654</v>
      </c>
      <c r="C5" s="360">
        <v>67517</v>
      </c>
      <c r="D5" s="363" t="s">
        <v>5655</v>
      </c>
      <c r="E5" s="119" t="s">
        <v>5656</v>
      </c>
      <c r="F5" s="84" t="s">
        <v>102</v>
      </c>
      <c r="G5" s="114">
        <f t="shared" si="0"/>
        <v>2</v>
      </c>
      <c r="H5" s="115" t="s">
        <v>103</v>
      </c>
      <c r="I5" s="116">
        <f t="shared" si="1"/>
        <v>1</v>
      </c>
      <c r="J5" s="116" t="e">
        <f>+IF(#REF!="Issued",1,IF(#REF!="Not Issued",2,"Nil"))</f>
        <v>#REF!</v>
      </c>
      <c r="K5" s="116" t="s">
        <v>5657</v>
      </c>
      <c r="L5" s="117"/>
    </row>
    <row r="6" spans="1:12" ht="12.75" x14ac:dyDescent="0.2">
      <c r="A6" s="112">
        <f t="shared" si="2"/>
        <v>3</v>
      </c>
      <c r="B6" s="359" t="s">
        <v>5661</v>
      </c>
      <c r="C6" s="360">
        <v>67519</v>
      </c>
      <c r="D6" s="363" t="s">
        <v>5662</v>
      </c>
      <c r="E6" s="119" t="s">
        <v>5663</v>
      </c>
      <c r="F6" s="231" t="s">
        <v>100</v>
      </c>
      <c r="G6" s="114">
        <f t="shared" si="0"/>
        <v>1</v>
      </c>
      <c r="H6" s="115" t="s">
        <v>103</v>
      </c>
      <c r="I6" s="116">
        <f t="shared" si="1"/>
        <v>1</v>
      </c>
      <c r="J6" s="116" t="e">
        <f>+IF(#REF!="Issued",1,IF(#REF!="Not Issued",2,"Nil"))</f>
        <v>#REF!</v>
      </c>
      <c r="K6" s="116" t="s">
        <v>1402</v>
      </c>
      <c r="L6" s="117"/>
    </row>
    <row r="7" spans="1:12" ht="12.75" x14ac:dyDescent="0.2">
      <c r="A7" s="112">
        <f t="shared" si="2"/>
        <v>4</v>
      </c>
      <c r="B7" s="359" t="s">
        <v>5664</v>
      </c>
      <c r="C7" s="360">
        <v>67520</v>
      </c>
      <c r="D7" s="363" t="s">
        <v>5665</v>
      </c>
      <c r="E7" s="119" t="s">
        <v>5666</v>
      </c>
      <c r="F7" s="390" t="s">
        <v>102</v>
      </c>
      <c r="G7" s="114">
        <f t="shared" si="0"/>
        <v>2</v>
      </c>
      <c r="H7" s="115" t="s">
        <v>103</v>
      </c>
      <c r="I7" s="116">
        <f t="shared" si="1"/>
        <v>1</v>
      </c>
      <c r="J7" s="116" t="e">
        <f>+IF(#REF!="Issued",1,IF(#REF!="Not Issued",2,"Nil"))</f>
        <v>#REF!</v>
      </c>
      <c r="K7" s="116" t="s">
        <v>1407</v>
      </c>
      <c r="L7" s="117"/>
    </row>
    <row r="8" spans="1:12" ht="12.75" x14ac:dyDescent="0.2">
      <c r="A8" s="112">
        <f t="shared" si="2"/>
        <v>5</v>
      </c>
      <c r="B8" s="359" t="s">
        <v>5667</v>
      </c>
      <c r="C8" s="360">
        <v>67521</v>
      </c>
      <c r="D8" s="363" t="s">
        <v>5668</v>
      </c>
      <c r="E8" s="119" t="s">
        <v>5669</v>
      </c>
      <c r="F8" s="84" t="s">
        <v>102</v>
      </c>
      <c r="G8" s="114">
        <f t="shared" si="0"/>
        <v>2</v>
      </c>
      <c r="H8" s="115" t="s">
        <v>103</v>
      </c>
      <c r="I8" s="116">
        <f t="shared" si="1"/>
        <v>1</v>
      </c>
      <c r="J8" s="116" t="e">
        <f>+IF(#REF!="Issued",1,IF(#REF!="Not Issued",2,"Nil"))</f>
        <v>#REF!</v>
      </c>
      <c r="K8" s="116" t="s">
        <v>1412</v>
      </c>
      <c r="L8" s="117"/>
    </row>
    <row r="9" spans="1:12" ht="12.75" x14ac:dyDescent="0.2">
      <c r="A9" s="112">
        <f t="shared" si="2"/>
        <v>6</v>
      </c>
      <c r="B9" s="359" t="s">
        <v>5670</v>
      </c>
      <c r="C9" s="360">
        <v>67522</v>
      </c>
      <c r="D9" s="363" t="s">
        <v>5671</v>
      </c>
      <c r="E9" s="119" t="s">
        <v>5672</v>
      </c>
      <c r="F9" s="84" t="s">
        <v>102</v>
      </c>
      <c r="G9" s="114">
        <f t="shared" si="0"/>
        <v>2</v>
      </c>
      <c r="H9" s="115" t="s">
        <v>103</v>
      </c>
      <c r="I9" s="116">
        <f t="shared" si="1"/>
        <v>1</v>
      </c>
      <c r="J9" s="116" t="e">
        <f>+IF(#REF!="Issued",1,IF(#REF!="Not Issued",2,"Nil"))</f>
        <v>#REF!</v>
      </c>
      <c r="K9" s="116" t="s">
        <v>2623</v>
      </c>
      <c r="L9" s="117"/>
    </row>
    <row r="10" spans="1:12" ht="12.75" x14ac:dyDescent="0.2">
      <c r="A10" s="112">
        <f t="shared" si="2"/>
        <v>7</v>
      </c>
      <c r="B10" s="359" t="s">
        <v>5673</v>
      </c>
      <c r="C10" s="360">
        <v>67523</v>
      </c>
      <c r="D10" s="363" t="s">
        <v>5674</v>
      </c>
      <c r="E10" s="119" t="s">
        <v>5675</v>
      </c>
      <c r="F10" s="84" t="s">
        <v>102</v>
      </c>
      <c r="G10" s="114">
        <f t="shared" si="0"/>
        <v>2</v>
      </c>
      <c r="H10" s="115" t="s">
        <v>103</v>
      </c>
      <c r="I10" s="116">
        <f t="shared" si="1"/>
        <v>1</v>
      </c>
      <c r="J10" s="116" t="e">
        <f>+IF(#REF!="Issued",1,IF(#REF!="Not Issued",2,"Nil"))</f>
        <v>#REF!</v>
      </c>
      <c r="K10" s="116" t="s">
        <v>1417</v>
      </c>
      <c r="L10" s="117"/>
    </row>
    <row r="11" spans="1:12" ht="12.75" x14ac:dyDescent="0.2">
      <c r="A11" s="112">
        <f t="shared" si="2"/>
        <v>8</v>
      </c>
      <c r="B11" s="359" t="s">
        <v>5676</v>
      </c>
      <c r="C11" s="360">
        <v>67524</v>
      </c>
      <c r="D11" s="363" t="s">
        <v>5677</v>
      </c>
      <c r="E11" s="119" t="s">
        <v>5678</v>
      </c>
      <c r="F11" s="84" t="s">
        <v>102</v>
      </c>
      <c r="G11" s="114">
        <f t="shared" si="0"/>
        <v>2</v>
      </c>
      <c r="H11" s="115" t="s">
        <v>103</v>
      </c>
      <c r="I11" s="116">
        <f t="shared" si="1"/>
        <v>1</v>
      </c>
      <c r="J11" s="116" t="e">
        <f>+IF(#REF!="Issued",1,IF(#REF!="Not Issued",2,"Nil"))</f>
        <v>#REF!</v>
      </c>
      <c r="K11" s="116" t="s">
        <v>1422</v>
      </c>
      <c r="L11" s="117"/>
    </row>
    <row r="12" spans="1:12" ht="12.75" x14ac:dyDescent="0.2">
      <c r="A12" s="112">
        <f t="shared" si="2"/>
        <v>9</v>
      </c>
      <c r="B12" s="359" t="s">
        <v>5679</v>
      </c>
      <c r="C12" s="360">
        <v>67525</v>
      </c>
      <c r="D12" s="363" t="s">
        <v>5680</v>
      </c>
      <c r="E12" s="119" t="s">
        <v>5681</v>
      </c>
      <c r="F12" s="84" t="s">
        <v>102</v>
      </c>
      <c r="G12" s="114">
        <f t="shared" si="0"/>
        <v>2</v>
      </c>
      <c r="H12" s="115" t="s">
        <v>103</v>
      </c>
      <c r="I12" s="116">
        <f t="shared" si="1"/>
        <v>1</v>
      </c>
      <c r="J12" s="116" t="e">
        <f>+IF(#REF!="Issued",1,IF(#REF!="Not Issued",2,"Nil"))</f>
        <v>#REF!</v>
      </c>
      <c r="K12" s="116" t="s">
        <v>1427</v>
      </c>
      <c r="L12" s="117"/>
    </row>
    <row r="13" spans="1:12" ht="12.75" x14ac:dyDescent="0.2">
      <c r="A13" s="112">
        <f t="shared" si="2"/>
        <v>10</v>
      </c>
      <c r="B13" s="359" t="s">
        <v>5682</v>
      </c>
      <c r="C13" s="360">
        <v>67526</v>
      </c>
      <c r="D13" s="363" t="s">
        <v>5683</v>
      </c>
      <c r="E13" s="119" t="s">
        <v>5684</v>
      </c>
      <c r="F13" s="84" t="s">
        <v>102</v>
      </c>
      <c r="G13" s="114">
        <f t="shared" si="0"/>
        <v>2</v>
      </c>
      <c r="H13" s="115" t="s">
        <v>103</v>
      </c>
      <c r="I13" s="116">
        <f t="shared" si="1"/>
        <v>1</v>
      </c>
      <c r="J13" s="116" t="e">
        <f>+IF(#REF!="Issued",1,IF(#REF!="Not Issued",2,"Nil"))</f>
        <v>#REF!</v>
      </c>
      <c r="K13" s="116" t="s">
        <v>1432</v>
      </c>
      <c r="L13" s="117"/>
    </row>
    <row r="14" spans="1:12" ht="12.75" x14ac:dyDescent="0.2">
      <c r="A14" s="112">
        <f t="shared" si="2"/>
        <v>11</v>
      </c>
      <c r="B14" s="359" t="s">
        <v>5685</v>
      </c>
      <c r="C14" s="360">
        <v>67527</v>
      </c>
      <c r="D14" s="363" t="s">
        <v>5686</v>
      </c>
      <c r="E14" s="119" t="s">
        <v>5687</v>
      </c>
      <c r="F14" s="84" t="s">
        <v>102</v>
      </c>
      <c r="G14" s="114">
        <f t="shared" si="0"/>
        <v>2</v>
      </c>
      <c r="H14" s="115" t="s">
        <v>103</v>
      </c>
      <c r="I14" s="116">
        <f t="shared" si="1"/>
        <v>1</v>
      </c>
      <c r="J14" s="116" t="e">
        <f>+IF(#REF!="Issued",1,IF(#REF!="Not Issued",2,"Nil"))</f>
        <v>#REF!</v>
      </c>
      <c r="K14" s="116" t="s">
        <v>5688</v>
      </c>
      <c r="L14" s="117"/>
    </row>
    <row r="15" spans="1:12" ht="12.75" x14ac:dyDescent="0.2">
      <c r="A15" s="112">
        <f t="shared" si="2"/>
        <v>12</v>
      </c>
      <c r="B15" s="359" t="s">
        <v>5689</v>
      </c>
      <c r="C15" s="360">
        <v>67528</v>
      </c>
      <c r="D15" s="363" t="s">
        <v>5690</v>
      </c>
      <c r="E15" s="119" t="s">
        <v>5691</v>
      </c>
      <c r="F15" s="84" t="s">
        <v>102</v>
      </c>
      <c r="G15" s="114">
        <f t="shared" si="0"/>
        <v>2</v>
      </c>
      <c r="H15" s="115" t="s">
        <v>103</v>
      </c>
      <c r="I15" s="116">
        <f t="shared" si="1"/>
        <v>1</v>
      </c>
      <c r="J15" s="116" t="e">
        <f>+IF(#REF!="Issued",1,IF(#REF!="Not Issued",2,"Nil"))</f>
        <v>#REF!</v>
      </c>
      <c r="K15" s="116" t="s">
        <v>1437</v>
      </c>
      <c r="L15" s="117"/>
    </row>
    <row r="16" spans="1:12" ht="12.75" x14ac:dyDescent="0.2">
      <c r="A16" s="112">
        <f t="shared" si="2"/>
        <v>13</v>
      </c>
      <c r="B16" s="359" t="s">
        <v>5692</v>
      </c>
      <c r="C16" s="360">
        <v>67598</v>
      </c>
      <c r="D16" s="363" t="s">
        <v>5693</v>
      </c>
      <c r="E16" s="119" t="s">
        <v>5694</v>
      </c>
      <c r="F16" s="391" t="s">
        <v>100</v>
      </c>
      <c r="G16" s="114">
        <f t="shared" si="0"/>
        <v>1</v>
      </c>
      <c r="H16" s="115" t="s">
        <v>103</v>
      </c>
      <c r="I16" s="116">
        <f t="shared" si="1"/>
        <v>1</v>
      </c>
      <c r="J16" s="116" t="e">
        <f>+IF(#REF!="Issued",1,IF(#REF!="Not Issued",2,"Nil"))</f>
        <v>#REF!</v>
      </c>
      <c r="K16" s="116" t="s">
        <v>1442</v>
      </c>
      <c r="L16" s="117"/>
    </row>
    <row r="17" spans="1:12" ht="12.75" x14ac:dyDescent="0.2">
      <c r="A17" s="112">
        <f t="shared" si="2"/>
        <v>14</v>
      </c>
      <c r="B17" s="359" t="s">
        <v>5695</v>
      </c>
      <c r="C17" s="360">
        <v>67599</v>
      </c>
      <c r="D17" s="363" t="s">
        <v>5696</v>
      </c>
      <c r="E17" s="119" t="s">
        <v>2224</v>
      </c>
      <c r="F17" s="231" t="s">
        <v>100</v>
      </c>
      <c r="G17" s="114">
        <f t="shared" si="0"/>
        <v>1</v>
      </c>
      <c r="H17" s="115" t="s">
        <v>103</v>
      </c>
      <c r="I17" s="116">
        <f t="shared" si="1"/>
        <v>1</v>
      </c>
      <c r="J17" s="116" t="e">
        <f>+IF(#REF!="Issued",1,IF(#REF!="Not Issued",2,"Nil"))</f>
        <v>#REF!</v>
      </c>
      <c r="K17" s="116" t="s">
        <v>1447</v>
      </c>
      <c r="L17" s="117"/>
    </row>
    <row r="18" spans="1:12" ht="16.5" customHeight="1" x14ac:dyDescent="0.2">
      <c r="A18" s="112">
        <f t="shared" si="2"/>
        <v>15</v>
      </c>
      <c r="B18" s="359" t="s">
        <v>5700</v>
      </c>
      <c r="C18" s="360">
        <v>67601</v>
      </c>
      <c r="D18" s="363" t="s">
        <v>5701</v>
      </c>
      <c r="E18" s="119" t="s">
        <v>5702</v>
      </c>
      <c r="F18" s="231" t="s">
        <v>100</v>
      </c>
      <c r="G18" s="114">
        <f t="shared" si="0"/>
        <v>1</v>
      </c>
      <c r="H18" s="115" t="s">
        <v>103</v>
      </c>
      <c r="I18" s="116">
        <f t="shared" si="1"/>
        <v>1</v>
      </c>
      <c r="J18" s="116" t="e">
        <f>+IF(#REF!="Issued",1,IF(#REF!="Not Issued",2,"Nil"))</f>
        <v>#REF!</v>
      </c>
      <c r="K18" s="116" t="s">
        <v>1452</v>
      </c>
      <c r="L18" s="117"/>
    </row>
    <row r="19" spans="1:12" ht="12.75" x14ac:dyDescent="0.2">
      <c r="A19" s="112">
        <f t="shared" si="2"/>
        <v>16</v>
      </c>
      <c r="B19" s="359" t="s">
        <v>5705</v>
      </c>
      <c r="C19" s="360">
        <v>68070</v>
      </c>
      <c r="D19" s="363" t="s">
        <v>5706</v>
      </c>
      <c r="E19" s="119" t="s">
        <v>5707</v>
      </c>
      <c r="F19" s="231" t="s">
        <v>100</v>
      </c>
      <c r="G19" s="114">
        <f t="shared" si="0"/>
        <v>1</v>
      </c>
      <c r="H19" s="115" t="s">
        <v>103</v>
      </c>
      <c r="I19" s="116">
        <f t="shared" si="1"/>
        <v>1</v>
      </c>
      <c r="J19" s="116" t="e">
        <f>+IF(#REF!="Issued",1,IF(#REF!="Not Issued",2,"Nil"))</f>
        <v>#REF!</v>
      </c>
      <c r="K19" s="116" t="s">
        <v>1462</v>
      </c>
      <c r="L19" s="117"/>
    </row>
    <row r="20" spans="1:12" ht="13.5" customHeight="1" x14ac:dyDescent="0.2">
      <c r="A20" s="112">
        <f t="shared" si="2"/>
        <v>17</v>
      </c>
      <c r="B20" s="359" t="s">
        <v>5708</v>
      </c>
      <c r="C20" s="360">
        <v>67603</v>
      </c>
      <c r="D20" s="363" t="s">
        <v>5709</v>
      </c>
      <c r="E20" s="119" t="s">
        <v>3043</v>
      </c>
      <c r="F20" s="390" t="s">
        <v>102</v>
      </c>
      <c r="G20" s="114">
        <f t="shared" si="0"/>
        <v>2</v>
      </c>
      <c r="H20" s="115" t="s">
        <v>103</v>
      </c>
      <c r="I20" s="116">
        <f t="shared" si="1"/>
        <v>1</v>
      </c>
      <c r="J20" s="116" t="e">
        <f>+IF(#REF!="Issued",1,IF(#REF!="Not Issued",2,"Nil"))</f>
        <v>#REF!</v>
      </c>
      <c r="K20" s="116" t="s">
        <v>5710</v>
      </c>
      <c r="L20" s="117"/>
    </row>
    <row r="21" spans="1:12" ht="12.75" x14ac:dyDescent="0.2">
      <c r="A21" s="112">
        <f t="shared" si="2"/>
        <v>18</v>
      </c>
      <c r="B21" s="359" t="s">
        <v>5711</v>
      </c>
      <c r="C21" s="360">
        <v>67604</v>
      </c>
      <c r="D21" s="363" t="s">
        <v>5712</v>
      </c>
      <c r="E21" s="119" t="s">
        <v>994</v>
      </c>
      <c r="F21" s="231" t="s">
        <v>100</v>
      </c>
      <c r="G21" s="114">
        <f t="shared" si="0"/>
        <v>1</v>
      </c>
      <c r="H21" s="115" t="s">
        <v>103</v>
      </c>
      <c r="I21" s="116">
        <f t="shared" si="1"/>
        <v>1</v>
      </c>
      <c r="J21" s="116" t="e">
        <f>+IF(#REF!="Issued",1,IF(#REF!="Not Issued",2,"Nil"))</f>
        <v>#REF!</v>
      </c>
      <c r="K21" s="116" t="s">
        <v>1467</v>
      </c>
      <c r="L21" s="117"/>
    </row>
    <row r="22" spans="1:12" ht="12.75" x14ac:dyDescent="0.2">
      <c r="A22" s="112">
        <f t="shared" si="2"/>
        <v>19</v>
      </c>
      <c r="B22" s="364" t="s">
        <v>5658</v>
      </c>
      <c r="C22" s="360">
        <v>48811</v>
      </c>
      <c r="D22" s="363" t="s">
        <v>5659</v>
      </c>
      <c r="E22" s="119" t="s">
        <v>5660</v>
      </c>
      <c r="F22" s="231" t="s">
        <v>100</v>
      </c>
      <c r="G22" s="114">
        <f t="shared" si="0"/>
        <v>1</v>
      </c>
      <c r="H22" s="115" t="s">
        <v>3</v>
      </c>
      <c r="I22" s="116">
        <f t="shared" si="1"/>
        <v>5</v>
      </c>
      <c r="J22" s="116" t="e">
        <f>+IF(#REF!="Issued",1,IF(#REF!="Not Issued",2,"Nil"))</f>
        <v>#REF!</v>
      </c>
      <c r="K22" s="116" t="s">
        <v>1397</v>
      </c>
      <c r="L22" s="117"/>
    </row>
    <row r="23" spans="1:12" ht="12.75" x14ac:dyDescent="0.2">
      <c r="A23" s="112">
        <f t="shared" si="2"/>
        <v>20</v>
      </c>
      <c r="B23" s="364" t="s">
        <v>5697</v>
      </c>
      <c r="C23" s="360">
        <v>67600</v>
      </c>
      <c r="D23" s="363" t="s">
        <v>5698</v>
      </c>
      <c r="E23" s="119" t="s">
        <v>1411</v>
      </c>
      <c r="F23" s="391" t="s">
        <v>100</v>
      </c>
      <c r="G23" s="114">
        <f t="shared" si="0"/>
        <v>1</v>
      </c>
      <c r="H23" s="115" t="s">
        <v>3</v>
      </c>
      <c r="I23" s="116">
        <f t="shared" si="1"/>
        <v>5</v>
      </c>
      <c r="J23" s="116" t="e">
        <f>+IF(#REF!="Issued",1,IF(#REF!="Not Issued",2,"Nil"))</f>
        <v>#REF!</v>
      </c>
      <c r="K23" s="116" t="s">
        <v>5699</v>
      </c>
      <c r="L23" s="117"/>
    </row>
    <row r="24" spans="1:12" ht="12.75" x14ac:dyDescent="0.2">
      <c r="A24" s="112">
        <f t="shared" si="2"/>
        <v>21</v>
      </c>
      <c r="B24" s="359" t="s">
        <v>5703</v>
      </c>
      <c r="C24" s="360">
        <v>67602</v>
      </c>
      <c r="D24" s="363" t="s">
        <v>5704</v>
      </c>
      <c r="E24" s="119" t="s">
        <v>2332</v>
      </c>
      <c r="F24" s="231" t="s">
        <v>100</v>
      </c>
      <c r="G24" s="114">
        <f t="shared" si="0"/>
        <v>1</v>
      </c>
      <c r="H24" s="115" t="s">
        <v>3</v>
      </c>
      <c r="I24" s="116">
        <f t="shared" si="1"/>
        <v>5</v>
      </c>
      <c r="J24" s="116" t="e">
        <f>+IF(#REF!="Issued",1,IF(#REF!="Not Issued",2,"Nil"))</f>
        <v>#REF!</v>
      </c>
      <c r="K24" s="116" t="s">
        <v>1457</v>
      </c>
      <c r="L24" s="117"/>
    </row>
    <row r="25" spans="1:12" x14ac:dyDescent="0.25">
      <c r="E25" s="133"/>
    </row>
    <row r="26" spans="1:12" ht="25.5" thickBot="1" x14ac:dyDescent="0.55000000000000004">
      <c r="A26" s="373" t="s">
        <v>77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</row>
    <row r="27" spans="1:12" ht="32.25" thickBot="1" x14ac:dyDescent="0.25">
      <c r="A27" s="134" t="s">
        <v>86</v>
      </c>
      <c r="B27" s="135" t="s">
        <v>87</v>
      </c>
      <c r="C27" s="136" t="s">
        <v>88</v>
      </c>
      <c r="D27" s="137" t="s">
        <v>89</v>
      </c>
      <c r="E27" s="138" t="s">
        <v>90</v>
      </c>
      <c r="F27" s="139" t="s">
        <v>122</v>
      </c>
      <c r="G27" s="139"/>
      <c r="H27" s="140" t="s">
        <v>1388</v>
      </c>
      <c r="I27" s="140"/>
      <c r="J27" s="141" t="s">
        <v>93</v>
      </c>
      <c r="K27" s="142"/>
      <c r="L27" s="143" t="s">
        <v>94</v>
      </c>
    </row>
    <row r="28" spans="1:12" ht="12.75" x14ac:dyDescent="0.2">
      <c r="A28" s="112">
        <v>1</v>
      </c>
      <c r="B28" s="359" t="s">
        <v>5713</v>
      </c>
      <c r="C28" s="360">
        <v>68756</v>
      </c>
      <c r="D28" s="363" t="s">
        <v>5714</v>
      </c>
      <c r="E28" s="119" t="s">
        <v>5715</v>
      </c>
      <c r="F28" s="231" t="s">
        <v>100</v>
      </c>
      <c r="G28" s="114">
        <f t="shared" ref="G28:G33" si="3">+IF(F28="M",1,IF(F28="f",2,IF(F28="Civ",3,"Error")))</f>
        <v>1</v>
      </c>
      <c r="H28" s="115" t="s">
        <v>103</v>
      </c>
      <c r="I28" s="116">
        <f t="shared" ref="I28:I33" si="4">+IF(H28="Incomplete",5,IF(H28="Complete",1,IF(H28="Incomplete",2,IF(H28="Left",3,IF(H28="Dropped",4,"Error")))))</f>
        <v>1</v>
      </c>
      <c r="J28" s="116" t="e">
        <f>+IF(#REF!="Issued",1,IF(#REF!="Not Issued",2,"Nil"))</f>
        <v>#REF!</v>
      </c>
      <c r="K28" s="116" t="s">
        <v>1392</v>
      </c>
      <c r="L28" s="117"/>
    </row>
    <row r="29" spans="1:12" ht="12.75" x14ac:dyDescent="0.2">
      <c r="A29" s="112">
        <f t="shared" ref="A29:A33" si="5">+A28+1</f>
        <v>2</v>
      </c>
      <c r="B29" s="359" t="s">
        <v>5719</v>
      </c>
      <c r="C29" s="360">
        <v>67620</v>
      </c>
      <c r="D29" s="363" t="s">
        <v>5720</v>
      </c>
      <c r="E29" s="119" t="s">
        <v>5721</v>
      </c>
      <c r="F29" s="231" t="s">
        <v>100</v>
      </c>
      <c r="G29" s="114">
        <f t="shared" si="3"/>
        <v>1</v>
      </c>
      <c r="H29" s="115" t="s">
        <v>103</v>
      </c>
      <c r="I29" s="116">
        <f t="shared" si="4"/>
        <v>1</v>
      </c>
      <c r="J29" s="116" t="e">
        <f>+IF(#REF!="Issued",1,IF(#REF!="Not Issued",2,"Nil"))</f>
        <v>#REF!</v>
      </c>
      <c r="K29" s="116" t="s">
        <v>1397</v>
      </c>
      <c r="L29" s="117"/>
    </row>
    <row r="30" spans="1:12" ht="12.75" x14ac:dyDescent="0.2">
      <c r="A30" s="112">
        <f t="shared" si="5"/>
        <v>3</v>
      </c>
      <c r="B30" s="359" t="s">
        <v>5727</v>
      </c>
      <c r="C30" s="360">
        <v>51775</v>
      </c>
      <c r="D30" s="363" t="s">
        <v>4739</v>
      </c>
      <c r="E30" s="119" t="s">
        <v>4740</v>
      </c>
      <c r="F30" s="231" t="s">
        <v>100</v>
      </c>
      <c r="G30" s="114">
        <f t="shared" si="3"/>
        <v>1</v>
      </c>
      <c r="H30" s="115" t="s">
        <v>103</v>
      </c>
      <c r="I30" s="116">
        <f t="shared" si="4"/>
        <v>1</v>
      </c>
      <c r="J30" s="116" t="e">
        <f>+IF(#REF!="Issued",1,IF(#REF!="Not Issued",2,"Nil"))</f>
        <v>#REF!</v>
      </c>
      <c r="K30" s="116" t="s">
        <v>1412</v>
      </c>
      <c r="L30" s="117"/>
    </row>
    <row r="31" spans="1:12" ht="12.75" x14ac:dyDescent="0.2">
      <c r="A31" s="112">
        <f t="shared" si="5"/>
        <v>4</v>
      </c>
      <c r="B31" s="364" t="s">
        <v>5716</v>
      </c>
      <c r="C31" s="360">
        <v>68755</v>
      </c>
      <c r="D31" s="363" t="s">
        <v>5717</v>
      </c>
      <c r="E31" s="119" t="s">
        <v>5718</v>
      </c>
      <c r="F31" s="231" t="s">
        <v>100</v>
      </c>
      <c r="G31" s="114">
        <f t="shared" si="3"/>
        <v>1</v>
      </c>
      <c r="H31" s="115" t="s">
        <v>3</v>
      </c>
      <c r="I31" s="116">
        <f t="shared" si="4"/>
        <v>5</v>
      </c>
      <c r="J31" s="116" t="e">
        <f>+IF(#REF!="Issued",1,IF(#REF!="Not Issued",2,"Nil"))</f>
        <v>#REF!</v>
      </c>
      <c r="K31" s="116" t="s">
        <v>5657</v>
      </c>
      <c r="L31" s="117"/>
    </row>
    <row r="32" spans="1:12" ht="12.75" x14ac:dyDescent="0.2">
      <c r="A32" s="112">
        <f t="shared" si="5"/>
        <v>5</v>
      </c>
      <c r="B32" s="364" t="s">
        <v>5722</v>
      </c>
      <c r="C32" s="360">
        <v>68754</v>
      </c>
      <c r="D32" s="363" t="s">
        <v>5723</v>
      </c>
      <c r="E32" s="119" t="s">
        <v>5724</v>
      </c>
      <c r="F32" s="231" t="s">
        <v>100</v>
      </c>
      <c r="G32" s="114">
        <f t="shared" si="3"/>
        <v>1</v>
      </c>
      <c r="H32" s="115" t="s">
        <v>3</v>
      </c>
      <c r="I32" s="116">
        <f t="shared" si="4"/>
        <v>5</v>
      </c>
      <c r="J32" s="116" t="e">
        <f>+IF(#REF!="Issued",1,IF(#REF!="Not Issued",2,"Nil"))</f>
        <v>#REF!</v>
      </c>
      <c r="K32" s="116" t="s">
        <v>1402</v>
      </c>
      <c r="L32" s="117"/>
    </row>
    <row r="33" spans="1:12" ht="12.75" x14ac:dyDescent="0.2">
      <c r="A33" s="112">
        <f t="shared" si="5"/>
        <v>6</v>
      </c>
      <c r="B33" s="364" t="s">
        <v>5725</v>
      </c>
      <c r="C33" s="360">
        <v>67621</v>
      </c>
      <c r="D33" s="363" t="s">
        <v>5726</v>
      </c>
      <c r="E33" s="119" t="s">
        <v>1225</v>
      </c>
      <c r="F33" s="231" t="s">
        <v>100</v>
      </c>
      <c r="G33" s="114">
        <f t="shared" si="3"/>
        <v>1</v>
      </c>
      <c r="H33" s="115" t="s">
        <v>3</v>
      </c>
      <c r="I33" s="116">
        <f t="shared" si="4"/>
        <v>5</v>
      </c>
      <c r="J33" s="116" t="e">
        <f>+IF(#REF!="Issued",1,IF(#REF!="Not Issued",2,"Nil"))</f>
        <v>#REF!</v>
      </c>
      <c r="K33" s="116" t="s">
        <v>1407</v>
      </c>
      <c r="L33" s="117"/>
    </row>
    <row r="34" spans="1:12" x14ac:dyDescent="0.25">
      <c r="A34" s="131"/>
      <c r="B34" s="127"/>
      <c r="C34" s="128"/>
      <c r="D34" s="220"/>
      <c r="E34" s="130"/>
      <c r="F34" s="127"/>
      <c r="G34" s="132"/>
      <c r="H34" s="229"/>
      <c r="I34" s="130"/>
    </row>
  </sheetData>
  <sortState ref="B28:L33">
    <sortCondition ref="H28:H33"/>
  </sortState>
  <mergeCells count="2">
    <mergeCell ref="A2:L2"/>
    <mergeCell ref="A1:L1"/>
  </mergeCells>
  <conditionalFormatting sqref="H4:H13 H15:H24">
    <cfRule type="cellIs" dxfId="195" priority="39" stopIfTrue="1" operator="equal">
      <formula>"Dropped"</formula>
    </cfRule>
    <cfRule type="cellIs" dxfId="194" priority="40" stopIfTrue="1" operator="equal">
      <formula>"Left"</formula>
    </cfRule>
    <cfRule type="cellIs" dxfId="193" priority="41" stopIfTrue="1" operator="equal">
      <formula>"Incomplete"</formula>
    </cfRule>
    <cfRule type="cellIs" dxfId="192" priority="42" stopIfTrue="1" operator="equal">
      <formula>"Complete"</formula>
    </cfRule>
  </conditionalFormatting>
  <conditionalFormatting sqref="H14">
    <cfRule type="cellIs" dxfId="191" priority="33" stopIfTrue="1" operator="equal">
      <formula>"Dropped"</formula>
    </cfRule>
    <cfRule type="cellIs" dxfId="190" priority="34" stopIfTrue="1" operator="equal">
      <formula>"Left"</formula>
    </cfRule>
    <cfRule type="cellIs" dxfId="189" priority="35" stopIfTrue="1" operator="equal">
      <formula>"Incomplete"</formula>
    </cfRule>
    <cfRule type="cellIs" dxfId="188" priority="36" stopIfTrue="1" operator="equal">
      <formula>"Complete"</formula>
    </cfRule>
  </conditionalFormatting>
  <conditionalFormatting sqref="H28:H29 H31:H33">
    <cfRule type="cellIs" dxfId="187" priority="19" stopIfTrue="1" operator="equal">
      <formula>"Dropped"</formula>
    </cfRule>
    <cfRule type="cellIs" dxfId="186" priority="20" stopIfTrue="1" operator="equal">
      <formula>"Left"</formula>
    </cfRule>
    <cfRule type="cellIs" dxfId="185" priority="21" stopIfTrue="1" operator="equal">
      <formula>"Incomplete"</formula>
    </cfRule>
    <cfRule type="cellIs" dxfId="184" priority="22" stopIfTrue="1" operator="equal">
      <formula>"Complete"</formula>
    </cfRule>
  </conditionalFormatting>
  <conditionalFormatting sqref="H30">
    <cfRule type="cellIs" dxfId="183" priority="13" stopIfTrue="1" operator="equal">
      <formula>"Dropped"</formula>
    </cfRule>
    <cfRule type="cellIs" dxfId="182" priority="14" stopIfTrue="1" operator="equal">
      <formula>"Left"</formula>
    </cfRule>
    <cfRule type="cellIs" dxfId="181" priority="15" stopIfTrue="1" operator="equal">
      <formula>"Incomplete"</formula>
    </cfRule>
    <cfRule type="cellIs" dxfId="180" priority="16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F12"/>
  <sheetViews>
    <sheetView showGridLines="0" zoomScale="90" zoomScaleNormal="90" workbookViewId="0">
      <selection activeCell="D17" sqref="D17"/>
    </sheetView>
  </sheetViews>
  <sheetFormatPr defaultRowHeight="12.75" x14ac:dyDescent="0.2"/>
  <cols>
    <col min="1" max="1" width="7.28515625" style="97" customWidth="1"/>
    <col min="2" max="2" width="14.7109375" style="75" bestFit="1" customWidth="1"/>
    <col min="3" max="3" width="9.42578125" style="75" bestFit="1" customWidth="1"/>
    <col min="4" max="4" width="26.42578125" style="79" customWidth="1"/>
    <col min="5" max="5" width="30.140625" style="75" hidden="1" customWidth="1"/>
    <col min="6" max="6" width="3.5703125" style="75" hidden="1" customWidth="1"/>
    <col min="7" max="7" width="2.28515625" style="75" hidden="1" customWidth="1"/>
    <col min="8" max="8" width="11" style="75" bestFit="1" customWidth="1"/>
    <col min="9" max="9" width="2.28515625" style="75" hidden="1" customWidth="1"/>
    <col min="10" max="10" width="7.42578125" style="75" hidden="1" customWidth="1"/>
    <col min="11" max="11" width="16.7109375" style="75" customWidth="1"/>
    <col min="12" max="30" width="9.140625" style="75" customWidth="1"/>
    <col min="31" max="31" width="3" style="75" customWidth="1"/>
    <col min="32" max="32" width="3.140625" style="75" customWidth="1"/>
    <col min="33" max="16384" width="9.140625" style="75"/>
  </cols>
  <sheetData>
    <row r="1" spans="1:32" ht="32.25" customHeight="1" x14ac:dyDescent="0.45">
      <c r="A1" s="407" t="s">
        <v>85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32" ht="38.25" customHeight="1" thickBot="1" x14ac:dyDescent="0.55000000000000004">
      <c r="A2" s="408" t="s">
        <v>7671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32" s="79" customFormat="1" ht="16.5" customHeight="1" x14ac:dyDescent="0.2">
      <c r="A3" s="409" t="s">
        <v>86</v>
      </c>
      <c r="B3" s="411" t="s">
        <v>87</v>
      </c>
      <c r="C3" s="411" t="s">
        <v>88</v>
      </c>
      <c r="D3" s="411" t="s">
        <v>89</v>
      </c>
      <c r="E3" s="411" t="s">
        <v>90</v>
      </c>
      <c r="F3" s="76" t="s">
        <v>91</v>
      </c>
      <c r="G3" s="76"/>
      <c r="H3" s="411" t="s">
        <v>92</v>
      </c>
      <c r="I3" s="77"/>
      <c r="J3" s="78" t="s">
        <v>93</v>
      </c>
      <c r="K3" s="403" t="s">
        <v>94</v>
      </c>
      <c r="AE3" s="405" t="s">
        <v>95</v>
      </c>
      <c r="AF3" s="405" t="s">
        <v>96</v>
      </c>
    </row>
    <row r="4" spans="1:32" s="79" customFormat="1" ht="16.5" customHeight="1" thickBot="1" x14ac:dyDescent="0.25">
      <c r="A4" s="410"/>
      <c r="B4" s="412"/>
      <c r="C4" s="412"/>
      <c r="D4" s="412"/>
      <c r="E4" s="412"/>
      <c r="F4" s="80" t="s">
        <v>97</v>
      </c>
      <c r="G4" s="80"/>
      <c r="H4" s="412"/>
      <c r="I4" s="81"/>
      <c r="J4" s="82" t="s">
        <v>98</v>
      </c>
      <c r="K4" s="404"/>
      <c r="AE4" s="406"/>
      <c r="AF4" s="406"/>
    </row>
    <row r="5" spans="1:32" ht="18" customHeight="1" x14ac:dyDescent="0.25">
      <c r="A5" s="83">
        <v>1</v>
      </c>
      <c r="B5" s="358" t="s">
        <v>6919</v>
      </c>
      <c r="C5" s="356">
        <v>64541</v>
      </c>
      <c r="D5" s="357" t="s">
        <v>6920</v>
      </c>
      <c r="E5" s="300" t="s">
        <v>101</v>
      </c>
      <c r="F5" s="84" t="s">
        <v>102</v>
      </c>
      <c r="G5" s="85">
        <f t="shared" ref="G5:G12" si="0">+IF(F5="M",1,IF(F5="f",2,IF(F5="Civ",3,"Error")))</f>
        <v>2</v>
      </c>
      <c r="H5" s="86" t="s">
        <v>103</v>
      </c>
      <c r="I5" s="87">
        <f t="shared" ref="I5:I12" si="1">+IF(H5="Studying",5,IF(H5="Complete",1,IF(H5="Incomplete",2,IF(H5="Left",3,IF(H5="Dropped",4,"Error")))))</f>
        <v>1</v>
      </c>
      <c r="J5" s="87" t="e">
        <f>+IF(#REF!="Issued",1,IF(#REF!="Not Issued",2,"Nil"))</f>
        <v>#REF!</v>
      </c>
      <c r="K5" s="88"/>
      <c r="AE5" s="89"/>
      <c r="AF5" s="89"/>
    </row>
    <row r="6" spans="1:32" ht="18" customHeight="1" x14ac:dyDescent="0.25">
      <c r="A6" s="83">
        <v>2</v>
      </c>
      <c r="B6" s="358" t="s">
        <v>6921</v>
      </c>
      <c r="C6" s="356">
        <v>64542</v>
      </c>
      <c r="D6" s="357" t="s">
        <v>6922</v>
      </c>
      <c r="E6" s="300" t="s">
        <v>104</v>
      </c>
      <c r="F6" s="84" t="s">
        <v>100</v>
      </c>
      <c r="G6" s="85">
        <f t="shared" si="0"/>
        <v>1</v>
      </c>
      <c r="H6" s="86" t="s">
        <v>103</v>
      </c>
      <c r="I6" s="87">
        <f t="shared" si="1"/>
        <v>1</v>
      </c>
      <c r="J6" s="87" t="e">
        <f>+IF(#REF!="Issued",1,IF(#REF!="Not Issued",2,"Nil"))</f>
        <v>#REF!</v>
      </c>
      <c r="K6" s="88"/>
      <c r="AE6" s="89"/>
      <c r="AF6" s="89"/>
    </row>
    <row r="7" spans="1:32" ht="18" customHeight="1" x14ac:dyDescent="0.25">
      <c r="A7" s="83">
        <v>3</v>
      </c>
      <c r="B7" s="358" t="s">
        <v>6923</v>
      </c>
      <c r="C7" s="356">
        <v>64543</v>
      </c>
      <c r="D7" s="357" t="s">
        <v>105</v>
      </c>
      <c r="E7" s="300" t="s">
        <v>6924</v>
      </c>
      <c r="F7" s="84" t="s">
        <v>100</v>
      </c>
      <c r="G7" s="85">
        <f t="shared" si="0"/>
        <v>1</v>
      </c>
      <c r="H7" s="86" t="s">
        <v>103</v>
      </c>
      <c r="I7" s="87">
        <f t="shared" si="1"/>
        <v>1</v>
      </c>
      <c r="J7" s="87" t="e">
        <f>+IF(#REF!="Issued",1,IF(#REF!="Not Issued",2,"Nil"))</f>
        <v>#REF!</v>
      </c>
      <c r="K7" s="88"/>
      <c r="AE7" s="89"/>
      <c r="AF7" s="89"/>
    </row>
    <row r="8" spans="1:32" ht="18" customHeight="1" x14ac:dyDescent="0.25">
      <c r="A8" s="83">
        <v>4</v>
      </c>
      <c r="B8" s="358" t="s">
        <v>6931</v>
      </c>
      <c r="C8" s="356">
        <v>64546</v>
      </c>
      <c r="D8" s="357" t="s">
        <v>6932</v>
      </c>
      <c r="E8" s="300" t="s">
        <v>6933</v>
      </c>
      <c r="F8" s="84" t="s">
        <v>100</v>
      </c>
      <c r="G8" s="85">
        <f t="shared" si="0"/>
        <v>1</v>
      </c>
      <c r="H8" s="86" t="s">
        <v>103</v>
      </c>
      <c r="I8" s="87">
        <f t="shared" si="1"/>
        <v>1</v>
      </c>
      <c r="J8" s="87" t="e">
        <f>+IF(#REF!="Issued",1,IF(#REF!="Not Issued",2,"Nil"))</f>
        <v>#REF!</v>
      </c>
      <c r="K8" s="88"/>
      <c r="AE8" s="89"/>
      <c r="AF8" s="89"/>
    </row>
    <row r="9" spans="1:32" ht="18" customHeight="1" x14ac:dyDescent="0.25">
      <c r="A9" s="83">
        <v>5</v>
      </c>
      <c r="B9" s="358" t="s">
        <v>6934</v>
      </c>
      <c r="C9" s="356">
        <v>64547</v>
      </c>
      <c r="D9" s="357" t="s">
        <v>6935</v>
      </c>
      <c r="E9" s="300" t="s">
        <v>6936</v>
      </c>
      <c r="F9" s="84" t="s">
        <v>100</v>
      </c>
      <c r="G9" s="85">
        <f t="shared" si="0"/>
        <v>1</v>
      </c>
      <c r="H9" s="86" t="s">
        <v>103</v>
      </c>
      <c r="I9" s="87">
        <f t="shared" si="1"/>
        <v>1</v>
      </c>
      <c r="J9" s="87" t="e">
        <f>+IF(#REF!="Issued",1,IF(#REF!="Not Issued",2,"Nil"))</f>
        <v>#REF!</v>
      </c>
      <c r="K9" s="88"/>
      <c r="AE9" s="89"/>
      <c r="AF9" s="89"/>
    </row>
    <row r="10" spans="1:32" ht="18" customHeight="1" x14ac:dyDescent="0.25">
      <c r="A10" s="83">
        <v>6</v>
      </c>
      <c r="B10" s="355" t="s">
        <v>6917</v>
      </c>
      <c r="C10" s="356">
        <v>64540</v>
      </c>
      <c r="D10" s="357" t="s">
        <v>6918</v>
      </c>
      <c r="E10" s="300" t="s">
        <v>99</v>
      </c>
      <c r="F10" s="84" t="s">
        <v>100</v>
      </c>
      <c r="G10" s="85">
        <f t="shared" si="0"/>
        <v>1</v>
      </c>
      <c r="H10" s="86" t="s">
        <v>3</v>
      </c>
      <c r="I10" s="87">
        <f t="shared" si="1"/>
        <v>2</v>
      </c>
      <c r="J10" s="87" t="e">
        <f>+IF(#REF!="Issued",1,IF(#REF!="Not Issued",2,"Nil"))</f>
        <v>#REF!</v>
      </c>
      <c r="K10" s="88"/>
      <c r="AE10" s="89"/>
      <c r="AF10" s="89"/>
    </row>
    <row r="11" spans="1:32" ht="18" customHeight="1" x14ac:dyDescent="0.25">
      <c r="A11" s="83">
        <v>7</v>
      </c>
      <c r="B11" s="358" t="s">
        <v>6925</v>
      </c>
      <c r="C11" s="356">
        <v>64544</v>
      </c>
      <c r="D11" s="357" t="s">
        <v>6926</v>
      </c>
      <c r="E11" s="300" t="s">
        <v>6927</v>
      </c>
      <c r="F11" s="84" t="s">
        <v>100</v>
      </c>
      <c r="G11" s="85">
        <f t="shared" si="0"/>
        <v>1</v>
      </c>
      <c r="H11" s="86" t="s">
        <v>3</v>
      </c>
      <c r="I11" s="87">
        <f t="shared" si="1"/>
        <v>2</v>
      </c>
      <c r="J11" s="87" t="e">
        <f>+IF(#REF!="Issued",1,IF(#REF!="Not Issued",2,"Nil"))</f>
        <v>#REF!</v>
      </c>
      <c r="K11" s="88"/>
      <c r="AE11" s="89"/>
      <c r="AF11" s="89"/>
    </row>
    <row r="12" spans="1:32" ht="18" customHeight="1" x14ac:dyDescent="0.25">
      <c r="A12" s="83">
        <v>8</v>
      </c>
      <c r="B12" s="358" t="s">
        <v>6928</v>
      </c>
      <c r="C12" s="356">
        <v>64545</v>
      </c>
      <c r="D12" s="357" t="s">
        <v>6929</v>
      </c>
      <c r="E12" s="300" t="s">
        <v>6930</v>
      </c>
      <c r="F12" s="84" t="s">
        <v>102</v>
      </c>
      <c r="G12" s="85">
        <f t="shared" si="0"/>
        <v>2</v>
      </c>
      <c r="H12" s="86" t="s">
        <v>3</v>
      </c>
      <c r="I12" s="87">
        <f t="shared" si="1"/>
        <v>2</v>
      </c>
      <c r="J12" s="87" t="e">
        <f>+IF(#REF!="Issued",1,IF(#REF!="Not Issued",2,"Nil"))</f>
        <v>#REF!</v>
      </c>
      <c r="K12" s="303"/>
      <c r="AE12" s="89"/>
      <c r="AF12" s="89"/>
    </row>
  </sheetData>
  <sortState ref="B5:H12">
    <sortCondition ref="H5:H12"/>
  </sortState>
  <mergeCells count="11">
    <mergeCell ref="K3:K4"/>
    <mergeCell ref="AE3:AE4"/>
    <mergeCell ref="AF3:AF4"/>
    <mergeCell ref="A1:K1"/>
    <mergeCell ref="A2:K2"/>
    <mergeCell ref="A3:A4"/>
    <mergeCell ref="B3:B4"/>
    <mergeCell ref="C3:C4"/>
    <mergeCell ref="D3:D4"/>
    <mergeCell ref="E3:E4"/>
    <mergeCell ref="H3:H4"/>
  </mergeCells>
  <conditionalFormatting sqref="H5:H10 H12">
    <cfRule type="cellIs" dxfId="413" priority="17" stopIfTrue="1" operator="equal">
      <formula>"Dropped"</formula>
    </cfRule>
    <cfRule type="cellIs" dxfId="412" priority="18" stopIfTrue="1" operator="equal">
      <formula>"Left"</formula>
    </cfRule>
    <cfRule type="cellIs" dxfId="411" priority="19" stopIfTrue="1" operator="equal">
      <formula>"Incomplete"</formula>
    </cfRule>
    <cfRule type="cellIs" dxfId="410" priority="20" stopIfTrue="1" operator="equal">
      <formula>"Complete"</formula>
    </cfRule>
  </conditionalFormatting>
  <conditionalFormatting sqref="H11">
    <cfRule type="cellIs" dxfId="409" priority="11" stopIfTrue="1" operator="equal">
      <formula>"Dropped"</formula>
    </cfRule>
    <cfRule type="cellIs" dxfId="408" priority="12" stopIfTrue="1" operator="equal">
      <formula>"Left"</formula>
    </cfRule>
    <cfRule type="cellIs" dxfId="407" priority="13" stopIfTrue="1" operator="equal">
      <formula>"Incomplete"</formula>
    </cfRule>
    <cfRule type="cellIs" dxfId="406" priority="14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</sheetPr>
  <dimension ref="A1:L483"/>
  <sheetViews>
    <sheetView tabSelected="1" workbookViewId="0">
      <selection activeCell="L5" sqref="L5"/>
    </sheetView>
  </sheetViews>
  <sheetFormatPr defaultRowHeight="15.75" x14ac:dyDescent="0.25"/>
  <cols>
    <col min="1" max="1" width="16.85546875" style="208" customWidth="1"/>
    <col min="2" max="2" width="23" style="121" customWidth="1"/>
    <col min="3" max="3" width="11.140625" style="212" customWidth="1"/>
    <col min="4" max="4" width="30.140625" style="217" bestFit="1" customWidth="1"/>
    <col min="5" max="5" width="27.42578125" style="100" hidden="1" customWidth="1"/>
    <col min="6" max="6" width="2.28515625" style="218" hidden="1" customWidth="1"/>
    <col min="7" max="7" width="5" style="195" hidden="1" customWidth="1"/>
    <col min="8" max="8" width="12.28515625" style="208" customWidth="1"/>
    <col min="9" max="9" width="2" style="208" hidden="1" customWidth="1"/>
    <col min="10" max="10" width="6.140625" style="208" hidden="1" customWidth="1"/>
    <col min="11" max="11" width="12.5703125" style="208" hidden="1" customWidth="1"/>
    <col min="12" max="12" width="28.42578125" style="209" customWidth="1"/>
    <col min="13" max="13" width="9.85546875" style="195" bestFit="1" customWidth="1"/>
    <col min="14" max="16384" width="9.140625" style="195"/>
  </cols>
  <sheetData>
    <row r="1" spans="1:12" ht="24.75" x14ac:dyDescent="0.5">
      <c r="A1" s="470" t="s">
        <v>3134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</row>
    <row r="2" spans="1:12" ht="27.75" thickBot="1" x14ac:dyDescent="0.55000000000000004">
      <c r="A2" s="494" t="s">
        <v>7682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</row>
    <row r="3" spans="1:12" s="200" customFormat="1" ht="12.75" customHeight="1" x14ac:dyDescent="0.2">
      <c r="A3" s="455" t="s">
        <v>86</v>
      </c>
      <c r="B3" s="466" t="s">
        <v>87</v>
      </c>
      <c r="C3" s="468" t="s">
        <v>3135</v>
      </c>
      <c r="D3" s="459" t="s">
        <v>89</v>
      </c>
      <c r="E3" s="461" t="s">
        <v>90</v>
      </c>
      <c r="F3" s="196" t="s">
        <v>122</v>
      </c>
      <c r="G3" s="197"/>
      <c r="H3" s="463" t="s">
        <v>1388</v>
      </c>
      <c r="I3" s="198"/>
      <c r="J3" s="199" t="s">
        <v>93</v>
      </c>
      <c r="K3" s="199"/>
      <c r="L3" s="453" t="s">
        <v>94</v>
      </c>
    </row>
    <row r="4" spans="1:12" s="200" customFormat="1" ht="13.5" thickBot="1" x14ac:dyDescent="0.25">
      <c r="A4" s="456"/>
      <c r="B4" s="467"/>
      <c r="C4" s="469"/>
      <c r="D4" s="460"/>
      <c r="E4" s="462"/>
      <c r="F4" s="201" t="s">
        <v>97</v>
      </c>
      <c r="G4" s="202"/>
      <c r="H4" s="464"/>
      <c r="I4" s="203"/>
      <c r="J4" s="204" t="s">
        <v>98</v>
      </c>
      <c r="K4" s="204"/>
      <c r="L4" s="454"/>
    </row>
    <row r="5" spans="1:12" ht="15.95" customHeight="1" x14ac:dyDescent="0.2">
      <c r="A5" s="205">
        <v>1</v>
      </c>
      <c r="B5" s="374" t="s">
        <v>3947</v>
      </c>
      <c r="C5" s="375">
        <v>51059</v>
      </c>
      <c r="D5" s="376" t="s">
        <v>3948</v>
      </c>
      <c r="E5" s="84" t="s">
        <v>3949</v>
      </c>
      <c r="F5" s="84" t="s">
        <v>100</v>
      </c>
      <c r="G5" s="116">
        <f t="shared" ref="G5:G36" si="0">+IF(F5="M",1,IF(F5="f",2,IF(F5="Civ",3,"Error")))</f>
        <v>1</v>
      </c>
      <c r="H5" s="99" t="s">
        <v>103</v>
      </c>
      <c r="I5" s="116">
        <f t="shared" ref="I5:I60" si="1">+IF(H5="Studying",5,IF(H5="Complete",1,IF(H5="Incomplete",2,IF(H5="Left",3,IF(H5="Dropped",4,"Error")))))</f>
        <v>1</v>
      </c>
      <c r="J5" s="116" t="e">
        <f>+IF(#REF!="Issued",1,IF(#REF!="Not Issued",2,"Nil"))</f>
        <v>#REF!</v>
      </c>
      <c r="K5" s="116" t="s">
        <v>3950</v>
      </c>
      <c r="L5" s="219"/>
    </row>
    <row r="6" spans="1:12" ht="15.95" customHeight="1" x14ac:dyDescent="0.2">
      <c r="A6" s="205">
        <v>2</v>
      </c>
      <c r="B6" s="374" t="s">
        <v>3951</v>
      </c>
      <c r="C6" s="375">
        <v>51060</v>
      </c>
      <c r="D6" s="376" t="s">
        <v>1904</v>
      </c>
      <c r="E6" s="84" t="s">
        <v>3518</v>
      </c>
      <c r="F6" s="84" t="s">
        <v>100</v>
      </c>
      <c r="G6" s="116">
        <f t="shared" si="0"/>
        <v>1</v>
      </c>
      <c r="H6" s="99" t="s">
        <v>103</v>
      </c>
      <c r="I6" s="116">
        <f t="shared" si="1"/>
        <v>1</v>
      </c>
      <c r="J6" s="116" t="e">
        <f>+IF(#REF!="Issued",1,IF(#REF!="Not Issued",2,"Nil"))</f>
        <v>#REF!</v>
      </c>
      <c r="K6" s="116" t="s">
        <v>3952</v>
      </c>
      <c r="L6" s="219"/>
    </row>
    <row r="7" spans="1:12" ht="15.75" customHeight="1" x14ac:dyDescent="0.2">
      <c r="A7" s="205">
        <f t="shared" ref="A7:A70" si="2">+A6+1</f>
        <v>3</v>
      </c>
      <c r="B7" s="374" t="s">
        <v>3960</v>
      </c>
      <c r="C7" s="375">
        <v>51063</v>
      </c>
      <c r="D7" s="376" t="s">
        <v>3961</v>
      </c>
      <c r="E7" s="84" t="s">
        <v>3962</v>
      </c>
      <c r="F7" s="84" t="s">
        <v>100</v>
      </c>
      <c r="G7" s="116">
        <f t="shared" si="0"/>
        <v>1</v>
      </c>
      <c r="H7" s="99" t="s">
        <v>103</v>
      </c>
      <c r="I7" s="116">
        <f t="shared" si="1"/>
        <v>1</v>
      </c>
      <c r="J7" s="116" t="e">
        <f>+IF(#REF!="Issued",1,IF(#REF!="Not Issued",2,"Nil"))</f>
        <v>#REF!</v>
      </c>
      <c r="K7" s="116" t="s">
        <v>3956</v>
      </c>
      <c r="L7" s="219"/>
    </row>
    <row r="8" spans="1:12" ht="15.75" customHeight="1" x14ac:dyDescent="0.2">
      <c r="A8" s="205">
        <f t="shared" si="2"/>
        <v>4</v>
      </c>
      <c r="B8" s="374" t="s">
        <v>3964</v>
      </c>
      <c r="C8" s="375">
        <v>51064</v>
      </c>
      <c r="D8" s="376" t="s">
        <v>3965</v>
      </c>
      <c r="E8" s="84" t="s">
        <v>3966</v>
      </c>
      <c r="F8" s="84" t="s">
        <v>102</v>
      </c>
      <c r="G8" s="116">
        <f t="shared" si="0"/>
        <v>2</v>
      </c>
      <c r="H8" s="99" t="s">
        <v>103</v>
      </c>
      <c r="I8" s="116">
        <f t="shared" si="1"/>
        <v>1</v>
      </c>
      <c r="J8" s="116" t="e">
        <f>+IF(#REF!="Issued",1,IF(#REF!="Not Issued",2,"Nil"))</f>
        <v>#REF!</v>
      </c>
      <c r="K8" s="116" t="s">
        <v>3959</v>
      </c>
      <c r="L8" s="219"/>
    </row>
    <row r="9" spans="1:12" ht="15.95" customHeight="1" x14ac:dyDescent="0.2">
      <c r="A9" s="205">
        <f t="shared" si="2"/>
        <v>5</v>
      </c>
      <c r="B9" s="374" t="s">
        <v>3968</v>
      </c>
      <c r="C9" s="375">
        <v>51065</v>
      </c>
      <c r="D9" s="376" t="s">
        <v>3969</v>
      </c>
      <c r="E9" s="84" t="s">
        <v>3970</v>
      </c>
      <c r="F9" s="84" t="s">
        <v>100</v>
      </c>
      <c r="G9" s="116">
        <f t="shared" si="0"/>
        <v>1</v>
      </c>
      <c r="H9" s="99" t="s">
        <v>103</v>
      </c>
      <c r="I9" s="116">
        <f t="shared" si="1"/>
        <v>1</v>
      </c>
      <c r="J9" s="116" t="e">
        <f>+IF(#REF!="Issued",1,IF(#REF!="Not Issued",2,"Nil"))</f>
        <v>#REF!</v>
      </c>
      <c r="K9" s="116" t="s">
        <v>3963</v>
      </c>
      <c r="L9" s="219"/>
    </row>
    <row r="10" spans="1:12" ht="15.95" customHeight="1" x14ac:dyDescent="0.2">
      <c r="A10" s="205">
        <f t="shared" si="2"/>
        <v>6</v>
      </c>
      <c r="B10" s="374" t="s">
        <v>3976</v>
      </c>
      <c r="C10" s="375">
        <v>51067</v>
      </c>
      <c r="D10" s="376" t="s">
        <v>3977</v>
      </c>
      <c r="E10" s="84" t="s">
        <v>1003</v>
      </c>
      <c r="F10" s="84" t="s">
        <v>100</v>
      </c>
      <c r="G10" s="116">
        <f t="shared" si="0"/>
        <v>1</v>
      </c>
      <c r="H10" s="99" t="s">
        <v>103</v>
      </c>
      <c r="I10" s="116">
        <f t="shared" si="1"/>
        <v>1</v>
      </c>
      <c r="J10" s="116" t="e">
        <f>+IF(#REF!="Issued",1,IF(#REF!="Not Issued",2,"Nil"))</f>
        <v>#REF!</v>
      </c>
      <c r="K10" s="116" t="s">
        <v>3967</v>
      </c>
      <c r="L10" s="219"/>
    </row>
    <row r="11" spans="1:12" ht="15.95" customHeight="1" x14ac:dyDescent="0.2">
      <c r="A11" s="205">
        <f t="shared" si="2"/>
        <v>7</v>
      </c>
      <c r="B11" s="374" t="s">
        <v>3983</v>
      </c>
      <c r="C11" s="375">
        <v>51068</v>
      </c>
      <c r="D11" s="376" t="s">
        <v>3984</v>
      </c>
      <c r="E11" s="84" t="s">
        <v>3985</v>
      </c>
      <c r="F11" s="84" t="s">
        <v>102</v>
      </c>
      <c r="G11" s="116">
        <f t="shared" si="0"/>
        <v>2</v>
      </c>
      <c r="H11" s="99" t="s">
        <v>103</v>
      </c>
      <c r="I11" s="116">
        <f t="shared" si="1"/>
        <v>1</v>
      </c>
      <c r="J11" s="116" t="e">
        <f>+IF(#REF!="Issued",1,IF(#REF!="Not Issued",2,"Nil"))</f>
        <v>#REF!</v>
      </c>
      <c r="K11" s="116" t="s">
        <v>3971</v>
      </c>
      <c r="L11" s="219"/>
    </row>
    <row r="12" spans="1:12" ht="15.95" customHeight="1" x14ac:dyDescent="0.2">
      <c r="A12" s="205">
        <f t="shared" si="2"/>
        <v>8</v>
      </c>
      <c r="B12" s="374" t="s">
        <v>3987</v>
      </c>
      <c r="C12" s="375">
        <v>51069</v>
      </c>
      <c r="D12" s="376" t="s">
        <v>3988</v>
      </c>
      <c r="E12" s="84" t="s">
        <v>3989</v>
      </c>
      <c r="F12" s="84" t="s">
        <v>102</v>
      </c>
      <c r="G12" s="116">
        <f t="shared" si="0"/>
        <v>2</v>
      </c>
      <c r="H12" s="99" t="s">
        <v>103</v>
      </c>
      <c r="I12" s="116">
        <f t="shared" si="1"/>
        <v>1</v>
      </c>
      <c r="J12" s="116" t="e">
        <f>+IF(#REF!="Issued",1,IF(#REF!="Not Issued",2,"Nil"))</f>
        <v>#REF!</v>
      </c>
      <c r="K12" s="116" t="s">
        <v>3975</v>
      </c>
      <c r="L12" s="219"/>
    </row>
    <row r="13" spans="1:12" ht="15.95" customHeight="1" x14ac:dyDescent="0.2">
      <c r="A13" s="205">
        <f t="shared" si="2"/>
        <v>9</v>
      </c>
      <c r="B13" s="374" t="s">
        <v>3995</v>
      </c>
      <c r="C13" s="375">
        <v>51071</v>
      </c>
      <c r="D13" s="376" t="s">
        <v>3996</v>
      </c>
      <c r="E13" s="84" t="s">
        <v>3997</v>
      </c>
      <c r="F13" s="84" t="s">
        <v>100</v>
      </c>
      <c r="G13" s="116">
        <f t="shared" si="0"/>
        <v>1</v>
      </c>
      <c r="H13" s="99" t="s">
        <v>103</v>
      </c>
      <c r="I13" s="116">
        <f t="shared" si="1"/>
        <v>1</v>
      </c>
      <c r="J13" s="116" t="e">
        <f>+IF(#REF!="Issued",1,IF(#REF!="Not Issued",2,"Nil"))</f>
        <v>#REF!</v>
      </c>
      <c r="K13" s="116" t="s">
        <v>3978</v>
      </c>
      <c r="L13" s="219"/>
    </row>
    <row r="14" spans="1:12" ht="15.95" customHeight="1" x14ac:dyDescent="0.2">
      <c r="A14" s="205">
        <f t="shared" si="2"/>
        <v>10</v>
      </c>
      <c r="B14" s="374" t="s">
        <v>3999</v>
      </c>
      <c r="C14" s="375">
        <v>51072</v>
      </c>
      <c r="D14" s="376" t="s">
        <v>4000</v>
      </c>
      <c r="E14" s="84" t="s">
        <v>4001</v>
      </c>
      <c r="F14" s="84" t="s">
        <v>100</v>
      </c>
      <c r="G14" s="116">
        <f t="shared" si="0"/>
        <v>1</v>
      </c>
      <c r="H14" s="99" t="s">
        <v>103</v>
      </c>
      <c r="I14" s="116">
        <f t="shared" si="1"/>
        <v>1</v>
      </c>
      <c r="J14" s="116" t="e">
        <f>+IF(#REF!="Issued",1,IF(#REF!="Not Issued",2,"Nil"))</f>
        <v>#REF!</v>
      </c>
      <c r="K14" s="116" t="s">
        <v>3982</v>
      </c>
      <c r="L14" s="219"/>
    </row>
    <row r="15" spans="1:12" ht="15.95" customHeight="1" x14ac:dyDescent="0.2">
      <c r="A15" s="205">
        <f t="shared" si="2"/>
        <v>11</v>
      </c>
      <c r="B15" s="374" t="s">
        <v>4003</v>
      </c>
      <c r="C15" s="375">
        <v>51073</v>
      </c>
      <c r="D15" s="376" t="s">
        <v>4004</v>
      </c>
      <c r="E15" s="84" t="s">
        <v>4005</v>
      </c>
      <c r="F15" s="84" t="s">
        <v>100</v>
      </c>
      <c r="G15" s="116">
        <f t="shared" si="0"/>
        <v>1</v>
      </c>
      <c r="H15" s="99" t="s">
        <v>103</v>
      </c>
      <c r="I15" s="116">
        <f t="shared" si="1"/>
        <v>1</v>
      </c>
      <c r="J15" s="116" t="e">
        <f>+IF(#REF!="Issued",1,IF(#REF!="Not Issued",2,"Nil"))</f>
        <v>#REF!</v>
      </c>
      <c r="K15" s="116" t="s">
        <v>3986</v>
      </c>
      <c r="L15" s="219"/>
    </row>
    <row r="16" spans="1:12" ht="15.95" customHeight="1" x14ac:dyDescent="0.2">
      <c r="A16" s="205">
        <f t="shared" si="2"/>
        <v>12</v>
      </c>
      <c r="B16" s="374" t="s">
        <v>4011</v>
      </c>
      <c r="C16" s="375">
        <v>51075</v>
      </c>
      <c r="D16" s="376" t="s">
        <v>4012</v>
      </c>
      <c r="E16" s="84" t="s">
        <v>4013</v>
      </c>
      <c r="F16" s="84" t="s">
        <v>102</v>
      </c>
      <c r="G16" s="116">
        <f t="shared" si="0"/>
        <v>2</v>
      </c>
      <c r="H16" s="99" t="s">
        <v>103</v>
      </c>
      <c r="I16" s="116">
        <f t="shared" si="1"/>
        <v>1</v>
      </c>
      <c r="J16" s="116" t="e">
        <f>+IF(#REF!="Issued",1,IF(#REF!="Not Issued",2,"Nil"))</f>
        <v>#REF!</v>
      </c>
      <c r="K16" s="116" t="s">
        <v>3990</v>
      </c>
      <c r="L16" s="219"/>
    </row>
    <row r="17" spans="1:12" ht="15.95" customHeight="1" x14ac:dyDescent="0.2">
      <c r="A17" s="205">
        <f t="shared" si="2"/>
        <v>13</v>
      </c>
      <c r="B17" s="374" t="s">
        <v>4019</v>
      </c>
      <c r="C17" s="375">
        <v>51077</v>
      </c>
      <c r="D17" s="376" t="s">
        <v>4020</v>
      </c>
      <c r="E17" s="84" t="s">
        <v>4021</v>
      </c>
      <c r="F17" s="84" t="s">
        <v>102</v>
      </c>
      <c r="G17" s="116">
        <f t="shared" si="0"/>
        <v>2</v>
      </c>
      <c r="H17" s="99" t="s">
        <v>103</v>
      </c>
      <c r="I17" s="116">
        <f t="shared" si="1"/>
        <v>1</v>
      </c>
      <c r="J17" s="116" t="e">
        <f>+IF(#REF!="Issued",1,IF(#REF!="Not Issued",2,"Nil"))</f>
        <v>#REF!</v>
      </c>
      <c r="K17" s="116" t="s">
        <v>3994</v>
      </c>
      <c r="L17" s="219"/>
    </row>
    <row r="18" spans="1:12" ht="15.95" customHeight="1" x14ac:dyDescent="0.2">
      <c r="A18" s="205">
        <f t="shared" si="2"/>
        <v>14</v>
      </c>
      <c r="B18" s="374" t="s">
        <v>4022</v>
      </c>
      <c r="C18" s="375">
        <v>51465</v>
      </c>
      <c r="D18" s="376" t="s">
        <v>4023</v>
      </c>
      <c r="E18" s="84" t="s">
        <v>4024</v>
      </c>
      <c r="F18" s="84" t="s">
        <v>102</v>
      </c>
      <c r="G18" s="116">
        <f t="shared" si="0"/>
        <v>2</v>
      </c>
      <c r="H18" s="99" t="s">
        <v>103</v>
      </c>
      <c r="I18" s="116">
        <f t="shared" si="1"/>
        <v>1</v>
      </c>
      <c r="J18" s="116" t="e">
        <f>+IF(#REF!="Issued",1,IF(#REF!="Not Issued",2,"Nil"))</f>
        <v>#REF!</v>
      </c>
      <c r="K18" s="116" t="s">
        <v>3998</v>
      </c>
      <c r="L18" s="219"/>
    </row>
    <row r="19" spans="1:12" ht="15.95" customHeight="1" x14ac:dyDescent="0.2">
      <c r="A19" s="205">
        <f t="shared" si="2"/>
        <v>15</v>
      </c>
      <c r="B19" s="374" t="s">
        <v>4026</v>
      </c>
      <c r="C19" s="375">
        <v>51078</v>
      </c>
      <c r="D19" s="376" t="s">
        <v>4027</v>
      </c>
      <c r="E19" s="84" t="s">
        <v>4028</v>
      </c>
      <c r="F19" s="84" t="s">
        <v>100</v>
      </c>
      <c r="G19" s="116">
        <f t="shared" si="0"/>
        <v>1</v>
      </c>
      <c r="H19" s="99" t="s">
        <v>103</v>
      </c>
      <c r="I19" s="116">
        <f t="shared" si="1"/>
        <v>1</v>
      </c>
      <c r="J19" s="116" t="e">
        <f>+IF(#REF!="Issued",1,IF(#REF!="Not Issued",2,"Nil"))</f>
        <v>#REF!</v>
      </c>
      <c r="K19" s="116" t="s">
        <v>4002</v>
      </c>
      <c r="L19" s="219"/>
    </row>
    <row r="20" spans="1:12" ht="15.95" customHeight="1" x14ac:dyDescent="0.2">
      <c r="A20" s="205">
        <f t="shared" si="2"/>
        <v>16</v>
      </c>
      <c r="B20" s="374" t="s">
        <v>4030</v>
      </c>
      <c r="C20" s="375">
        <v>51079</v>
      </c>
      <c r="D20" s="376" t="s">
        <v>4031</v>
      </c>
      <c r="E20" s="84" t="s">
        <v>1456</v>
      </c>
      <c r="F20" s="84" t="s">
        <v>100</v>
      </c>
      <c r="G20" s="116">
        <f t="shared" si="0"/>
        <v>1</v>
      </c>
      <c r="H20" s="99" t="s">
        <v>103</v>
      </c>
      <c r="I20" s="116">
        <f t="shared" si="1"/>
        <v>1</v>
      </c>
      <c r="J20" s="116" t="e">
        <f>+IF(#REF!="Issued",1,IF(#REF!="Not Issued",2,"Nil"))</f>
        <v>#REF!</v>
      </c>
      <c r="K20" s="116" t="s">
        <v>4006</v>
      </c>
      <c r="L20" s="219"/>
    </row>
    <row r="21" spans="1:12" ht="15.95" customHeight="1" x14ac:dyDescent="0.2">
      <c r="A21" s="205">
        <f t="shared" si="2"/>
        <v>17</v>
      </c>
      <c r="B21" s="374" t="s">
        <v>4033</v>
      </c>
      <c r="C21" s="375">
        <v>51080</v>
      </c>
      <c r="D21" s="376" t="s">
        <v>4034</v>
      </c>
      <c r="E21" s="84" t="s">
        <v>4035</v>
      </c>
      <c r="F21" s="84" t="s">
        <v>100</v>
      </c>
      <c r="G21" s="116">
        <f t="shared" si="0"/>
        <v>1</v>
      </c>
      <c r="H21" s="99" t="s">
        <v>103</v>
      </c>
      <c r="I21" s="116">
        <f t="shared" si="1"/>
        <v>1</v>
      </c>
      <c r="J21" s="116" t="e">
        <f>+IF(#REF!="Issued",1,IF(#REF!="Not Issued",2,"Nil"))</f>
        <v>#REF!</v>
      </c>
      <c r="K21" s="116" t="s">
        <v>4010</v>
      </c>
      <c r="L21" s="219"/>
    </row>
    <row r="22" spans="1:12" ht="15.95" customHeight="1" x14ac:dyDescent="0.2">
      <c r="A22" s="205">
        <f t="shared" si="2"/>
        <v>18</v>
      </c>
      <c r="B22" s="374" t="s">
        <v>4037</v>
      </c>
      <c r="C22" s="375">
        <v>51081</v>
      </c>
      <c r="D22" s="376" t="s">
        <v>4038</v>
      </c>
      <c r="E22" s="84" t="s">
        <v>4039</v>
      </c>
      <c r="F22" s="84" t="s">
        <v>102</v>
      </c>
      <c r="G22" s="116">
        <f t="shared" si="0"/>
        <v>2</v>
      </c>
      <c r="H22" s="99" t="s">
        <v>103</v>
      </c>
      <c r="I22" s="116">
        <f t="shared" si="1"/>
        <v>1</v>
      </c>
      <c r="J22" s="116" t="e">
        <f>+IF(#REF!="Issued",1,IF(#REF!="Not Issued",2,"Nil"))</f>
        <v>#REF!</v>
      </c>
      <c r="K22" s="116" t="s">
        <v>4014</v>
      </c>
      <c r="L22" s="219"/>
    </row>
    <row r="23" spans="1:12" ht="15.95" customHeight="1" x14ac:dyDescent="0.2">
      <c r="A23" s="205">
        <f t="shared" si="2"/>
        <v>19</v>
      </c>
      <c r="B23" s="374" t="s">
        <v>4041</v>
      </c>
      <c r="C23" s="375">
        <v>51082</v>
      </c>
      <c r="D23" s="376" t="s">
        <v>4042</v>
      </c>
      <c r="E23" s="84" t="s">
        <v>4043</v>
      </c>
      <c r="F23" s="84" t="s">
        <v>102</v>
      </c>
      <c r="G23" s="116">
        <f t="shared" si="0"/>
        <v>2</v>
      </c>
      <c r="H23" s="99" t="s">
        <v>103</v>
      </c>
      <c r="I23" s="116">
        <f t="shared" si="1"/>
        <v>1</v>
      </c>
      <c r="J23" s="116" t="e">
        <f>+IF(#REF!="Issued",1,IF(#REF!="Not Issued",2,"Nil"))</f>
        <v>#REF!</v>
      </c>
      <c r="K23" s="116" t="s">
        <v>4018</v>
      </c>
      <c r="L23" s="219"/>
    </row>
    <row r="24" spans="1:12" ht="15.95" customHeight="1" x14ac:dyDescent="0.2">
      <c r="A24" s="205">
        <f t="shared" si="2"/>
        <v>20</v>
      </c>
      <c r="B24" s="374" t="s">
        <v>4045</v>
      </c>
      <c r="C24" s="375">
        <v>51083</v>
      </c>
      <c r="D24" s="376" t="s">
        <v>4046</v>
      </c>
      <c r="E24" s="84" t="s">
        <v>3541</v>
      </c>
      <c r="F24" s="84" t="s">
        <v>100</v>
      </c>
      <c r="G24" s="116">
        <f t="shared" si="0"/>
        <v>1</v>
      </c>
      <c r="H24" s="99" t="s">
        <v>103</v>
      </c>
      <c r="I24" s="116">
        <f t="shared" si="1"/>
        <v>1</v>
      </c>
      <c r="J24" s="116" t="e">
        <f>+IF(#REF!="Issued",1,IF(#REF!="Not Issued",2,"Nil"))</f>
        <v>#REF!</v>
      </c>
      <c r="K24" s="116" t="s">
        <v>510</v>
      </c>
      <c r="L24" s="219"/>
    </row>
    <row r="25" spans="1:12" ht="15.95" customHeight="1" x14ac:dyDescent="0.2">
      <c r="A25" s="205">
        <f t="shared" si="2"/>
        <v>21</v>
      </c>
      <c r="B25" s="374" t="s">
        <v>4052</v>
      </c>
      <c r="C25" s="375">
        <v>51085</v>
      </c>
      <c r="D25" s="376" t="s">
        <v>4053</v>
      </c>
      <c r="E25" s="84" t="s">
        <v>4054</v>
      </c>
      <c r="F25" s="84" t="s">
        <v>100</v>
      </c>
      <c r="G25" s="116">
        <f t="shared" si="0"/>
        <v>1</v>
      </c>
      <c r="H25" s="99" t="s">
        <v>103</v>
      </c>
      <c r="I25" s="116">
        <f t="shared" si="1"/>
        <v>1</v>
      </c>
      <c r="J25" s="116" t="e">
        <f>+IF(#REF!="Issued",1,IF(#REF!="Not Issued",2,"Nil"))</f>
        <v>#REF!</v>
      </c>
      <c r="K25" s="116" t="s">
        <v>4025</v>
      </c>
      <c r="L25" s="219"/>
    </row>
    <row r="26" spans="1:12" ht="15.95" customHeight="1" x14ac:dyDescent="0.2">
      <c r="A26" s="205">
        <f t="shared" si="2"/>
        <v>22</v>
      </c>
      <c r="B26" s="374" t="s">
        <v>4056</v>
      </c>
      <c r="C26" s="375">
        <v>19309</v>
      </c>
      <c r="D26" s="376" t="s">
        <v>4057</v>
      </c>
      <c r="E26" s="84" t="s">
        <v>4058</v>
      </c>
      <c r="F26" s="84" t="s">
        <v>102</v>
      </c>
      <c r="G26" s="116">
        <f t="shared" si="0"/>
        <v>2</v>
      </c>
      <c r="H26" s="99" t="s">
        <v>103</v>
      </c>
      <c r="I26" s="116">
        <f t="shared" si="1"/>
        <v>1</v>
      </c>
      <c r="J26" s="116" t="e">
        <f>+IF(#REF!="Issued",1,IF(#REF!="Not Issued",2,"Nil"))</f>
        <v>#REF!</v>
      </c>
      <c r="K26" s="116" t="s">
        <v>4029</v>
      </c>
      <c r="L26" s="219"/>
    </row>
    <row r="27" spans="1:12" ht="15.95" customHeight="1" x14ac:dyDescent="0.2">
      <c r="A27" s="205">
        <f t="shared" si="2"/>
        <v>23</v>
      </c>
      <c r="B27" s="374" t="s">
        <v>4063</v>
      </c>
      <c r="C27" s="375">
        <v>51087</v>
      </c>
      <c r="D27" s="376" t="s">
        <v>4064</v>
      </c>
      <c r="E27" s="84" t="s">
        <v>4065</v>
      </c>
      <c r="F27" s="84" t="s">
        <v>100</v>
      </c>
      <c r="G27" s="116">
        <f t="shared" si="0"/>
        <v>1</v>
      </c>
      <c r="H27" s="99" t="s">
        <v>103</v>
      </c>
      <c r="I27" s="116">
        <f t="shared" si="1"/>
        <v>1</v>
      </c>
      <c r="J27" s="116" t="e">
        <f>+IF(#REF!="Issued",1,IF(#REF!="Not Issued",2,"Nil"))</f>
        <v>#REF!</v>
      </c>
      <c r="K27" s="116" t="s">
        <v>4032</v>
      </c>
      <c r="L27" s="219"/>
    </row>
    <row r="28" spans="1:12" ht="15.95" customHeight="1" x14ac:dyDescent="0.2">
      <c r="A28" s="205">
        <f t="shared" si="2"/>
        <v>24</v>
      </c>
      <c r="B28" s="374" t="s">
        <v>4067</v>
      </c>
      <c r="C28" s="375">
        <v>51088</v>
      </c>
      <c r="D28" s="376" t="s">
        <v>4068</v>
      </c>
      <c r="E28" s="84" t="s">
        <v>4069</v>
      </c>
      <c r="F28" s="84" t="s">
        <v>100</v>
      </c>
      <c r="G28" s="116">
        <f t="shared" si="0"/>
        <v>1</v>
      </c>
      <c r="H28" s="99" t="s">
        <v>103</v>
      </c>
      <c r="I28" s="116">
        <f t="shared" si="1"/>
        <v>1</v>
      </c>
      <c r="J28" s="116" t="e">
        <f>+IF(#REF!="Issued",1,IF(#REF!="Not Issued",2,"Nil"))</f>
        <v>#REF!</v>
      </c>
      <c r="K28" s="116" t="s">
        <v>4036</v>
      </c>
      <c r="L28" s="219"/>
    </row>
    <row r="29" spans="1:12" ht="15.95" customHeight="1" x14ac:dyDescent="0.2">
      <c r="A29" s="205">
        <f t="shared" si="2"/>
        <v>25</v>
      </c>
      <c r="B29" s="374" t="s">
        <v>4074</v>
      </c>
      <c r="C29" s="375">
        <v>51090</v>
      </c>
      <c r="D29" s="376" t="s">
        <v>4075</v>
      </c>
      <c r="E29" s="84" t="s">
        <v>4076</v>
      </c>
      <c r="F29" s="84" t="s">
        <v>102</v>
      </c>
      <c r="G29" s="116">
        <f t="shared" si="0"/>
        <v>2</v>
      </c>
      <c r="H29" s="99" t="s">
        <v>103</v>
      </c>
      <c r="I29" s="116">
        <f t="shared" si="1"/>
        <v>1</v>
      </c>
      <c r="J29" s="116" t="e">
        <f>+IF(#REF!="Issued",1,IF(#REF!="Not Issued",2,"Nil"))</f>
        <v>#REF!</v>
      </c>
      <c r="K29" s="116" t="s">
        <v>4040</v>
      </c>
      <c r="L29" s="219"/>
    </row>
    <row r="30" spans="1:12" ht="15.95" customHeight="1" x14ac:dyDescent="0.2">
      <c r="A30" s="205">
        <f t="shared" si="2"/>
        <v>26</v>
      </c>
      <c r="B30" s="374" t="s">
        <v>4082</v>
      </c>
      <c r="C30" s="375">
        <v>51091</v>
      </c>
      <c r="D30" s="376" t="s">
        <v>4083</v>
      </c>
      <c r="E30" s="84" t="s">
        <v>4084</v>
      </c>
      <c r="F30" s="84" t="s">
        <v>100</v>
      </c>
      <c r="G30" s="116">
        <f t="shared" si="0"/>
        <v>1</v>
      </c>
      <c r="H30" s="99" t="s">
        <v>103</v>
      </c>
      <c r="I30" s="116">
        <f t="shared" si="1"/>
        <v>1</v>
      </c>
      <c r="J30" s="116" t="e">
        <f>+IF(#REF!="Issued",1,IF(#REF!="Not Issued",2,"Nil"))</f>
        <v>#REF!</v>
      </c>
      <c r="K30" s="116" t="s">
        <v>4044</v>
      </c>
      <c r="L30" s="219"/>
    </row>
    <row r="31" spans="1:12" ht="15.95" customHeight="1" x14ac:dyDescent="0.2">
      <c r="A31" s="205">
        <f t="shared" si="2"/>
        <v>27</v>
      </c>
      <c r="B31" s="374" t="s">
        <v>4086</v>
      </c>
      <c r="C31" s="375">
        <v>51092</v>
      </c>
      <c r="D31" s="376" t="s">
        <v>4087</v>
      </c>
      <c r="E31" s="84" t="s">
        <v>155</v>
      </c>
      <c r="F31" s="84" t="s">
        <v>100</v>
      </c>
      <c r="G31" s="116">
        <f t="shared" si="0"/>
        <v>1</v>
      </c>
      <c r="H31" s="99" t="s">
        <v>103</v>
      </c>
      <c r="I31" s="116">
        <f t="shared" si="1"/>
        <v>1</v>
      </c>
      <c r="J31" s="116" t="e">
        <f>+IF(#REF!="Issued",1,IF(#REF!="Not Issued",2,"Nil"))</f>
        <v>#REF!</v>
      </c>
      <c r="K31" s="116" t="s">
        <v>4047</v>
      </c>
      <c r="L31" s="219"/>
    </row>
    <row r="32" spans="1:12" ht="15.95" customHeight="1" x14ac:dyDescent="0.2">
      <c r="A32" s="205">
        <f t="shared" si="2"/>
        <v>28</v>
      </c>
      <c r="B32" s="374" t="s">
        <v>4089</v>
      </c>
      <c r="C32" s="375">
        <v>51093</v>
      </c>
      <c r="D32" s="376" t="s">
        <v>4090</v>
      </c>
      <c r="E32" s="84" t="s">
        <v>4091</v>
      </c>
      <c r="F32" s="84" t="s">
        <v>100</v>
      </c>
      <c r="G32" s="116">
        <f t="shared" si="0"/>
        <v>1</v>
      </c>
      <c r="H32" s="99" t="s">
        <v>103</v>
      </c>
      <c r="I32" s="116">
        <f t="shared" si="1"/>
        <v>1</v>
      </c>
      <c r="J32" s="116" t="e">
        <f>+IF(#REF!="Issued",1,IF(#REF!="Not Issued",2,"Nil"))</f>
        <v>#REF!</v>
      </c>
      <c r="K32" s="116" t="s">
        <v>4051</v>
      </c>
      <c r="L32" s="219"/>
    </row>
    <row r="33" spans="1:12" ht="15.95" customHeight="1" x14ac:dyDescent="0.2">
      <c r="A33" s="205">
        <f t="shared" si="2"/>
        <v>29</v>
      </c>
      <c r="B33" s="374" t="s">
        <v>4104</v>
      </c>
      <c r="C33" s="375">
        <v>51097</v>
      </c>
      <c r="D33" s="376" t="s">
        <v>4105</v>
      </c>
      <c r="E33" s="84" t="s">
        <v>4106</v>
      </c>
      <c r="F33" s="84" t="s">
        <v>100</v>
      </c>
      <c r="G33" s="116">
        <f t="shared" si="0"/>
        <v>1</v>
      </c>
      <c r="H33" s="99" t="s">
        <v>103</v>
      </c>
      <c r="I33" s="116">
        <f t="shared" si="1"/>
        <v>1</v>
      </c>
      <c r="J33" s="116" t="e">
        <f>+IF(#REF!="Issued",1,IF(#REF!="Not Issued",2,"Nil"))</f>
        <v>#REF!</v>
      </c>
      <c r="K33" s="116" t="s">
        <v>4055</v>
      </c>
      <c r="L33" s="219"/>
    </row>
    <row r="34" spans="1:12" ht="15.95" customHeight="1" x14ac:dyDescent="0.2">
      <c r="A34" s="205">
        <f t="shared" si="2"/>
        <v>30</v>
      </c>
      <c r="B34" s="374" t="s">
        <v>4108</v>
      </c>
      <c r="C34" s="375">
        <v>51098</v>
      </c>
      <c r="D34" s="376" t="s">
        <v>4109</v>
      </c>
      <c r="E34" s="84" t="s">
        <v>4110</v>
      </c>
      <c r="F34" s="84" t="s">
        <v>100</v>
      </c>
      <c r="G34" s="116">
        <f t="shared" si="0"/>
        <v>1</v>
      </c>
      <c r="H34" s="99" t="s">
        <v>103</v>
      </c>
      <c r="I34" s="116">
        <f t="shared" si="1"/>
        <v>1</v>
      </c>
      <c r="J34" s="116" t="e">
        <f>+IF(#REF!="Issued",1,IF(#REF!="Not Issued",2,"Nil"))</f>
        <v>#REF!</v>
      </c>
      <c r="K34" s="116" t="s">
        <v>4059</v>
      </c>
      <c r="L34" s="219"/>
    </row>
    <row r="35" spans="1:12" ht="15.95" customHeight="1" x14ac:dyDescent="0.2">
      <c r="A35" s="205">
        <f t="shared" si="2"/>
        <v>31</v>
      </c>
      <c r="B35" s="374" t="s">
        <v>4112</v>
      </c>
      <c r="C35" s="375">
        <v>51099</v>
      </c>
      <c r="D35" s="376" t="s">
        <v>4113</v>
      </c>
      <c r="E35" s="84" t="s">
        <v>4114</v>
      </c>
      <c r="F35" s="84" t="s">
        <v>100</v>
      </c>
      <c r="G35" s="116">
        <f t="shared" si="0"/>
        <v>1</v>
      </c>
      <c r="H35" s="99" t="s">
        <v>103</v>
      </c>
      <c r="I35" s="116">
        <f t="shared" si="1"/>
        <v>1</v>
      </c>
      <c r="J35" s="116" t="e">
        <f>+IF(#REF!="Issued",1,IF(#REF!="Not Issued",2,"Nil"))</f>
        <v>#REF!</v>
      </c>
      <c r="K35" s="116" t="s">
        <v>4062</v>
      </c>
      <c r="L35" s="219"/>
    </row>
    <row r="36" spans="1:12" ht="15.95" customHeight="1" x14ac:dyDescent="0.2">
      <c r="A36" s="205">
        <f t="shared" si="2"/>
        <v>32</v>
      </c>
      <c r="B36" s="374" t="s">
        <v>4116</v>
      </c>
      <c r="C36" s="375">
        <v>51100</v>
      </c>
      <c r="D36" s="376" t="s">
        <v>4117</v>
      </c>
      <c r="E36" s="84" t="s">
        <v>1456</v>
      </c>
      <c r="F36" s="84" t="s">
        <v>100</v>
      </c>
      <c r="G36" s="116">
        <f t="shared" si="0"/>
        <v>1</v>
      </c>
      <c r="H36" s="99" t="s">
        <v>103</v>
      </c>
      <c r="I36" s="116">
        <f t="shared" si="1"/>
        <v>1</v>
      </c>
      <c r="J36" s="116" t="e">
        <f>+IF(#REF!="Issued",1,IF(#REF!="Not Issued",2,"Nil"))</f>
        <v>#REF!</v>
      </c>
      <c r="K36" s="116" t="s">
        <v>4066</v>
      </c>
      <c r="L36" s="219"/>
    </row>
    <row r="37" spans="1:12" ht="15.95" customHeight="1" x14ac:dyDescent="0.2">
      <c r="A37" s="205">
        <f t="shared" si="2"/>
        <v>33</v>
      </c>
      <c r="B37" s="374" t="s">
        <v>4123</v>
      </c>
      <c r="C37" s="375">
        <v>51102</v>
      </c>
      <c r="D37" s="376" t="s">
        <v>4124</v>
      </c>
      <c r="E37" s="84" t="s">
        <v>4125</v>
      </c>
      <c r="F37" s="84" t="s">
        <v>100</v>
      </c>
      <c r="G37" s="116">
        <f t="shared" ref="G37:G68" si="3">+IF(F37="M",1,IF(F37="f",2,IF(F37="Civ",3,"Error")))</f>
        <v>1</v>
      </c>
      <c r="H37" s="99" t="s">
        <v>103</v>
      </c>
      <c r="I37" s="116">
        <f t="shared" si="1"/>
        <v>1</v>
      </c>
      <c r="J37" s="116" t="e">
        <f>+IF(#REF!="Issued",1,IF(#REF!="Not Issued",2,"Nil"))</f>
        <v>#REF!</v>
      </c>
      <c r="K37" s="116" t="s">
        <v>4070</v>
      </c>
      <c r="L37" s="219"/>
    </row>
    <row r="38" spans="1:12" ht="15.95" customHeight="1" x14ac:dyDescent="0.2">
      <c r="A38" s="205">
        <f t="shared" si="2"/>
        <v>34</v>
      </c>
      <c r="B38" s="374" t="s">
        <v>4127</v>
      </c>
      <c r="C38" s="375">
        <v>51103</v>
      </c>
      <c r="D38" s="376" t="s">
        <v>4128</v>
      </c>
      <c r="E38" s="84" t="s">
        <v>4129</v>
      </c>
      <c r="F38" s="84" t="s">
        <v>102</v>
      </c>
      <c r="G38" s="116">
        <f t="shared" si="3"/>
        <v>2</v>
      </c>
      <c r="H38" s="99" t="s">
        <v>103</v>
      </c>
      <c r="I38" s="116">
        <f t="shared" si="1"/>
        <v>1</v>
      </c>
      <c r="J38" s="116" t="e">
        <f>+IF(#REF!="Issued",1,IF(#REF!="Not Issued",2,"Nil"))</f>
        <v>#REF!</v>
      </c>
      <c r="K38" s="116" t="s">
        <v>351</v>
      </c>
      <c r="L38" s="219"/>
    </row>
    <row r="39" spans="1:12" ht="15.95" customHeight="1" x14ac:dyDescent="0.2">
      <c r="A39" s="205">
        <f t="shared" si="2"/>
        <v>35</v>
      </c>
      <c r="B39" s="374" t="s">
        <v>4135</v>
      </c>
      <c r="C39" s="375">
        <v>51105</v>
      </c>
      <c r="D39" s="376" t="s">
        <v>4136</v>
      </c>
      <c r="E39" s="84" t="s">
        <v>4137</v>
      </c>
      <c r="F39" s="84" t="s">
        <v>100</v>
      </c>
      <c r="G39" s="116">
        <f t="shared" si="3"/>
        <v>1</v>
      </c>
      <c r="H39" s="99" t="s">
        <v>103</v>
      </c>
      <c r="I39" s="116">
        <f t="shared" si="1"/>
        <v>1</v>
      </c>
      <c r="J39" s="116" t="e">
        <f>+IF(#REF!="Issued",1,IF(#REF!="Not Issued",2,"Nil"))</f>
        <v>#REF!</v>
      </c>
      <c r="K39" s="116" t="s">
        <v>4077</v>
      </c>
      <c r="L39" s="219"/>
    </row>
    <row r="40" spans="1:12" ht="15.95" customHeight="1" x14ac:dyDescent="0.2">
      <c r="A40" s="205">
        <f t="shared" si="2"/>
        <v>36</v>
      </c>
      <c r="B40" s="374" t="s">
        <v>4142</v>
      </c>
      <c r="C40" s="375">
        <v>51106</v>
      </c>
      <c r="D40" s="376" t="s">
        <v>4143</v>
      </c>
      <c r="E40" s="84" t="s">
        <v>2183</v>
      </c>
      <c r="F40" s="84" t="s">
        <v>100</v>
      </c>
      <c r="G40" s="116">
        <f t="shared" si="3"/>
        <v>1</v>
      </c>
      <c r="H40" s="99" t="s">
        <v>103</v>
      </c>
      <c r="I40" s="116">
        <f t="shared" si="1"/>
        <v>1</v>
      </c>
      <c r="J40" s="116" t="e">
        <f>+IF(#REF!="Issued",1,IF(#REF!="Not Issued",2,"Nil"))</f>
        <v>#REF!</v>
      </c>
      <c r="K40" s="116" t="s">
        <v>4081</v>
      </c>
      <c r="L40" s="219"/>
    </row>
    <row r="41" spans="1:12" ht="15.95" customHeight="1" x14ac:dyDescent="0.2">
      <c r="A41" s="205">
        <f t="shared" si="2"/>
        <v>37</v>
      </c>
      <c r="B41" s="374" t="s">
        <v>4145</v>
      </c>
      <c r="C41" s="375">
        <v>51107</v>
      </c>
      <c r="D41" s="376" t="s">
        <v>4146</v>
      </c>
      <c r="E41" s="84" t="s">
        <v>4147</v>
      </c>
      <c r="F41" s="84" t="s">
        <v>100</v>
      </c>
      <c r="G41" s="116">
        <f t="shared" si="3"/>
        <v>1</v>
      </c>
      <c r="H41" s="99" t="s">
        <v>103</v>
      </c>
      <c r="I41" s="116">
        <f t="shared" si="1"/>
        <v>1</v>
      </c>
      <c r="J41" s="116" t="e">
        <f>+IF(#REF!="Issued",1,IF(#REF!="Not Issued",2,"Nil"))</f>
        <v>#REF!</v>
      </c>
      <c r="K41" s="116" t="s">
        <v>4085</v>
      </c>
      <c r="L41" s="219"/>
    </row>
    <row r="42" spans="1:12" ht="15.95" customHeight="1" x14ac:dyDescent="0.2">
      <c r="A42" s="205">
        <f t="shared" si="2"/>
        <v>38</v>
      </c>
      <c r="B42" s="374" t="s">
        <v>4149</v>
      </c>
      <c r="C42" s="375">
        <v>51108</v>
      </c>
      <c r="D42" s="376" t="s">
        <v>4150</v>
      </c>
      <c r="E42" s="84" t="s">
        <v>4151</v>
      </c>
      <c r="F42" s="84" t="s">
        <v>100</v>
      </c>
      <c r="G42" s="116">
        <f t="shared" si="3"/>
        <v>1</v>
      </c>
      <c r="H42" s="99" t="s">
        <v>103</v>
      </c>
      <c r="I42" s="116">
        <f t="shared" si="1"/>
        <v>1</v>
      </c>
      <c r="J42" s="116" t="e">
        <f>+IF(#REF!="Issued",1,IF(#REF!="Not Issued",2,"Nil"))</f>
        <v>#REF!</v>
      </c>
      <c r="K42" s="116" t="s">
        <v>4088</v>
      </c>
      <c r="L42" s="219"/>
    </row>
    <row r="43" spans="1:12" ht="15.95" customHeight="1" x14ac:dyDescent="0.2">
      <c r="A43" s="205">
        <f t="shared" si="2"/>
        <v>39</v>
      </c>
      <c r="B43" s="374" t="s">
        <v>4157</v>
      </c>
      <c r="C43" s="375">
        <v>51110</v>
      </c>
      <c r="D43" s="376" t="s">
        <v>4158</v>
      </c>
      <c r="E43" s="84" t="s">
        <v>4159</v>
      </c>
      <c r="F43" s="84" t="s">
        <v>102</v>
      </c>
      <c r="G43" s="116">
        <f t="shared" si="3"/>
        <v>2</v>
      </c>
      <c r="H43" s="99" t="s">
        <v>103</v>
      </c>
      <c r="I43" s="116">
        <f t="shared" si="1"/>
        <v>1</v>
      </c>
      <c r="J43" s="116" t="e">
        <f>+IF(#REF!="Issued",1,IF(#REF!="Not Issued",2,"Nil"))</f>
        <v>#REF!</v>
      </c>
      <c r="K43" s="116" t="s">
        <v>4092</v>
      </c>
      <c r="L43" s="219"/>
    </row>
    <row r="44" spans="1:12" ht="15.95" customHeight="1" x14ac:dyDescent="0.2">
      <c r="A44" s="205">
        <f t="shared" si="2"/>
        <v>40</v>
      </c>
      <c r="B44" s="374" t="s">
        <v>4161</v>
      </c>
      <c r="C44" s="375">
        <v>51111</v>
      </c>
      <c r="D44" s="376" t="s">
        <v>4162</v>
      </c>
      <c r="E44" s="84" t="s">
        <v>4163</v>
      </c>
      <c r="F44" s="84" t="s">
        <v>100</v>
      </c>
      <c r="G44" s="116">
        <f t="shared" si="3"/>
        <v>1</v>
      </c>
      <c r="H44" s="99" t="s">
        <v>103</v>
      </c>
      <c r="I44" s="116">
        <f t="shared" si="1"/>
        <v>1</v>
      </c>
      <c r="J44" s="116" t="e">
        <f>+IF(#REF!="Issued",1,IF(#REF!="Not Issued",2,"Nil"))</f>
        <v>#REF!</v>
      </c>
      <c r="K44" s="116" t="s">
        <v>4095</v>
      </c>
      <c r="L44" s="219"/>
    </row>
    <row r="45" spans="1:12" ht="15.95" customHeight="1" x14ac:dyDescent="0.2">
      <c r="A45" s="205">
        <f t="shared" si="2"/>
        <v>41</v>
      </c>
      <c r="B45" s="374" t="s">
        <v>4169</v>
      </c>
      <c r="C45" s="375">
        <v>51113</v>
      </c>
      <c r="D45" s="376" t="s">
        <v>4170</v>
      </c>
      <c r="E45" s="84" t="s">
        <v>4171</v>
      </c>
      <c r="F45" s="84" t="s">
        <v>100</v>
      </c>
      <c r="G45" s="116">
        <f t="shared" si="3"/>
        <v>1</v>
      </c>
      <c r="H45" s="99" t="s">
        <v>103</v>
      </c>
      <c r="I45" s="116">
        <f t="shared" si="1"/>
        <v>1</v>
      </c>
      <c r="J45" s="116" t="e">
        <f>+IF(#REF!="Issued",1,IF(#REF!="Not Issued",2,"Nil"))</f>
        <v>#REF!</v>
      </c>
      <c r="K45" s="116" t="s">
        <v>4099</v>
      </c>
      <c r="L45" s="219"/>
    </row>
    <row r="46" spans="1:12" ht="15.95" customHeight="1" x14ac:dyDescent="0.2">
      <c r="A46" s="205">
        <f t="shared" si="2"/>
        <v>42</v>
      </c>
      <c r="B46" s="374" t="s">
        <v>4173</v>
      </c>
      <c r="C46" s="375">
        <v>51114</v>
      </c>
      <c r="D46" s="376" t="s">
        <v>1904</v>
      </c>
      <c r="E46" s="84" t="s">
        <v>4174</v>
      </c>
      <c r="F46" s="84" t="s">
        <v>100</v>
      </c>
      <c r="G46" s="116">
        <f t="shared" si="3"/>
        <v>1</v>
      </c>
      <c r="H46" s="99" t="s">
        <v>103</v>
      </c>
      <c r="I46" s="116">
        <f t="shared" si="1"/>
        <v>1</v>
      </c>
      <c r="J46" s="116" t="e">
        <f>+IF(#REF!="Issued",1,IF(#REF!="Not Issued",2,"Nil"))</f>
        <v>#REF!</v>
      </c>
      <c r="K46" s="116" t="s">
        <v>4103</v>
      </c>
      <c r="L46" s="219"/>
    </row>
    <row r="47" spans="1:12" ht="15.95" customHeight="1" x14ac:dyDescent="0.2">
      <c r="A47" s="205">
        <f t="shared" si="2"/>
        <v>43</v>
      </c>
      <c r="B47" s="374" t="s">
        <v>4180</v>
      </c>
      <c r="C47" s="375">
        <v>51116</v>
      </c>
      <c r="D47" s="376" t="s">
        <v>4181</v>
      </c>
      <c r="E47" s="84" t="s">
        <v>4182</v>
      </c>
      <c r="F47" s="84" t="s">
        <v>100</v>
      </c>
      <c r="G47" s="116">
        <f t="shared" si="3"/>
        <v>1</v>
      </c>
      <c r="H47" s="99" t="s">
        <v>103</v>
      </c>
      <c r="I47" s="116">
        <f t="shared" si="1"/>
        <v>1</v>
      </c>
      <c r="J47" s="116" t="e">
        <f>+IF(#REF!="Issued",1,IF(#REF!="Not Issued",2,"Nil"))</f>
        <v>#REF!</v>
      </c>
      <c r="K47" s="116" t="s">
        <v>4107</v>
      </c>
      <c r="L47" s="219"/>
    </row>
    <row r="48" spans="1:12" ht="15.95" customHeight="1" x14ac:dyDescent="0.2">
      <c r="A48" s="205">
        <f t="shared" si="2"/>
        <v>44</v>
      </c>
      <c r="B48" s="374" t="s">
        <v>4184</v>
      </c>
      <c r="C48" s="375">
        <v>51117</v>
      </c>
      <c r="D48" s="376" t="s">
        <v>4185</v>
      </c>
      <c r="E48" s="84" t="s">
        <v>4186</v>
      </c>
      <c r="F48" s="84" t="s">
        <v>102</v>
      </c>
      <c r="G48" s="116">
        <f t="shared" si="3"/>
        <v>2</v>
      </c>
      <c r="H48" s="99" t="s">
        <v>103</v>
      </c>
      <c r="I48" s="116">
        <f t="shared" si="1"/>
        <v>1</v>
      </c>
      <c r="J48" s="116" t="e">
        <f>+IF(#REF!="Issued",1,IF(#REF!="Not Issued",2,"Nil"))</f>
        <v>#REF!</v>
      </c>
      <c r="K48" s="116" t="s">
        <v>4111</v>
      </c>
      <c r="L48" s="219"/>
    </row>
    <row r="49" spans="1:12" ht="15.95" customHeight="1" x14ac:dyDescent="0.2">
      <c r="A49" s="205">
        <f t="shared" si="2"/>
        <v>45</v>
      </c>
      <c r="B49" s="374" t="s">
        <v>4188</v>
      </c>
      <c r="C49" s="375">
        <v>51118</v>
      </c>
      <c r="D49" s="376" t="s">
        <v>4189</v>
      </c>
      <c r="E49" s="84" t="s">
        <v>4190</v>
      </c>
      <c r="F49" s="84" t="s">
        <v>100</v>
      </c>
      <c r="G49" s="116">
        <f t="shared" si="3"/>
        <v>1</v>
      </c>
      <c r="H49" s="99" t="s">
        <v>103</v>
      </c>
      <c r="I49" s="116">
        <f t="shared" si="1"/>
        <v>1</v>
      </c>
      <c r="J49" s="116" t="e">
        <f>+IF(#REF!="Issued",1,IF(#REF!="Not Issued",2,"Nil"))</f>
        <v>#REF!</v>
      </c>
      <c r="K49" s="116" t="s">
        <v>4115</v>
      </c>
      <c r="L49" s="219"/>
    </row>
    <row r="50" spans="1:12" ht="15.95" customHeight="1" x14ac:dyDescent="0.2">
      <c r="A50" s="205">
        <f t="shared" si="2"/>
        <v>46</v>
      </c>
      <c r="B50" s="374" t="s">
        <v>4192</v>
      </c>
      <c r="C50" s="375">
        <v>51119</v>
      </c>
      <c r="D50" s="376" t="s">
        <v>4193</v>
      </c>
      <c r="E50" s="84" t="s">
        <v>888</v>
      </c>
      <c r="F50" s="84" t="s">
        <v>100</v>
      </c>
      <c r="G50" s="116">
        <f t="shared" si="3"/>
        <v>1</v>
      </c>
      <c r="H50" s="99" t="s">
        <v>103</v>
      </c>
      <c r="I50" s="116">
        <f t="shared" si="1"/>
        <v>1</v>
      </c>
      <c r="J50" s="116" t="e">
        <f>+IF(#REF!="Issued",1,IF(#REF!="Not Issued",2,"Nil"))</f>
        <v>#REF!</v>
      </c>
      <c r="K50" s="116" t="s">
        <v>4118</v>
      </c>
      <c r="L50" s="219"/>
    </row>
    <row r="51" spans="1:12" ht="15.95" customHeight="1" x14ac:dyDescent="0.2">
      <c r="A51" s="205">
        <f t="shared" si="2"/>
        <v>47</v>
      </c>
      <c r="B51" s="374" t="s">
        <v>4195</v>
      </c>
      <c r="C51" s="375">
        <v>51120</v>
      </c>
      <c r="D51" s="376" t="s">
        <v>4196</v>
      </c>
      <c r="E51" s="84" t="s">
        <v>888</v>
      </c>
      <c r="F51" s="84" t="s">
        <v>100</v>
      </c>
      <c r="G51" s="116">
        <f t="shared" si="3"/>
        <v>1</v>
      </c>
      <c r="H51" s="99" t="s">
        <v>103</v>
      </c>
      <c r="I51" s="116">
        <f t="shared" si="1"/>
        <v>1</v>
      </c>
      <c r="J51" s="116" t="e">
        <f>+IF(#REF!="Issued",1,IF(#REF!="Not Issued",2,"Nil"))</f>
        <v>#REF!</v>
      </c>
      <c r="K51" s="116" t="s">
        <v>4122</v>
      </c>
      <c r="L51" s="219"/>
    </row>
    <row r="52" spans="1:12" ht="15.95" customHeight="1" x14ac:dyDescent="0.2">
      <c r="A52" s="205">
        <f t="shared" si="2"/>
        <v>48</v>
      </c>
      <c r="B52" s="374" t="s">
        <v>4198</v>
      </c>
      <c r="C52" s="375">
        <v>51121</v>
      </c>
      <c r="D52" s="376" t="s">
        <v>4199</v>
      </c>
      <c r="E52" s="84" t="s">
        <v>4200</v>
      </c>
      <c r="F52" s="84" t="s">
        <v>100</v>
      </c>
      <c r="G52" s="116">
        <f t="shared" si="3"/>
        <v>1</v>
      </c>
      <c r="H52" s="99" t="s">
        <v>103</v>
      </c>
      <c r="I52" s="116">
        <f t="shared" si="1"/>
        <v>1</v>
      </c>
      <c r="J52" s="116" t="e">
        <f>+IF(#REF!="Issued",1,IF(#REF!="Not Issued",2,"Nil"))</f>
        <v>#REF!</v>
      </c>
      <c r="K52" s="116" t="s">
        <v>4126</v>
      </c>
      <c r="L52" s="219"/>
    </row>
    <row r="53" spans="1:12" ht="15.95" customHeight="1" x14ac:dyDescent="0.2">
      <c r="A53" s="205">
        <f t="shared" si="2"/>
        <v>49</v>
      </c>
      <c r="B53" s="374" t="s">
        <v>4202</v>
      </c>
      <c r="C53" s="375">
        <v>51122</v>
      </c>
      <c r="D53" s="376" t="s">
        <v>4203</v>
      </c>
      <c r="E53" s="84" t="s">
        <v>4204</v>
      </c>
      <c r="F53" s="84" t="s">
        <v>100</v>
      </c>
      <c r="G53" s="116">
        <f t="shared" si="3"/>
        <v>1</v>
      </c>
      <c r="H53" s="99" t="s">
        <v>103</v>
      </c>
      <c r="I53" s="116">
        <f t="shared" si="1"/>
        <v>1</v>
      </c>
      <c r="J53" s="116" t="e">
        <f>+IF(#REF!="Issued",1,IF(#REF!="Not Issued",2,"Nil"))</f>
        <v>#REF!</v>
      </c>
      <c r="K53" s="116" t="s">
        <v>4130</v>
      </c>
      <c r="L53" s="219"/>
    </row>
    <row r="54" spans="1:12" ht="15.95" customHeight="1" x14ac:dyDescent="0.2">
      <c r="A54" s="205">
        <f t="shared" si="2"/>
        <v>50</v>
      </c>
      <c r="B54" s="374" t="s">
        <v>4210</v>
      </c>
      <c r="C54" s="375">
        <v>51124</v>
      </c>
      <c r="D54" s="376" t="s">
        <v>4211</v>
      </c>
      <c r="E54" s="84" t="s">
        <v>4212</v>
      </c>
      <c r="F54" s="84" t="s">
        <v>100</v>
      </c>
      <c r="G54" s="116">
        <f t="shared" si="3"/>
        <v>1</v>
      </c>
      <c r="H54" s="99" t="s">
        <v>103</v>
      </c>
      <c r="I54" s="116">
        <f t="shared" si="1"/>
        <v>1</v>
      </c>
      <c r="J54" s="116" t="e">
        <f>+IF(#REF!="Issued",1,IF(#REF!="Not Issued",2,"Nil"))</f>
        <v>#REF!</v>
      </c>
      <c r="K54" s="116" t="s">
        <v>4134</v>
      </c>
      <c r="L54" s="219"/>
    </row>
    <row r="55" spans="1:12" ht="15.95" customHeight="1" x14ac:dyDescent="0.2">
      <c r="A55" s="205">
        <f t="shared" si="2"/>
        <v>51</v>
      </c>
      <c r="B55" s="374" t="s">
        <v>4214</v>
      </c>
      <c r="C55" s="375">
        <v>51125</v>
      </c>
      <c r="D55" s="376" t="s">
        <v>4215</v>
      </c>
      <c r="E55" s="84" t="s">
        <v>4216</v>
      </c>
      <c r="F55" s="84" t="s">
        <v>100</v>
      </c>
      <c r="G55" s="116">
        <f t="shared" si="3"/>
        <v>1</v>
      </c>
      <c r="H55" s="99" t="s">
        <v>103</v>
      </c>
      <c r="I55" s="116">
        <f t="shared" si="1"/>
        <v>1</v>
      </c>
      <c r="J55" s="116" t="e">
        <f>+IF(#REF!="Issued",1,IF(#REF!="Not Issued",2,"Nil"))</f>
        <v>#REF!</v>
      </c>
      <c r="K55" s="116" t="s">
        <v>4138</v>
      </c>
      <c r="L55" s="219"/>
    </row>
    <row r="56" spans="1:12" ht="15.95" customHeight="1" x14ac:dyDescent="0.2">
      <c r="A56" s="205">
        <f t="shared" si="2"/>
        <v>52</v>
      </c>
      <c r="B56" s="374" t="s">
        <v>4218</v>
      </c>
      <c r="C56" s="375">
        <v>51126</v>
      </c>
      <c r="D56" s="376" t="s">
        <v>4219</v>
      </c>
      <c r="E56" s="84" t="s">
        <v>2073</v>
      </c>
      <c r="F56" s="84" t="s">
        <v>100</v>
      </c>
      <c r="G56" s="116">
        <f t="shared" si="3"/>
        <v>1</v>
      </c>
      <c r="H56" s="99" t="s">
        <v>103</v>
      </c>
      <c r="I56" s="116">
        <f t="shared" si="1"/>
        <v>1</v>
      </c>
      <c r="J56" s="116" t="e">
        <f>+IF(#REF!="Issued",1,IF(#REF!="Not Issued",2,"Nil"))</f>
        <v>#REF!</v>
      </c>
      <c r="K56" s="116" t="s">
        <v>4141</v>
      </c>
      <c r="L56" s="219"/>
    </row>
    <row r="57" spans="1:12" ht="15.95" customHeight="1" x14ac:dyDescent="0.2">
      <c r="A57" s="205">
        <f t="shared" si="2"/>
        <v>53</v>
      </c>
      <c r="B57" s="374" t="s">
        <v>4221</v>
      </c>
      <c r="C57" s="375">
        <v>51127</v>
      </c>
      <c r="D57" s="376" t="s">
        <v>4222</v>
      </c>
      <c r="E57" s="84" t="s">
        <v>4223</v>
      </c>
      <c r="F57" s="84" t="s">
        <v>100</v>
      </c>
      <c r="G57" s="116">
        <f t="shared" si="3"/>
        <v>1</v>
      </c>
      <c r="H57" s="99" t="s">
        <v>103</v>
      </c>
      <c r="I57" s="116">
        <f t="shared" si="1"/>
        <v>1</v>
      </c>
      <c r="J57" s="116" t="e">
        <f>+IF(#REF!="Issued",1,IF(#REF!="Not Issued",2,"Nil"))</f>
        <v>#REF!</v>
      </c>
      <c r="K57" s="116" t="s">
        <v>4144</v>
      </c>
      <c r="L57" s="219"/>
    </row>
    <row r="58" spans="1:12" ht="15.95" customHeight="1" x14ac:dyDescent="0.2">
      <c r="A58" s="205">
        <f t="shared" si="2"/>
        <v>54</v>
      </c>
      <c r="B58" s="374" t="s">
        <v>4228</v>
      </c>
      <c r="C58" s="375">
        <v>51130</v>
      </c>
      <c r="D58" s="376" t="s">
        <v>4229</v>
      </c>
      <c r="E58" s="84" t="s">
        <v>4230</v>
      </c>
      <c r="F58" s="84" t="s">
        <v>102</v>
      </c>
      <c r="G58" s="116">
        <f t="shared" si="3"/>
        <v>2</v>
      </c>
      <c r="H58" s="99" t="s">
        <v>103</v>
      </c>
      <c r="I58" s="116">
        <f t="shared" si="1"/>
        <v>1</v>
      </c>
      <c r="J58" s="116" t="e">
        <f>+IF(#REF!="Issued",1,IF(#REF!="Not Issued",2,"Nil"))</f>
        <v>#REF!</v>
      </c>
      <c r="K58" s="116" t="s">
        <v>4148</v>
      </c>
      <c r="L58" s="219"/>
    </row>
    <row r="59" spans="1:12" ht="15.95" customHeight="1" x14ac:dyDescent="0.2">
      <c r="A59" s="205">
        <f t="shared" si="2"/>
        <v>55</v>
      </c>
      <c r="B59" s="374" t="s">
        <v>4232</v>
      </c>
      <c r="C59" s="375">
        <v>51131</v>
      </c>
      <c r="D59" s="376" t="s">
        <v>4233</v>
      </c>
      <c r="E59" s="84" t="s">
        <v>4234</v>
      </c>
      <c r="F59" s="84" t="s">
        <v>100</v>
      </c>
      <c r="G59" s="116">
        <f t="shared" si="3"/>
        <v>1</v>
      </c>
      <c r="H59" s="99" t="s">
        <v>103</v>
      </c>
      <c r="I59" s="116">
        <f t="shared" si="1"/>
        <v>1</v>
      </c>
      <c r="J59" s="116" t="e">
        <f>+IF(#REF!="Issued",1,IF(#REF!="Not Issued",2,"Nil"))</f>
        <v>#REF!</v>
      </c>
      <c r="K59" s="116" t="s">
        <v>4152</v>
      </c>
      <c r="L59" s="219"/>
    </row>
    <row r="60" spans="1:12" ht="15.95" customHeight="1" x14ac:dyDescent="0.2">
      <c r="A60" s="205">
        <f t="shared" si="2"/>
        <v>56</v>
      </c>
      <c r="B60" s="374" t="s">
        <v>4244</v>
      </c>
      <c r="C60" s="375">
        <v>51134</v>
      </c>
      <c r="D60" s="376" t="s">
        <v>4245</v>
      </c>
      <c r="E60" s="84" t="s">
        <v>4246</v>
      </c>
      <c r="F60" s="84" t="s">
        <v>102</v>
      </c>
      <c r="G60" s="116">
        <f t="shared" si="3"/>
        <v>2</v>
      </c>
      <c r="H60" s="99" t="s">
        <v>103</v>
      </c>
      <c r="I60" s="116">
        <f t="shared" si="1"/>
        <v>1</v>
      </c>
      <c r="J60" s="116" t="e">
        <f>+IF(#REF!="Issued",1,IF(#REF!="Not Issued",2,"Nil"))</f>
        <v>#REF!</v>
      </c>
      <c r="K60" s="116" t="s">
        <v>4156</v>
      </c>
      <c r="L60" s="219"/>
    </row>
    <row r="61" spans="1:12" ht="15.95" customHeight="1" x14ac:dyDescent="0.2">
      <c r="A61" s="205">
        <f t="shared" si="2"/>
        <v>57</v>
      </c>
      <c r="B61" s="374" t="s">
        <v>4252</v>
      </c>
      <c r="C61" s="375">
        <v>51136</v>
      </c>
      <c r="D61" s="376" t="s">
        <v>4253</v>
      </c>
      <c r="E61" s="84" t="s">
        <v>4254</v>
      </c>
      <c r="F61" s="84" t="s">
        <v>100</v>
      </c>
      <c r="G61" s="116">
        <f t="shared" si="3"/>
        <v>1</v>
      </c>
      <c r="H61" s="99" t="s">
        <v>103</v>
      </c>
      <c r="I61" s="116">
        <f>+IF(H61="Studying",5,IF(H61="Complete",1,IF(H61="Incomplete",2,IF(H61="Left",3,IF(H61="Dropped",4,"Error")))))</f>
        <v>1</v>
      </c>
      <c r="J61" s="116" t="e">
        <f>+IF(#REF!="Issued",1,IF(#REF!="Not Issued",2,"Nil"))</f>
        <v>#REF!</v>
      </c>
      <c r="K61" s="116" t="s">
        <v>4160</v>
      </c>
      <c r="L61" s="219"/>
    </row>
    <row r="62" spans="1:12" ht="15.95" customHeight="1" x14ac:dyDescent="0.2">
      <c r="A62" s="205">
        <f t="shared" si="2"/>
        <v>58</v>
      </c>
      <c r="B62" s="374" t="s">
        <v>4256</v>
      </c>
      <c r="C62" s="375">
        <v>51137</v>
      </c>
      <c r="D62" s="376" t="s">
        <v>4257</v>
      </c>
      <c r="E62" s="84" t="s">
        <v>4258</v>
      </c>
      <c r="F62" s="84" t="s">
        <v>100</v>
      </c>
      <c r="G62" s="116">
        <f t="shared" si="3"/>
        <v>1</v>
      </c>
      <c r="H62" s="99" t="s">
        <v>103</v>
      </c>
      <c r="I62" s="116">
        <f t="shared" ref="I62:I118" si="4">+IF(H62="Studying",5,IF(H62="Complete",1,IF(H62="Incomplete",2,IF(H62="Left",3,IF(H62="Dropped",4,"Error")))))</f>
        <v>1</v>
      </c>
      <c r="J62" s="116" t="e">
        <f>+IF(#REF!="Issued",1,IF(#REF!="Not Issued",2,"Nil"))</f>
        <v>#REF!</v>
      </c>
      <c r="K62" s="116" t="s">
        <v>4164</v>
      </c>
      <c r="L62" s="219"/>
    </row>
    <row r="63" spans="1:12" ht="15.95" customHeight="1" x14ac:dyDescent="0.2">
      <c r="A63" s="205">
        <f t="shared" si="2"/>
        <v>59</v>
      </c>
      <c r="B63" s="374" t="s">
        <v>4272</v>
      </c>
      <c r="C63" s="375">
        <v>51471</v>
      </c>
      <c r="D63" s="376" t="s">
        <v>4273</v>
      </c>
      <c r="E63" s="84" t="s">
        <v>559</v>
      </c>
      <c r="F63" s="84" t="s">
        <v>102</v>
      </c>
      <c r="G63" s="116">
        <f t="shared" si="3"/>
        <v>2</v>
      </c>
      <c r="H63" s="99" t="s">
        <v>103</v>
      </c>
      <c r="I63" s="116">
        <f t="shared" si="4"/>
        <v>1</v>
      </c>
      <c r="J63" s="116" t="e">
        <f>+IF(#REF!="Issued",1,IF(#REF!="Not Issued",2,"Nil"))</f>
        <v>#REF!</v>
      </c>
      <c r="K63" s="116" t="s">
        <v>4168</v>
      </c>
      <c r="L63" s="219"/>
    </row>
    <row r="64" spans="1:12" ht="15.95" customHeight="1" x14ac:dyDescent="0.2">
      <c r="A64" s="205">
        <f t="shared" si="2"/>
        <v>60</v>
      </c>
      <c r="B64" s="374" t="s">
        <v>4293</v>
      </c>
      <c r="C64" s="375">
        <v>51144</v>
      </c>
      <c r="D64" s="376" t="s">
        <v>4294</v>
      </c>
      <c r="E64" s="84" t="s">
        <v>4295</v>
      </c>
      <c r="F64" s="84" t="s">
        <v>100</v>
      </c>
      <c r="G64" s="116">
        <f t="shared" si="3"/>
        <v>1</v>
      </c>
      <c r="H64" s="99" t="s">
        <v>103</v>
      </c>
      <c r="I64" s="116">
        <f t="shared" si="4"/>
        <v>1</v>
      </c>
      <c r="J64" s="116" t="e">
        <f>+IF(#REF!="Issued",1,IF(#REF!="Not Issued",2,"Nil"))</f>
        <v>#REF!</v>
      </c>
      <c r="K64" s="116" t="s">
        <v>4172</v>
      </c>
      <c r="L64" s="219"/>
    </row>
    <row r="65" spans="1:12" ht="15.95" customHeight="1" x14ac:dyDescent="0.2">
      <c r="A65" s="205">
        <f t="shared" si="2"/>
        <v>61</v>
      </c>
      <c r="B65" s="374" t="s">
        <v>4297</v>
      </c>
      <c r="C65" s="375">
        <v>51145</v>
      </c>
      <c r="D65" s="376" t="s">
        <v>4298</v>
      </c>
      <c r="E65" s="84" t="s">
        <v>864</v>
      </c>
      <c r="F65" s="84" t="s">
        <v>100</v>
      </c>
      <c r="G65" s="116">
        <f t="shared" si="3"/>
        <v>1</v>
      </c>
      <c r="H65" s="99" t="s">
        <v>103</v>
      </c>
      <c r="I65" s="116">
        <f t="shared" si="4"/>
        <v>1</v>
      </c>
      <c r="J65" s="116" t="e">
        <f>+IF(#REF!="Issued",1,IF(#REF!="Not Issued",2,"Nil"))</f>
        <v>#REF!</v>
      </c>
      <c r="K65" s="116" t="s">
        <v>4175</v>
      </c>
      <c r="L65" s="219"/>
    </row>
    <row r="66" spans="1:12" ht="15.95" customHeight="1" x14ac:dyDescent="0.2">
      <c r="A66" s="205">
        <f t="shared" si="2"/>
        <v>62</v>
      </c>
      <c r="B66" s="374" t="s">
        <v>4308</v>
      </c>
      <c r="C66" s="375">
        <v>51147</v>
      </c>
      <c r="D66" s="376" t="s">
        <v>4309</v>
      </c>
      <c r="E66" s="84" t="s">
        <v>4310</v>
      </c>
      <c r="F66" s="84" t="s">
        <v>100</v>
      </c>
      <c r="G66" s="116">
        <f t="shared" si="3"/>
        <v>1</v>
      </c>
      <c r="H66" s="99" t="s">
        <v>103</v>
      </c>
      <c r="I66" s="116">
        <f t="shared" si="4"/>
        <v>1</v>
      </c>
      <c r="J66" s="116" t="e">
        <f>+IF(#REF!="Issued",1,IF(#REF!="Not Issued",2,"Nil"))</f>
        <v>#REF!</v>
      </c>
      <c r="K66" s="116" t="s">
        <v>4179</v>
      </c>
      <c r="L66" s="219"/>
    </row>
    <row r="67" spans="1:12" ht="15.95" customHeight="1" x14ac:dyDescent="0.2">
      <c r="A67" s="205">
        <f t="shared" si="2"/>
        <v>63</v>
      </c>
      <c r="B67" s="374" t="s">
        <v>4324</v>
      </c>
      <c r="C67" s="375">
        <v>51150</v>
      </c>
      <c r="D67" s="376" t="s">
        <v>4325</v>
      </c>
      <c r="E67" s="84" t="s">
        <v>874</v>
      </c>
      <c r="F67" s="84" t="s">
        <v>100</v>
      </c>
      <c r="G67" s="116">
        <f t="shared" si="3"/>
        <v>1</v>
      </c>
      <c r="H67" s="99" t="s">
        <v>103</v>
      </c>
      <c r="I67" s="116">
        <f t="shared" si="4"/>
        <v>1</v>
      </c>
      <c r="J67" s="116" t="e">
        <f>+IF(#REF!="Issued",1,IF(#REF!="Not Issued",2,"Nil"))</f>
        <v>#REF!</v>
      </c>
      <c r="K67" s="116" t="s">
        <v>4183</v>
      </c>
      <c r="L67" s="219"/>
    </row>
    <row r="68" spans="1:12" ht="15.95" customHeight="1" x14ac:dyDescent="0.2">
      <c r="A68" s="205">
        <f t="shared" si="2"/>
        <v>64</v>
      </c>
      <c r="B68" s="374" t="s">
        <v>4327</v>
      </c>
      <c r="C68" s="375">
        <v>51151</v>
      </c>
      <c r="D68" s="376" t="s">
        <v>4328</v>
      </c>
      <c r="E68" s="84" t="s">
        <v>4329</v>
      </c>
      <c r="F68" s="84" t="s">
        <v>100</v>
      </c>
      <c r="G68" s="116">
        <f t="shared" si="3"/>
        <v>1</v>
      </c>
      <c r="H68" s="99" t="s">
        <v>103</v>
      </c>
      <c r="I68" s="116">
        <f t="shared" si="4"/>
        <v>1</v>
      </c>
      <c r="J68" s="116" t="e">
        <f>+IF(#REF!="Issued",1,IF(#REF!="Not Issued",2,"Nil"))</f>
        <v>#REF!</v>
      </c>
      <c r="K68" s="116" t="s">
        <v>4187</v>
      </c>
      <c r="L68" s="219"/>
    </row>
    <row r="69" spans="1:12" ht="15.95" customHeight="1" x14ac:dyDescent="0.2">
      <c r="A69" s="205">
        <f t="shared" si="2"/>
        <v>65</v>
      </c>
      <c r="B69" s="374" t="s">
        <v>4334</v>
      </c>
      <c r="C69" s="375">
        <v>51474</v>
      </c>
      <c r="D69" s="376" t="s">
        <v>4335</v>
      </c>
      <c r="E69" s="84" t="s">
        <v>4336</v>
      </c>
      <c r="F69" s="84" t="s">
        <v>100</v>
      </c>
      <c r="G69" s="116">
        <f t="shared" ref="G69:G100" si="5">+IF(F69="M",1,IF(F69="f",2,IF(F69="Civ",3,"Error")))</f>
        <v>1</v>
      </c>
      <c r="H69" s="99" t="s">
        <v>103</v>
      </c>
      <c r="I69" s="116">
        <f t="shared" si="4"/>
        <v>1</v>
      </c>
      <c r="J69" s="116" t="e">
        <f>+IF(#REF!="Issued",1,IF(#REF!="Not Issued",2,"Nil"))</f>
        <v>#REF!</v>
      </c>
      <c r="K69" s="116" t="s">
        <v>4191</v>
      </c>
      <c r="L69" s="219"/>
    </row>
    <row r="70" spans="1:12" ht="15.95" customHeight="1" x14ac:dyDescent="0.2">
      <c r="A70" s="205">
        <f t="shared" si="2"/>
        <v>66</v>
      </c>
      <c r="B70" s="374" t="s">
        <v>4341</v>
      </c>
      <c r="C70" s="375">
        <v>51154</v>
      </c>
      <c r="D70" s="376" t="s">
        <v>4342</v>
      </c>
      <c r="E70" s="84" t="s">
        <v>4343</v>
      </c>
      <c r="F70" s="84" t="s">
        <v>100</v>
      </c>
      <c r="G70" s="116">
        <f t="shared" si="5"/>
        <v>1</v>
      </c>
      <c r="H70" s="99" t="s">
        <v>103</v>
      </c>
      <c r="I70" s="116">
        <f t="shared" si="4"/>
        <v>1</v>
      </c>
      <c r="J70" s="116" t="e">
        <f>+IF(#REF!="Issued",1,IF(#REF!="Not Issued",2,"Nil"))</f>
        <v>#REF!</v>
      </c>
      <c r="K70" s="116" t="s">
        <v>4194</v>
      </c>
      <c r="L70" s="219"/>
    </row>
    <row r="71" spans="1:12" ht="15.95" customHeight="1" x14ac:dyDescent="0.2">
      <c r="A71" s="205">
        <f t="shared" ref="A71:A116" si="6">+A70+1</f>
        <v>67</v>
      </c>
      <c r="B71" s="374" t="s">
        <v>4345</v>
      </c>
      <c r="C71" s="375">
        <v>51155</v>
      </c>
      <c r="D71" s="376" t="s">
        <v>1209</v>
      </c>
      <c r="E71" s="84" t="s">
        <v>4346</v>
      </c>
      <c r="F71" s="84" t="s">
        <v>100</v>
      </c>
      <c r="G71" s="116">
        <f t="shared" si="5"/>
        <v>1</v>
      </c>
      <c r="H71" s="99" t="s">
        <v>103</v>
      </c>
      <c r="I71" s="116">
        <f t="shared" si="4"/>
        <v>1</v>
      </c>
      <c r="J71" s="116" t="e">
        <f>+IF(#REF!="Issued",1,IF(#REF!="Not Issued",2,"Nil"))</f>
        <v>#REF!</v>
      </c>
      <c r="K71" s="116" t="s">
        <v>4197</v>
      </c>
      <c r="L71" s="219"/>
    </row>
    <row r="72" spans="1:12" ht="15.95" customHeight="1" x14ac:dyDescent="0.2">
      <c r="A72" s="205">
        <f t="shared" si="6"/>
        <v>68</v>
      </c>
      <c r="B72" s="374" t="s">
        <v>4352</v>
      </c>
      <c r="C72" s="375">
        <v>51157</v>
      </c>
      <c r="D72" s="376" t="s">
        <v>4353</v>
      </c>
      <c r="E72" s="84" t="s">
        <v>4354</v>
      </c>
      <c r="F72" s="84" t="s">
        <v>100</v>
      </c>
      <c r="G72" s="116">
        <f t="shared" si="5"/>
        <v>1</v>
      </c>
      <c r="H72" s="99" t="s">
        <v>103</v>
      </c>
      <c r="I72" s="116">
        <f t="shared" si="4"/>
        <v>1</v>
      </c>
      <c r="J72" s="116" t="e">
        <f>+IF(#REF!="Issued",1,IF(#REF!="Not Issued",2,"Nil"))</f>
        <v>#REF!</v>
      </c>
      <c r="K72" s="116" t="s">
        <v>4201</v>
      </c>
      <c r="L72" s="219"/>
    </row>
    <row r="73" spans="1:12" ht="15.95" customHeight="1" x14ac:dyDescent="0.2">
      <c r="A73" s="205">
        <f t="shared" si="6"/>
        <v>69</v>
      </c>
      <c r="B73" s="374" t="s">
        <v>4368</v>
      </c>
      <c r="C73" s="375">
        <v>52794</v>
      </c>
      <c r="D73" s="376" t="s">
        <v>4369</v>
      </c>
      <c r="E73" s="84" t="s">
        <v>4370</v>
      </c>
      <c r="F73" s="84" t="s">
        <v>102</v>
      </c>
      <c r="G73" s="116">
        <f t="shared" si="5"/>
        <v>2</v>
      </c>
      <c r="H73" s="99" t="s">
        <v>103</v>
      </c>
      <c r="I73" s="116">
        <f t="shared" si="4"/>
        <v>1</v>
      </c>
      <c r="J73" s="116" t="e">
        <f>+IF(#REF!="Issued",1,IF(#REF!="Not Issued",2,"Nil"))</f>
        <v>#REF!</v>
      </c>
      <c r="K73" s="116" t="s">
        <v>4205</v>
      </c>
      <c r="L73" s="219"/>
    </row>
    <row r="74" spans="1:12" ht="15.95" customHeight="1" x14ac:dyDescent="0.2">
      <c r="A74" s="205">
        <f t="shared" si="6"/>
        <v>70</v>
      </c>
      <c r="B74" s="377" t="s">
        <v>3953</v>
      </c>
      <c r="C74" s="375">
        <v>51061</v>
      </c>
      <c r="D74" s="376" t="s">
        <v>3954</v>
      </c>
      <c r="E74" s="84" t="s">
        <v>3955</v>
      </c>
      <c r="F74" s="84" t="s">
        <v>100</v>
      </c>
      <c r="G74" s="116">
        <f t="shared" si="5"/>
        <v>1</v>
      </c>
      <c r="H74" s="99" t="s">
        <v>3</v>
      </c>
      <c r="I74" s="116">
        <f t="shared" si="4"/>
        <v>2</v>
      </c>
      <c r="J74" s="116" t="e">
        <f>+IF(#REF!="Issued",1,IF(#REF!="Not Issued",2,"Nil"))</f>
        <v>#REF!</v>
      </c>
      <c r="K74" s="116" t="s">
        <v>4209</v>
      </c>
      <c r="L74" s="219"/>
    </row>
    <row r="75" spans="1:12" ht="15.95" customHeight="1" x14ac:dyDescent="0.2">
      <c r="A75" s="205">
        <f t="shared" si="6"/>
        <v>71</v>
      </c>
      <c r="B75" s="377" t="s">
        <v>3957</v>
      </c>
      <c r="C75" s="375">
        <v>51062</v>
      </c>
      <c r="D75" s="376" t="s">
        <v>3958</v>
      </c>
      <c r="E75" s="84" t="s">
        <v>879</v>
      </c>
      <c r="F75" s="84" t="s">
        <v>100</v>
      </c>
      <c r="G75" s="116">
        <f t="shared" si="5"/>
        <v>1</v>
      </c>
      <c r="H75" s="99" t="s">
        <v>3</v>
      </c>
      <c r="I75" s="116">
        <f t="shared" si="4"/>
        <v>2</v>
      </c>
      <c r="J75" s="116" t="e">
        <f>+IF(#REF!="Issued",1,IF(#REF!="Not Issued",2,"Nil"))</f>
        <v>#REF!</v>
      </c>
      <c r="K75" s="116" t="s">
        <v>4213</v>
      </c>
      <c r="L75" s="219"/>
    </row>
    <row r="76" spans="1:12" ht="15.95" customHeight="1" x14ac:dyDescent="0.2">
      <c r="A76" s="205">
        <f t="shared" si="6"/>
        <v>72</v>
      </c>
      <c r="B76" s="374" t="s">
        <v>3972</v>
      </c>
      <c r="C76" s="375">
        <v>51066</v>
      </c>
      <c r="D76" s="376" t="s">
        <v>3973</v>
      </c>
      <c r="E76" s="84" t="s">
        <v>3974</v>
      </c>
      <c r="F76" s="84" t="s">
        <v>100</v>
      </c>
      <c r="G76" s="116">
        <f t="shared" si="5"/>
        <v>1</v>
      </c>
      <c r="H76" s="99" t="s">
        <v>3</v>
      </c>
      <c r="I76" s="116">
        <f t="shared" si="4"/>
        <v>2</v>
      </c>
      <c r="J76" s="116" t="e">
        <f>+IF(#REF!="Issued",1,IF(#REF!="Not Issued",2,"Nil"))</f>
        <v>#REF!</v>
      </c>
      <c r="K76" s="116" t="s">
        <v>4217</v>
      </c>
      <c r="L76" s="219"/>
    </row>
    <row r="77" spans="1:12" ht="15.95" customHeight="1" x14ac:dyDescent="0.2">
      <c r="A77" s="205">
        <f t="shared" si="6"/>
        <v>73</v>
      </c>
      <c r="B77" s="374" t="s">
        <v>3979</v>
      </c>
      <c r="C77" s="375">
        <v>51464</v>
      </c>
      <c r="D77" s="376" t="s">
        <v>3980</v>
      </c>
      <c r="E77" s="84" t="s">
        <v>3981</v>
      </c>
      <c r="F77" s="84" t="s">
        <v>100</v>
      </c>
      <c r="G77" s="116">
        <f t="shared" si="5"/>
        <v>1</v>
      </c>
      <c r="H77" s="99" t="s">
        <v>3</v>
      </c>
      <c r="I77" s="116">
        <f t="shared" si="4"/>
        <v>2</v>
      </c>
      <c r="J77" s="116" t="e">
        <f>+IF(#REF!="Issued",1,IF(#REF!="Not Issued",2,"Nil"))</f>
        <v>#REF!</v>
      </c>
      <c r="K77" s="116" t="s">
        <v>4220</v>
      </c>
      <c r="L77" s="219"/>
    </row>
    <row r="78" spans="1:12" ht="15.95" customHeight="1" x14ac:dyDescent="0.2">
      <c r="A78" s="205">
        <f t="shared" si="6"/>
        <v>74</v>
      </c>
      <c r="B78" s="374" t="s">
        <v>3991</v>
      </c>
      <c r="C78" s="375">
        <v>51070</v>
      </c>
      <c r="D78" s="376" t="s">
        <v>3992</v>
      </c>
      <c r="E78" s="84" t="s">
        <v>3993</v>
      </c>
      <c r="F78" s="84" t="s">
        <v>100</v>
      </c>
      <c r="G78" s="116">
        <f t="shared" si="5"/>
        <v>1</v>
      </c>
      <c r="H78" s="99" t="s">
        <v>3</v>
      </c>
      <c r="I78" s="116">
        <f t="shared" si="4"/>
        <v>2</v>
      </c>
      <c r="J78" s="116" t="e">
        <f>+IF(#REF!="Issued",1,IF(#REF!="Not Issued",2,"Nil"))</f>
        <v>#REF!</v>
      </c>
      <c r="K78" s="116" t="s">
        <v>4224</v>
      </c>
      <c r="L78" s="219"/>
    </row>
    <row r="79" spans="1:12" ht="15.95" customHeight="1" x14ac:dyDescent="0.2">
      <c r="A79" s="205">
        <f t="shared" si="6"/>
        <v>75</v>
      </c>
      <c r="B79" s="377" t="s">
        <v>4007</v>
      </c>
      <c r="C79" s="375">
        <v>51074</v>
      </c>
      <c r="D79" s="376" t="s">
        <v>4008</v>
      </c>
      <c r="E79" s="84" t="s">
        <v>4009</v>
      </c>
      <c r="F79" s="84" t="s">
        <v>100</v>
      </c>
      <c r="G79" s="116">
        <f t="shared" si="5"/>
        <v>1</v>
      </c>
      <c r="H79" s="99" t="s">
        <v>3</v>
      </c>
      <c r="I79" s="116">
        <f t="shared" si="4"/>
        <v>2</v>
      </c>
      <c r="J79" s="116" t="e">
        <f>+IF(#REF!="Issued",1,IF(#REF!="Not Issued",2,"Nil"))</f>
        <v>#REF!</v>
      </c>
      <c r="K79" s="116" t="s">
        <v>4227</v>
      </c>
      <c r="L79" s="219"/>
    </row>
    <row r="80" spans="1:12" ht="15.95" customHeight="1" x14ac:dyDescent="0.2">
      <c r="A80" s="205">
        <f t="shared" si="6"/>
        <v>76</v>
      </c>
      <c r="B80" s="377" t="s">
        <v>4015</v>
      </c>
      <c r="C80" s="375">
        <v>51076</v>
      </c>
      <c r="D80" s="376" t="s">
        <v>4016</v>
      </c>
      <c r="E80" s="84" t="s">
        <v>4017</v>
      </c>
      <c r="F80" s="84" t="s">
        <v>100</v>
      </c>
      <c r="G80" s="116">
        <f t="shared" si="5"/>
        <v>1</v>
      </c>
      <c r="H80" s="99" t="s">
        <v>3</v>
      </c>
      <c r="I80" s="116">
        <f t="shared" si="4"/>
        <v>2</v>
      </c>
      <c r="J80" s="116" t="e">
        <f>+IF(#REF!="Issued",1,IF(#REF!="Not Issued",2,"Nil"))</f>
        <v>#REF!</v>
      </c>
      <c r="K80" s="116" t="s">
        <v>4231</v>
      </c>
      <c r="L80" s="219"/>
    </row>
    <row r="81" spans="1:12" ht="22.5" x14ac:dyDescent="0.2">
      <c r="A81" s="205">
        <f t="shared" si="6"/>
        <v>77</v>
      </c>
      <c r="B81" s="377" t="s">
        <v>4048</v>
      </c>
      <c r="C81" s="375">
        <v>51084</v>
      </c>
      <c r="D81" s="376" t="s">
        <v>4049</v>
      </c>
      <c r="E81" s="84" t="s">
        <v>4050</v>
      </c>
      <c r="F81" s="84" t="s">
        <v>100</v>
      </c>
      <c r="G81" s="116">
        <f t="shared" si="5"/>
        <v>1</v>
      </c>
      <c r="H81" s="99" t="s">
        <v>3</v>
      </c>
      <c r="I81" s="116">
        <f t="shared" si="4"/>
        <v>2</v>
      </c>
      <c r="J81" s="116" t="e">
        <f>+IF(#REF!="Issued",1,IF(#REF!="Not Issued",2,"Nil"))</f>
        <v>#REF!</v>
      </c>
      <c r="K81" s="116" t="s">
        <v>4235</v>
      </c>
      <c r="L81" s="219"/>
    </row>
    <row r="82" spans="1:12" ht="15.95" customHeight="1" x14ac:dyDescent="0.2">
      <c r="A82" s="205">
        <f t="shared" si="6"/>
        <v>78</v>
      </c>
      <c r="B82" s="377" t="s">
        <v>4060</v>
      </c>
      <c r="C82" s="375">
        <v>51086</v>
      </c>
      <c r="D82" s="376" t="s">
        <v>1624</v>
      </c>
      <c r="E82" s="84" t="s">
        <v>4061</v>
      </c>
      <c r="F82" s="84" t="s">
        <v>100</v>
      </c>
      <c r="G82" s="116">
        <f t="shared" si="5"/>
        <v>1</v>
      </c>
      <c r="H82" s="99" t="s">
        <v>3</v>
      </c>
      <c r="I82" s="116">
        <f t="shared" si="4"/>
        <v>2</v>
      </c>
      <c r="J82" s="116" t="e">
        <f>+IF(#REF!="Issued",1,IF(#REF!="Not Issued",2,"Nil"))</f>
        <v>#REF!</v>
      </c>
      <c r="K82" s="116" t="s">
        <v>4239</v>
      </c>
      <c r="L82" s="219"/>
    </row>
    <row r="83" spans="1:12" ht="15.95" customHeight="1" x14ac:dyDescent="0.2">
      <c r="A83" s="205">
        <f t="shared" si="6"/>
        <v>79</v>
      </c>
      <c r="B83" s="377" t="s">
        <v>4071</v>
      </c>
      <c r="C83" s="375">
        <v>51089</v>
      </c>
      <c r="D83" s="376" t="s">
        <v>4072</v>
      </c>
      <c r="E83" s="84" t="s">
        <v>4073</v>
      </c>
      <c r="F83" s="84" t="s">
        <v>100</v>
      </c>
      <c r="G83" s="116">
        <f t="shared" si="5"/>
        <v>1</v>
      </c>
      <c r="H83" s="99" t="s">
        <v>3</v>
      </c>
      <c r="I83" s="116">
        <f t="shared" si="4"/>
        <v>2</v>
      </c>
      <c r="J83" s="116" t="e">
        <f>+IF(#REF!="Issued",1,IF(#REF!="Not Issued",2,"Nil"))</f>
        <v>#REF!</v>
      </c>
      <c r="K83" s="116" t="s">
        <v>4243</v>
      </c>
      <c r="L83" s="219"/>
    </row>
    <row r="84" spans="1:12" ht="15.95" customHeight="1" x14ac:dyDescent="0.2">
      <c r="A84" s="205">
        <f t="shared" si="6"/>
        <v>80</v>
      </c>
      <c r="B84" s="377" t="s">
        <v>4078</v>
      </c>
      <c r="C84" s="375">
        <v>51467</v>
      </c>
      <c r="D84" s="376" t="s">
        <v>4079</v>
      </c>
      <c r="E84" s="84" t="s">
        <v>4080</v>
      </c>
      <c r="F84" s="84" t="s">
        <v>100</v>
      </c>
      <c r="G84" s="116">
        <f t="shared" si="5"/>
        <v>1</v>
      </c>
      <c r="H84" s="99" t="s">
        <v>3</v>
      </c>
      <c r="I84" s="116">
        <f t="shared" si="4"/>
        <v>2</v>
      </c>
      <c r="J84" s="116" t="e">
        <f>+IF(#REF!="Issued",1,IF(#REF!="Not Issued",2,"Nil"))</f>
        <v>#REF!</v>
      </c>
      <c r="K84" s="116" t="s">
        <v>4247</v>
      </c>
      <c r="L84" s="219"/>
    </row>
    <row r="85" spans="1:12" ht="15.95" customHeight="1" x14ac:dyDescent="0.2">
      <c r="A85" s="205">
        <f t="shared" si="6"/>
        <v>81</v>
      </c>
      <c r="B85" s="377" t="s">
        <v>4093</v>
      </c>
      <c r="C85" s="375">
        <v>51094</v>
      </c>
      <c r="D85" s="376" t="s">
        <v>2899</v>
      </c>
      <c r="E85" s="84" t="s">
        <v>4094</v>
      </c>
      <c r="F85" s="84" t="s">
        <v>100</v>
      </c>
      <c r="G85" s="116">
        <f t="shared" si="5"/>
        <v>1</v>
      </c>
      <c r="H85" s="99" t="s">
        <v>3</v>
      </c>
      <c r="I85" s="116">
        <f t="shared" si="4"/>
        <v>2</v>
      </c>
      <c r="J85" s="116" t="e">
        <f>+IF(#REF!="Issued",1,IF(#REF!="Not Issued",2,"Nil"))</f>
        <v>#REF!</v>
      </c>
      <c r="K85" s="116" t="s">
        <v>4251</v>
      </c>
      <c r="L85" s="219"/>
    </row>
    <row r="86" spans="1:12" ht="15.95" customHeight="1" x14ac:dyDescent="0.2">
      <c r="A86" s="205">
        <f t="shared" si="6"/>
        <v>82</v>
      </c>
      <c r="B86" s="377" t="s">
        <v>4096</v>
      </c>
      <c r="C86" s="375">
        <v>51095</v>
      </c>
      <c r="D86" s="376" t="s">
        <v>4097</v>
      </c>
      <c r="E86" s="84" t="s">
        <v>4098</v>
      </c>
      <c r="F86" s="84" t="s">
        <v>100</v>
      </c>
      <c r="G86" s="116">
        <f t="shared" si="5"/>
        <v>1</v>
      </c>
      <c r="H86" s="99" t="s">
        <v>3</v>
      </c>
      <c r="I86" s="116">
        <f t="shared" si="4"/>
        <v>2</v>
      </c>
      <c r="J86" s="116" t="e">
        <f>+IF(#REF!="Issued",1,IF(#REF!="Not Issued",2,"Nil"))</f>
        <v>#REF!</v>
      </c>
      <c r="K86" s="116" t="s">
        <v>4255</v>
      </c>
      <c r="L86" s="219"/>
    </row>
    <row r="87" spans="1:12" ht="15.95" customHeight="1" x14ac:dyDescent="0.2">
      <c r="A87" s="205">
        <f t="shared" si="6"/>
        <v>83</v>
      </c>
      <c r="B87" s="377" t="s">
        <v>4100</v>
      </c>
      <c r="C87" s="375">
        <v>51096</v>
      </c>
      <c r="D87" s="376" t="s">
        <v>4101</v>
      </c>
      <c r="E87" s="84" t="s">
        <v>4102</v>
      </c>
      <c r="F87" s="84" t="s">
        <v>100</v>
      </c>
      <c r="G87" s="116">
        <f t="shared" si="5"/>
        <v>1</v>
      </c>
      <c r="H87" s="99" t="s">
        <v>3</v>
      </c>
      <c r="I87" s="116">
        <f t="shared" si="4"/>
        <v>2</v>
      </c>
      <c r="J87" s="116" t="e">
        <f>+IF(#REF!="Issued",1,IF(#REF!="Not Issued",2,"Nil"))</f>
        <v>#REF!</v>
      </c>
      <c r="K87" s="116" t="s">
        <v>4259</v>
      </c>
      <c r="L87" s="219"/>
    </row>
    <row r="88" spans="1:12" ht="15.95" customHeight="1" x14ac:dyDescent="0.2">
      <c r="A88" s="205">
        <f t="shared" si="6"/>
        <v>84</v>
      </c>
      <c r="B88" s="377" t="s">
        <v>4119</v>
      </c>
      <c r="C88" s="375">
        <v>51101</v>
      </c>
      <c r="D88" s="376" t="s">
        <v>4120</v>
      </c>
      <c r="E88" s="84" t="s">
        <v>4121</v>
      </c>
      <c r="F88" s="84" t="s">
        <v>100</v>
      </c>
      <c r="G88" s="116">
        <f t="shared" si="5"/>
        <v>1</v>
      </c>
      <c r="H88" s="99" t="s">
        <v>3</v>
      </c>
      <c r="I88" s="116">
        <f t="shared" si="4"/>
        <v>2</v>
      </c>
      <c r="J88" s="116" t="e">
        <f>+IF(#REF!="Issued",1,IF(#REF!="Not Issued",2,"Nil"))</f>
        <v>#REF!</v>
      </c>
      <c r="K88" s="116" t="s">
        <v>4263</v>
      </c>
      <c r="L88" s="219"/>
    </row>
    <row r="89" spans="1:12" ht="15.95" customHeight="1" x14ac:dyDescent="0.2">
      <c r="A89" s="205">
        <f t="shared" si="6"/>
        <v>85</v>
      </c>
      <c r="B89" s="377" t="s">
        <v>4131</v>
      </c>
      <c r="C89" s="375">
        <v>51104</v>
      </c>
      <c r="D89" s="376" t="s">
        <v>4132</v>
      </c>
      <c r="E89" s="84" t="s">
        <v>4133</v>
      </c>
      <c r="F89" s="84" t="s">
        <v>100</v>
      </c>
      <c r="G89" s="116">
        <f t="shared" si="5"/>
        <v>1</v>
      </c>
      <c r="H89" s="99" t="s">
        <v>3</v>
      </c>
      <c r="I89" s="116">
        <f t="shared" si="4"/>
        <v>2</v>
      </c>
      <c r="J89" s="116" t="e">
        <f>+IF(#REF!="Issued",1,IF(#REF!="Not Issued",2,"Nil"))</f>
        <v>#REF!</v>
      </c>
      <c r="K89" s="116" t="s">
        <v>4267</v>
      </c>
      <c r="L89" s="219"/>
    </row>
    <row r="90" spans="1:12" ht="15.95" customHeight="1" x14ac:dyDescent="0.2">
      <c r="A90" s="205">
        <f t="shared" si="6"/>
        <v>86</v>
      </c>
      <c r="B90" s="377" t="s">
        <v>4139</v>
      </c>
      <c r="C90" s="375">
        <v>51468</v>
      </c>
      <c r="D90" s="376" t="s">
        <v>4140</v>
      </c>
      <c r="E90" s="84" t="s">
        <v>105</v>
      </c>
      <c r="F90" s="84" t="s">
        <v>100</v>
      </c>
      <c r="G90" s="116">
        <f t="shared" si="5"/>
        <v>1</v>
      </c>
      <c r="H90" s="99" t="s">
        <v>3</v>
      </c>
      <c r="I90" s="116">
        <f t="shared" si="4"/>
        <v>2</v>
      </c>
      <c r="J90" s="116" t="e">
        <f>+IF(#REF!="Issued",1,IF(#REF!="Not Issued",2,"Nil"))</f>
        <v>#REF!</v>
      </c>
      <c r="K90" s="116" t="s">
        <v>4271</v>
      </c>
      <c r="L90" s="219"/>
    </row>
    <row r="91" spans="1:12" ht="15.95" customHeight="1" x14ac:dyDescent="0.2">
      <c r="A91" s="205">
        <f t="shared" si="6"/>
        <v>87</v>
      </c>
      <c r="B91" s="377" t="s">
        <v>4153</v>
      </c>
      <c r="C91" s="375">
        <v>51109</v>
      </c>
      <c r="D91" s="376" t="s">
        <v>4154</v>
      </c>
      <c r="E91" s="84" t="s">
        <v>4155</v>
      </c>
      <c r="F91" s="84" t="s">
        <v>100</v>
      </c>
      <c r="G91" s="116">
        <f t="shared" si="5"/>
        <v>1</v>
      </c>
      <c r="H91" s="99" t="s">
        <v>3</v>
      </c>
      <c r="I91" s="116">
        <f t="shared" si="4"/>
        <v>2</v>
      </c>
      <c r="J91" s="116" t="e">
        <f>+IF(#REF!="Issued",1,IF(#REF!="Not Issued",2,"Nil"))</f>
        <v>#REF!</v>
      </c>
      <c r="K91" s="116" t="s">
        <v>4274</v>
      </c>
      <c r="L91" s="219"/>
    </row>
    <row r="92" spans="1:12" ht="15.95" customHeight="1" x14ac:dyDescent="0.2">
      <c r="A92" s="205">
        <f t="shared" si="6"/>
        <v>88</v>
      </c>
      <c r="B92" s="377" t="s">
        <v>4165</v>
      </c>
      <c r="C92" s="375">
        <v>51112</v>
      </c>
      <c r="D92" s="376" t="s">
        <v>4166</v>
      </c>
      <c r="E92" s="84" t="s">
        <v>4167</v>
      </c>
      <c r="F92" s="84" t="s">
        <v>100</v>
      </c>
      <c r="G92" s="116">
        <f t="shared" si="5"/>
        <v>1</v>
      </c>
      <c r="H92" s="99" t="s">
        <v>3</v>
      </c>
      <c r="I92" s="116">
        <f t="shared" si="4"/>
        <v>2</v>
      </c>
      <c r="J92" s="116" t="e">
        <f>+IF(#REF!="Issued",1,IF(#REF!="Not Issued",2,"Nil"))</f>
        <v>#REF!</v>
      </c>
      <c r="K92" s="116" t="s">
        <v>4276</v>
      </c>
      <c r="L92" s="219"/>
    </row>
    <row r="93" spans="1:12" ht="15.95" customHeight="1" x14ac:dyDescent="0.2">
      <c r="A93" s="205">
        <f t="shared" si="6"/>
        <v>89</v>
      </c>
      <c r="B93" s="377" t="s">
        <v>4176</v>
      </c>
      <c r="C93" s="375">
        <v>51115</v>
      </c>
      <c r="D93" s="376" t="s">
        <v>4177</v>
      </c>
      <c r="E93" s="84" t="s">
        <v>4178</v>
      </c>
      <c r="F93" s="84" t="s">
        <v>100</v>
      </c>
      <c r="G93" s="116">
        <f t="shared" si="5"/>
        <v>1</v>
      </c>
      <c r="H93" s="99" t="s">
        <v>3</v>
      </c>
      <c r="I93" s="116">
        <f t="shared" si="4"/>
        <v>2</v>
      </c>
      <c r="J93" s="116" t="e">
        <f>+IF(#REF!="Issued",1,IF(#REF!="Not Issued",2,"Nil"))</f>
        <v>#REF!</v>
      </c>
      <c r="K93" s="116" t="s">
        <v>4280</v>
      </c>
      <c r="L93" s="219"/>
    </row>
    <row r="94" spans="1:12" ht="15.95" customHeight="1" x14ac:dyDescent="0.2">
      <c r="A94" s="205">
        <f t="shared" si="6"/>
        <v>90</v>
      </c>
      <c r="B94" s="377" t="s">
        <v>4206</v>
      </c>
      <c r="C94" s="375">
        <v>51123</v>
      </c>
      <c r="D94" s="376" t="s">
        <v>4207</v>
      </c>
      <c r="E94" s="84" t="s">
        <v>4208</v>
      </c>
      <c r="F94" s="84" t="s">
        <v>100</v>
      </c>
      <c r="G94" s="116">
        <f t="shared" si="5"/>
        <v>1</v>
      </c>
      <c r="H94" s="99" t="s">
        <v>3</v>
      </c>
      <c r="I94" s="116">
        <f t="shared" si="4"/>
        <v>2</v>
      </c>
      <c r="J94" s="116" t="e">
        <f>+IF(#REF!="Issued",1,IF(#REF!="Not Issued",2,"Nil"))</f>
        <v>#REF!</v>
      </c>
      <c r="K94" s="116" t="s">
        <v>4284</v>
      </c>
      <c r="L94" s="219"/>
    </row>
    <row r="95" spans="1:12" x14ac:dyDescent="0.2">
      <c r="A95" s="205">
        <f t="shared" si="6"/>
        <v>91</v>
      </c>
      <c r="B95" s="377" t="s">
        <v>4225</v>
      </c>
      <c r="C95" s="375">
        <v>51129</v>
      </c>
      <c r="D95" s="376" t="s">
        <v>4226</v>
      </c>
      <c r="E95" s="84" t="s">
        <v>799</v>
      </c>
      <c r="F95" s="84" t="s">
        <v>100</v>
      </c>
      <c r="G95" s="116">
        <f t="shared" si="5"/>
        <v>1</v>
      </c>
      <c r="H95" s="99" t="s">
        <v>3</v>
      </c>
      <c r="I95" s="116">
        <f t="shared" si="4"/>
        <v>2</v>
      </c>
      <c r="J95" s="116" t="e">
        <f>+IF(#REF!="Issued",1,IF(#REF!="Not Issued",2,"Nil"))</f>
        <v>#REF!</v>
      </c>
      <c r="K95" s="116" t="s">
        <v>4288</v>
      </c>
      <c r="L95" s="219"/>
    </row>
    <row r="96" spans="1:12" x14ac:dyDescent="0.2">
      <c r="A96" s="205">
        <f t="shared" si="6"/>
        <v>92</v>
      </c>
      <c r="B96" s="377" t="s">
        <v>4236</v>
      </c>
      <c r="C96" s="375">
        <v>51132</v>
      </c>
      <c r="D96" s="376" t="s">
        <v>4237</v>
      </c>
      <c r="E96" s="84" t="s">
        <v>4238</v>
      </c>
      <c r="F96" s="84" t="s">
        <v>100</v>
      </c>
      <c r="G96" s="116">
        <f t="shared" si="5"/>
        <v>1</v>
      </c>
      <c r="H96" s="99" t="s">
        <v>3</v>
      </c>
      <c r="I96" s="116">
        <f t="shared" si="4"/>
        <v>2</v>
      </c>
      <c r="J96" s="116" t="e">
        <f>+IF(#REF!="Issued",1,IF(#REF!="Not Issued",2,"Nil"))</f>
        <v>#REF!</v>
      </c>
      <c r="K96" s="116" t="s">
        <v>4292</v>
      </c>
      <c r="L96" s="219"/>
    </row>
    <row r="97" spans="1:12" ht="15.95" customHeight="1" x14ac:dyDescent="0.2">
      <c r="A97" s="205">
        <f t="shared" si="6"/>
        <v>93</v>
      </c>
      <c r="B97" s="377" t="s">
        <v>4240</v>
      </c>
      <c r="C97" s="375">
        <v>51133</v>
      </c>
      <c r="D97" s="376" t="s">
        <v>4241</v>
      </c>
      <c r="E97" s="84" t="s">
        <v>4242</v>
      </c>
      <c r="F97" s="84" t="s">
        <v>100</v>
      </c>
      <c r="G97" s="116">
        <f t="shared" si="5"/>
        <v>1</v>
      </c>
      <c r="H97" s="99" t="s">
        <v>3</v>
      </c>
      <c r="I97" s="116">
        <f t="shared" si="4"/>
        <v>2</v>
      </c>
      <c r="J97" s="116" t="e">
        <f>+IF(#REF!="Issued",1,IF(#REF!="Not Issued",2,"Nil"))</f>
        <v>#REF!</v>
      </c>
      <c r="K97" s="116" t="s">
        <v>4296</v>
      </c>
      <c r="L97" s="219"/>
    </row>
    <row r="98" spans="1:12" ht="15.95" customHeight="1" x14ac:dyDescent="0.2">
      <c r="A98" s="205">
        <f t="shared" si="6"/>
        <v>94</v>
      </c>
      <c r="B98" s="377" t="s">
        <v>4248</v>
      </c>
      <c r="C98" s="375">
        <v>51135</v>
      </c>
      <c r="D98" s="376" t="s">
        <v>4249</v>
      </c>
      <c r="E98" s="84" t="s">
        <v>4250</v>
      </c>
      <c r="F98" s="84" t="s">
        <v>100</v>
      </c>
      <c r="G98" s="116">
        <f t="shared" si="5"/>
        <v>1</v>
      </c>
      <c r="H98" s="99" t="s">
        <v>3</v>
      </c>
      <c r="I98" s="116">
        <f t="shared" si="4"/>
        <v>2</v>
      </c>
      <c r="J98" s="116" t="e">
        <f>+IF(#REF!="Issued",1,IF(#REF!="Not Issued",2,"Nil"))</f>
        <v>#REF!</v>
      </c>
      <c r="K98" s="116" t="s">
        <v>4299</v>
      </c>
      <c r="L98" s="219"/>
    </row>
    <row r="99" spans="1:12" ht="15.95" customHeight="1" x14ac:dyDescent="0.2">
      <c r="A99" s="205">
        <f t="shared" si="6"/>
        <v>95</v>
      </c>
      <c r="B99" s="377" t="s">
        <v>4260</v>
      </c>
      <c r="C99" s="375">
        <v>51469</v>
      </c>
      <c r="D99" s="376" t="s">
        <v>4261</v>
      </c>
      <c r="E99" s="84" t="s">
        <v>4262</v>
      </c>
      <c r="F99" s="84" t="s">
        <v>100</v>
      </c>
      <c r="G99" s="116">
        <f t="shared" si="5"/>
        <v>1</v>
      </c>
      <c r="H99" s="99" t="s">
        <v>3</v>
      </c>
      <c r="I99" s="116">
        <f t="shared" si="4"/>
        <v>2</v>
      </c>
      <c r="J99" s="116" t="e">
        <f>+IF(#REF!="Issued",1,IF(#REF!="Not Issued",2,"Nil"))</f>
        <v>#REF!</v>
      </c>
      <c r="K99" s="116" t="s">
        <v>4303</v>
      </c>
      <c r="L99" s="219"/>
    </row>
    <row r="100" spans="1:12" x14ac:dyDescent="0.2">
      <c r="A100" s="205">
        <f t="shared" si="6"/>
        <v>96</v>
      </c>
      <c r="B100" s="377" t="s">
        <v>4264</v>
      </c>
      <c r="C100" s="375">
        <v>51470</v>
      </c>
      <c r="D100" s="376" t="s">
        <v>4265</v>
      </c>
      <c r="E100" s="84" t="s">
        <v>4266</v>
      </c>
      <c r="F100" s="84" t="s">
        <v>100</v>
      </c>
      <c r="G100" s="116">
        <f t="shared" si="5"/>
        <v>1</v>
      </c>
      <c r="H100" s="99" t="s">
        <v>3</v>
      </c>
      <c r="I100" s="116">
        <f t="shared" si="4"/>
        <v>2</v>
      </c>
      <c r="J100" s="116" t="e">
        <f>+IF(#REF!="Issued",1,IF(#REF!="Not Issued",2,"Nil"))</f>
        <v>#REF!</v>
      </c>
      <c r="K100" s="116" t="s">
        <v>4307</v>
      </c>
      <c r="L100" s="219"/>
    </row>
    <row r="101" spans="1:12" ht="15.95" customHeight="1" x14ac:dyDescent="0.2">
      <c r="A101" s="205">
        <f t="shared" si="6"/>
        <v>97</v>
      </c>
      <c r="B101" s="377" t="s">
        <v>4268</v>
      </c>
      <c r="C101" s="375">
        <v>51138</v>
      </c>
      <c r="D101" s="376" t="s">
        <v>4269</v>
      </c>
      <c r="E101" s="84" t="s">
        <v>4270</v>
      </c>
      <c r="F101" s="84" t="s">
        <v>100</v>
      </c>
      <c r="G101" s="116">
        <f t="shared" ref="G101:G118" si="7">+IF(F101="M",1,IF(F101="f",2,IF(F101="Civ",3,"Error")))</f>
        <v>1</v>
      </c>
      <c r="H101" s="99" t="s">
        <v>3</v>
      </c>
      <c r="I101" s="116">
        <f t="shared" si="4"/>
        <v>2</v>
      </c>
      <c r="J101" s="116" t="e">
        <f>+IF(#REF!="Issued",1,IF(#REF!="Not Issued",2,"Nil"))</f>
        <v>#REF!</v>
      </c>
      <c r="K101" s="116" t="s">
        <v>4311</v>
      </c>
      <c r="L101" s="219"/>
    </row>
    <row r="102" spans="1:12" ht="15.95" customHeight="1" x14ac:dyDescent="0.2">
      <c r="A102" s="205">
        <f t="shared" si="6"/>
        <v>98</v>
      </c>
      <c r="B102" s="377" t="s">
        <v>4275</v>
      </c>
      <c r="C102" s="375">
        <v>51139</v>
      </c>
      <c r="D102" s="376" t="s">
        <v>892</v>
      </c>
      <c r="E102" s="84" t="s">
        <v>662</v>
      </c>
      <c r="F102" s="84" t="s">
        <v>100</v>
      </c>
      <c r="G102" s="116">
        <f t="shared" si="7"/>
        <v>1</v>
      </c>
      <c r="H102" s="99" t="s">
        <v>3</v>
      </c>
      <c r="I102" s="116">
        <f t="shared" si="4"/>
        <v>2</v>
      </c>
      <c r="J102" s="116" t="e">
        <f>+IF(#REF!="Issued",1,IF(#REF!="Not Issued",2,"Nil"))</f>
        <v>#REF!</v>
      </c>
      <c r="K102" s="116" t="s">
        <v>4315</v>
      </c>
      <c r="L102" s="219"/>
    </row>
    <row r="103" spans="1:12" ht="15.95" customHeight="1" x14ac:dyDescent="0.2">
      <c r="A103" s="205">
        <f t="shared" si="6"/>
        <v>99</v>
      </c>
      <c r="B103" s="377" t="s">
        <v>4277</v>
      </c>
      <c r="C103" s="375">
        <v>51140</v>
      </c>
      <c r="D103" s="376" t="s">
        <v>4278</v>
      </c>
      <c r="E103" s="84" t="s">
        <v>4279</v>
      </c>
      <c r="F103" s="84" t="s">
        <v>100</v>
      </c>
      <c r="G103" s="116">
        <f t="shared" si="7"/>
        <v>1</v>
      </c>
      <c r="H103" s="99" t="s">
        <v>3</v>
      </c>
      <c r="I103" s="116">
        <f t="shared" si="4"/>
        <v>2</v>
      </c>
      <c r="J103" s="116" t="e">
        <f>+IF(#REF!="Issued",1,IF(#REF!="Not Issued",2,"Nil"))</f>
        <v>#REF!</v>
      </c>
      <c r="K103" s="116" t="s">
        <v>4319</v>
      </c>
      <c r="L103" s="219"/>
    </row>
    <row r="104" spans="1:12" ht="15.95" customHeight="1" x14ac:dyDescent="0.2">
      <c r="A104" s="205">
        <f t="shared" si="6"/>
        <v>100</v>
      </c>
      <c r="B104" s="377" t="s">
        <v>4281</v>
      </c>
      <c r="C104" s="375">
        <v>51141</v>
      </c>
      <c r="D104" s="376" t="s">
        <v>4282</v>
      </c>
      <c r="E104" s="84" t="s">
        <v>4283</v>
      </c>
      <c r="F104" s="84" t="s">
        <v>100</v>
      </c>
      <c r="G104" s="116">
        <f t="shared" si="7"/>
        <v>1</v>
      </c>
      <c r="H104" s="99" t="s">
        <v>3</v>
      </c>
      <c r="I104" s="116">
        <f t="shared" si="4"/>
        <v>2</v>
      </c>
      <c r="J104" s="116" t="e">
        <f>+IF(#REF!="Issued",1,IF(#REF!="Not Issued",2,"Nil"))</f>
        <v>#REF!</v>
      </c>
      <c r="K104" s="116" t="s">
        <v>4323</v>
      </c>
      <c r="L104" s="219"/>
    </row>
    <row r="105" spans="1:12" ht="15.95" customHeight="1" x14ac:dyDescent="0.2">
      <c r="A105" s="205">
        <f t="shared" si="6"/>
        <v>101</v>
      </c>
      <c r="B105" s="377" t="s">
        <v>4285</v>
      </c>
      <c r="C105" s="375">
        <v>51142</v>
      </c>
      <c r="D105" s="376" t="s">
        <v>4286</v>
      </c>
      <c r="E105" s="84" t="s">
        <v>4287</v>
      </c>
      <c r="F105" s="84" t="s">
        <v>100</v>
      </c>
      <c r="G105" s="116">
        <f t="shared" si="7"/>
        <v>1</v>
      </c>
      <c r="H105" s="99" t="s">
        <v>3</v>
      </c>
      <c r="I105" s="116">
        <f t="shared" si="4"/>
        <v>2</v>
      </c>
      <c r="J105" s="116" t="e">
        <f>+IF(#REF!="Issued",1,IF(#REF!="Not Issued",2,"Nil"))</f>
        <v>#REF!</v>
      </c>
      <c r="K105" s="116" t="s">
        <v>4326</v>
      </c>
      <c r="L105" s="219"/>
    </row>
    <row r="106" spans="1:12" ht="15.95" customHeight="1" x14ac:dyDescent="0.2">
      <c r="A106" s="205">
        <f t="shared" si="6"/>
        <v>102</v>
      </c>
      <c r="B106" s="377" t="s">
        <v>4289</v>
      </c>
      <c r="C106" s="375">
        <v>51143</v>
      </c>
      <c r="D106" s="376" t="s">
        <v>4290</v>
      </c>
      <c r="E106" s="84" t="s">
        <v>4291</v>
      </c>
      <c r="F106" s="84" t="s">
        <v>100</v>
      </c>
      <c r="G106" s="116">
        <f t="shared" si="7"/>
        <v>1</v>
      </c>
      <c r="H106" s="99" t="s">
        <v>3</v>
      </c>
      <c r="I106" s="116">
        <f t="shared" si="4"/>
        <v>2</v>
      </c>
      <c r="J106" s="116" t="e">
        <f>+IF(#REF!="Issued",1,IF(#REF!="Not Issued",2,"Nil"))</f>
        <v>#REF!</v>
      </c>
      <c r="K106" s="116" t="s">
        <v>4330</v>
      </c>
      <c r="L106" s="219"/>
    </row>
    <row r="107" spans="1:12" ht="15.95" customHeight="1" x14ac:dyDescent="0.2">
      <c r="A107" s="205">
        <f t="shared" si="6"/>
        <v>103</v>
      </c>
      <c r="B107" s="377" t="s">
        <v>4300</v>
      </c>
      <c r="C107" s="375">
        <v>51472</v>
      </c>
      <c r="D107" s="376" t="s">
        <v>4301</v>
      </c>
      <c r="E107" s="84" t="s">
        <v>4302</v>
      </c>
      <c r="F107" s="84" t="s">
        <v>100</v>
      </c>
      <c r="G107" s="116">
        <f t="shared" si="7"/>
        <v>1</v>
      </c>
      <c r="H107" s="99" t="s">
        <v>3</v>
      </c>
      <c r="I107" s="116">
        <f t="shared" si="4"/>
        <v>2</v>
      </c>
      <c r="J107" s="116" t="e">
        <f>+IF(#REF!="Issued",1,IF(#REF!="Not Issued",2,"Nil"))</f>
        <v>#REF!</v>
      </c>
      <c r="K107" s="116" t="s">
        <v>4333</v>
      </c>
      <c r="L107" s="219"/>
    </row>
    <row r="108" spans="1:12" ht="15.95" customHeight="1" x14ac:dyDescent="0.2">
      <c r="A108" s="205">
        <f t="shared" si="6"/>
        <v>104</v>
      </c>
      <c r="B108" s="377" t="s">
        <v>4304</v>
      </c>
      <c r="C108" s="375">
        <v>51146</v>
      </c>
      <c r="D108" s="376" t="s">
        <v>4305</v>
      </c>
      <c r="E108" s="84" t="s">
        <v>4306</v>
      </c>
      <c r="F108" s="84" t="s">
        <v>100</v>
      </c>
      <c r="G108" s="116">
        <f t="shared" si="7"/>
        <v>1</v>
      </c>
      <c r="H108" s="99" t="s">
        <v>3</v>
      </c>
      <c r="I108" s="116">
        <f t="shared" si="4"/>
        <v>2</v>
      </c>
      <c r="J108" s="116" t="e">
        <f>+IF(#REF!="Issued",1,IF(#REF!="Not Issued",2,"Nil"))</f>
        <v>#REF!</v>
      </c>
      <c r="K108" s="116" t="s">
        <v>4337</v>
      </c>
      <c r="L108" s="219"/>
    </row>
    <row r="109" spans="1:12" ht="15.95" customHeight="1" x14ac:dyDescent="0.2">
      <c r="A109" s="205">
        <f t="shared" si="6"/>
        <v>105</v>
      </c>
      <c r="B109" s="377" t="s">
        <v>4312</v>
      </c>
      <c r="C109" s="375">
        <v>51148</v>
      </c>
      <c r="D109" s="376" t="s">
        <v>4313</v>
      </c>
      <c r="E109" s="84" t="s">
        <v>4314</v>
      </c>
      <c r="F109" s="84" t="s">
        <v>102</v>
      </c>
      <c r="G109" s="116">
        <f t="shared" si="7"/>
        <v>2</v>
      </c>
      <c r="H109" s="99" t="s">
        <v>3</v>
      </c>
      <c r="I109" s="116">
        <f t="shared" si="4"/>
        <v>2</v>
      </c>
      <c r="J109" s="116" t="e">
        <f>+IF(#REF!="Issued",1,IF(#REF!="Not Issued",2,"Nil"))</f>
        <v>#REF!</v>
      </c>
      <c r="K109" s="116" t="s">
        <v>4340</v>
      </c>
      <c r="L109" s="219"/>
    </row>
    <row r="110" spans="1:12" ht="15.95" customHeight="1" x14ac:dyDescent="0.2">
      <c r="A110" s="205">
        <f t="shared" si="6"/>
        <v>106</v>
      </c>
      <c r="B110" s="377" t="s">
        <v>4316</v>
      </c>
      <c r="C110" s="375">
        <v>51473</v>
      </c>
      <c r="D110" s="376" t="s">
        <v>4317</v>
      </c>
      <c r="E110" s="84" t="s">
        <v>4318</v>
      </c>
      <c r="F110" s="84" t="s">
        <v>100</v>
      </c>
      <c r="G110" s="116">
        <f t="shared" si="7"/>
        <v>1</v>
      </c>
      <c r="H110" s="99" t="s">
        <v>3</v>
      </c>
      <c r="I110" s="116">
        <f t="shared" si="4"/>
        <v>2</v>
      </c>
      <c r="J110" s="116" t="e">
        <f>+IF(#REF!="Issued",1,IF(#REF!="Not Issued",2,"Nil"))</f>
        <v>#REF!</v>
      </c>
      <c r="K110" s="116" t="s">
        <v>4344</v>
      </c>
      <c r="L110" s="219"/>
    </row>
    <row r="111" spans="1:12" ht="15.95" customHeight="1" x14ac:dyDescent="0.2">
      <c r="A111" s="205">
        <f t="shared" si="6"/>
        <v>107</v>
      </c>
      <c r="B111" s="377" t="s">
        <v>4320</v>
      </c>
      <c r="C111" s="375">
        <v>51149</v>
      </c>
      <c r="D111" s="376" t="s">
        <v>4321</v>
      </c>
      <c r="E111" s="84" t="s">
        <v>4322</v>
      </c>
      <c r="F111" s="84" t="s">
        <v>100</v>
      </c>
      <c r="G111" s="116">
        <f t="shared" si="7"/>
        <v>1</v>
      </c>
      <c r="H111" s="99" t="s">
        <v>3</v>
      </c>
      <c r="I111" s="116">
        <f t="shared" si="4"/>
        <v>2</v>
      </c>
      <c r="J111" s="116" t="e">
        <f>+IF(#REF!="Issued",1,IF(#REF!="Not Issued",2,"Nil"))</f>
        <v>#REF!</v>
      </c>
      <c r="K111" s="116" t="s">
        <v>4347</v>
      </c>
      <c r="L111" s="219"/>
    </row>
    <row r="112" spans="1:12" ht="15.95" customHeight="1" x14ac:dyDescent="0.2">
      <c r="A112" s="205">
        <f t="shared" si="6"/>
        <v>108</v>
      </c>
      <c r="B112" s="377" t="s">
        <v>4331</v>
      </c>
      <c r="C112" s="375">
        <v>51152</v>
      </c>
      <c r="D112" s="376" t="s">
        <v>4332</v>
      </c>
      <c r="E112" s="84" t="s">
        <v>2926</v>
      </c>
      <c r="F112" s="84" t="s">
        <v>100</v>
      </c>
      <c r="G112" s="116">
        <f t="shared" si="7"/>
        <v>1</v>
      </c>
      <c r="H112" s="99" t="s">
        <v>3</v>
      </c>
      <c r="I112" s="116">
        <f t="shared" si="4"/>
        <v>2</v>
      </c>
      <c r="J112" s="116" t="e">
        <f>+IF(#REF!="Issued",1,IF(#REF!="Not Issued",2,"Nil"))</f>
        <v>#REF!</v>
      </c>
      <c r="K112" s="116" t="s">
        <v>4351</v>
      </c>
      <c r="L112" s="219"/>
    </row>
    <row r="113" spans="1:12" ht="15.95" customHeight="1" x14ac:dyDescent="0.2">
      <c r="A113" s="205">
        <f t="shared" si="6"/>
        <v>109</v>
      </c>
      <c r="B113" s="377" t="s">
        <v>4338</v>
      </c>
      <c r="C113" s="375">
        <v>51153</v>
      </c>
      <c r="D113" s="376" t="s">
        <v>4339</v>
      </c>
      <c r="E113" s="84" t="s">
        <v>2268</v>
      </c>
      <c r="F113" s="84" t="s">
        <v>100</v>
      </c>
      <c r="G113" s="116">
        <f t="shared" si="7"/>
        <v>1</v>
      </c>
      <c r="H113" s="99" t="s">
        <v>3</v>
      </c>
      <c r="I113" s="116">
        <f t="shared" si="4"/>
        <v>2</v>
      </c>
      <c r="J113" s="116" t="e">
        <f>+IF(#REF!="Issued",1,IF(#REF!="Not Issued",2,"Nil"))</f>
        <v>#REF!</v>
      </c>
      <c r="K113" s="116" t="s">
        <v>4355</v>
      </c>
      <c r="L113" s="219"/>
    </row>
    <row r="114" spans="1:12" ht="15.95" customHeight="1" x14ac:dyDescent="0.2">
      <c r="A114" s="205">
        <f t="shared" si="6"/>
        <v>110</v>
      </c>
      <c r="B114" s="377" t="s">
        <v>4348</v>
      </c>
      <c r="C114" s="375">
        <v>51156</v>
      </c>
      <c r="D114" s="376" t="s">
        <v>4349</v>
      </c>
      <c r="E114" s="84" t="s">
        <v>4350</v>
      </c>
      <c r="F114" s="84" t="s">
        <v>100</v>
      </c>
      <c r="G114" s="116">
        <f t="shared" si="7"/>
        <v>1</v>
      </c>
      <c r="H114" s="99" t="s">
        <v>3</v>
      </c>
      <c r="I114" s="116">
        <f t="shared" si="4"/>
        <v>2</v>
      </c>
      <c r="J114" s="116" t="e">
        <f>+IF(#REF!="Issued",1,IF(#REF!="Not Issued",2,"Nil"))</f>
        <v>#REF!</v>
      </c>
      <c r="K114" s="116" t="s">
        <v>4359</v>
      </c>
      <c r="L114" s="219"/>
    </row>
    <row r="115" spans="1:12" ht="15.95" customHeight="1" x14ac:dyDescent="0.2">
      <c r="A115" s="205">
        <f t="shared" si="6"/>
        <v>111</v>
      </c>
      <c r="B115" s="377" t="s">
        <v>4356</v>
      </c>
      <c r="C115" s="375">
        <v>51158</v>
      </c>
      <c r="D115" s="376" t="s">
        <v>4357</v>
      </c>
      <c r="E115" s="84" t="s">
        <v>4358</v>
      </c>
      <c r="F115" s="84" t="s">
        <v>100</v>
      </c>
      <c r="G115" s="116">
        <f t="shared" si="7"/>
        <v>1</v>
      </c>
      <c r="H115" s="99" t="s">
        <v>3</v>
      </c>
      <c r="I115" s="116">
        <f t="shared" si="4"/>
        <v>2</v>
      </c>
      <c r="J115" s="116" t="e">
        <f>+IF(#REF!="Issued",1,IF(#REF!="Not Issued",2,"Nil"))</f>
        <v>#REF!</v>
      </c>
      <c r="K115" s="116" t="s">
        <v>4363</v>
      </c>
      <c r="L115" s="219"/>
    </row>
    <row r="116" spans="1:12" ht="15.95" customHeight="1" x14ac:dyDescent="0.2">
      <c r="A116" s="205">
        <f t="shared" si="6"/>
        <v>112</v>
      </c>
      <c r="B116" s="377" t="s">
        <v>4360</v>
      </c>
      <c r="C116" s="375">
        <v>51159</v>
      </c>
      <c r="D116" s="376" t="s">
        <v>4361</v>
      </c>
      <c r="E116" s="84" t="s">
        <v>4362</v>
      </c>
      <c r="F116" s="84" t="s">
        <v>100</v>
      </c>
      <c r="G116" s="116">
        <f t="shared" si="7"/>
        <v>1</v>
      </c>
      <c r="H116" s="99" t="s">
        <v>3</v>
      </c>
      <c r="I116" s="116">
        <f t="shared" si="4"/>
        <v>2</v>
      </c>
      <c r="J116" s="116" t="e">
        <f>+IF(#REF!="Issued",1,IF(#REF!="Not Issued",2,"Nil"))</f>
        <v>#REF!</v>
      </c>
      <c r="K116" s="116" t="s">
        <v>4367</v>
      </c>
      <c r="L116" s="219"/>
    </row>
    <row r="117" spans="1:12" ht="15.95" customHeight="1" x14ac:dyDescent="0.2">
      <c r="A117" s="205"/>
      <c r="B117" s="377" t="s">
        <v>4364</v>
      </c>
      <c r="C117" s="375">
        <v>51476</v>
      </c>
      <c r="D117" s="376" t="s">
        <v>4365</v>
      </c>
      <c r="E117" s="84" t="s">
        <v>4366</v>
      </c>
      <c r="F117" s="84" t="s">
        <v>100</v>
      </c>
      <c r="G117" s="116">
        <f t="shared" si="7"/>
        <v>1</v>
      </c>
      <c r="H117" s="99" t="s">
        <v>3</v>
      </c>
      <c r="I117" s="116">
        <f t="shared" si="4"/>
        <v>2</v>
      </c>
      <c r="J117" s="116" t="e">
        <f>+IF(#REF!="Issued",1,IF(#REF!="Not Issued",2,"Nil"))</f>
        <v>#REF!</v>
      </c>
      <c r="K117" s="116" t="s">
        <v>4371</v>
      </c>
      <c r="L117" s="219"/>
    </row>
    <row r="118" spans="1:12" ht="15.95" customHeight="1" x14ac:dyDescent="0.2">
      <c r="A118" s="205">
        <f>+A116+1</f>
        <v>113</v>
      </c>
      <c r="B118" s="377" t="s">
        <v>4372</v>
      </c>
      <c r="C118" s="375">
        <v>51160</v>
      </c>
      <c r="D118" s="376" t="s">
        <v>4373</v>
      </c>
      <c r="E118" s="84" t="s">
        <v>4374</v>
      </c>
      <c r="F118" s="84" t="s">
        <v>100</v>
      </c>
      <c r="G118" s="116">
        <f t="shared" si="7"/>
        <v>1</v>
      </c>
      <c r="H118" s="99" t="s">
        <v>3</v>
      </c>
      <c r="I118" s="116">
        <f t="shared" si="4"/>
        <v>2</v>
      </c>
      <c r="J118" s="116" t="e">
        <f>+IF(#REF!="Issued",1,IF(#REF!="Not Issued",2,"Nil"))</f>
        <v>#REF!</v>
      </c>
      <c r="K118" s="116" t="s">
        <v>4371</v>
      </c>
      <c r="L118" s="219"/>
    </row>
    <row r="120" spans="1:12" ht="30.75" customHeight="1" thickBot="1" x14ac:dyDescent="0.65">
      <c r="A120" s="465" t="s">
        <v>34</v>
      </c>
      <c r="B120" s="465"/>
      <c r="C120" s="465"/>
      <c r="D120" s="465"/>
      <c r="E120" s="465"/>
      <c r="F120" s="465"/>
      <c r="G120" s="465"/>
      <c r="H120" s="465"/>
      <c r="I120" s="465"/>
      <c r="J120" s="465"/>
      <c r="K120" s="465"/>
      <c r="L120" s="465"/>
    </row>
    <row r="121" spans="1:12" s="200" customFormat="1" ht="12.75" customHeight="1" x14ac:dyDescent="0.2">
      <c r="A121" s="455" t="s">
        <v>86</v>
      </c>
      <c r="B121" s="457" t="s">
        <v>87</v>
      </c>
      <c r="C121" s="459" t="s">
        <v>3135</v>
      </c>
      <c r="D121" s="459"/>
      <c r="E121" s="461" t="s">
        <v>90</v>
      </c>
      <c r="F121" s="196" t="s">
        <v>122</v>
      </c>
      <c r="G121" s="197"/>
      <c r="H121" s="463" t="s">
        <v>1388</v>
      </c>
      <c r="I121" s="198"/>
      <c r="J121" s="199" t="s">
        <v>93</v>
      </c>
      <c r="K121" s="199"/>
      <c r="L121" s="453" t="s">
        <v>94</v>
      </c>
    </row>
    <row r="122" spans="1:12" s="200" customFormat="1" ht="13.5" thickBot="1" x14ac:dyDescent="0.25">
      <c r="A122" s="456"/>
      <c r="B122" s="458"/>
      <c r="C122" s="460"/>
      <c r="D122" s="460"/>
      <c r="E122" s="462"/>
      <c r="F122" s="201" t="s">
        <v>97</v>
      </c>
      <c r="G122" s="202"/>
      <c r="H122" s="464"/>
      <c r="I122" s="203"/>
      <c r="J122" s="204" t="s">
        <v>98</v>
      </c>
      <c r="K122" s="204"/>
      <c r="L122" s="454"/>
    </row>
    <row r="123" spans="1:12" ht="15.95" customHeight="1" x14ac:dyDescent="0.2">
      <c r="A123" s="205">
        <f t="shared" ref="A123:A163" si="8">+A122+1</f>
        <v>1</v>
      </c>
      <c r="B123" s="374" t="s">
        <v>4375</v>
      </c>
      <c r="C123" s="375">
        <v>51265</v>
      </c>
      <c r="D123" s="376" t="s">
        <v>4376</v>
      </c>
      <c r="E123" s="84" t="s">
        <v>4377</v>
      </c>
      <c r="F123" s="84" t="s">
        <v>100</v>
      </c>
      <c r="G123" s="116">
        <f t="shared" ref="G123:G163" si="9">+IF(F123="M",1,IF(F123="f",2,IF(F123="Civ",3,"Error")))</f>
        <v>1</v>
      </c>
      <c r="H123" s="99" t="s">
        <v>103</v>
      </c>
      <c r="I123" s="116">
        <f>+IF(H123="Studying",5,IF(H123="Complete",1,IF(H123="Incomplete",2,IF(H123="Left",3,IF(H123="Dropped",4,"Error")))))</f>
        <v>1</v>
      </c>
      <c r="J123" s="116" t="e">
        <f>+IF(#REF!="Issued",1,IF(#REF!="Not Issued",2,"Nil"))</f>
        <v>#REF!</v>
      </c>
      <c r="K123" s="116" t="s">
        <v>4378</v>
      </c>
      <c r="L123" s="206"/>
    </row>
    <row r="124" spans="1:12" ht="15.95" customHeight="1" x14ac:dyDescent="0.2">
      <c r="A124" s="205">
        <v>2</v>
      </c>
      <c r="B124" s="374" t="s">
        <v>4383</v>
      </c>
      <c r="C124" s="375">
        <v>51267</v>
      </c>
      <c r="D124" s="376" t="s">
        <v>4384</v>
      </c>
      <c r="E124" s="84" t="s">
        <v>125</v>
      </c>
      <c r="F124" s="84" t="s">
        <v>100</v>
      </c>
      <c r="G124" s="116">
        <f t="shared" si="9"/>
        <v>1</v>
      </c>
      <c r="H124" s="99" t="s">
        <v>103</v>
      </c>
      <c r="I124" s="116">
        <f t="shared" ref="I124:I163" si="10">+IF(H124="Studying",5,IF(H124="Complete",1,IF(H124="Incomplete",2,IF(H124="Left",3,IF(H124="Dropped",4,"Error")))))</f>
        <v>1</v>
      </c>
      <c r="J124" s="116" t="e">
        <f>+IF(#REF!="Issued",1,IF(#REF!="Not Issued",2,"Nil"))</f>
        <v>#REF!</v>
      </c>
      <c r="K124" s="116" t="s">
        <v>4382</v>
      </c>
      <c r="L124" s="206"/>
    </row>
    <row r="125" spans="1:12" ht="15.95" customHeight="1" x14ac:dyDescent="0.2">
      <c r="A125" s="205">
        <f t="shared" si="8"/>
        <v>3</v>
      </c>
      <c r="B125" s="374" t="s">
        <v>4386</v>
      </c>
      <c r="C125" s="375">
        <v>51268</v>
      </c>
      <c r="D125" s="376" t="s">
        <v>4387</v>
      </c>
      <c r="E125" s="84" t="s">
        <v>4388</v>
      </c>
      <c r="F125" s="84" t="s">
        <v>102</v>
      </c>
      <c r="G125" s="116">
        <f t="shared" si="9"/>
        <v>2</v>
      </c>
      <c r="H125" s="99" t="s">
        <v>103</v>
      </c>
      <c r="I125" s="116">
        <f t="shared" si="10"/>
        <v>1</v>
      </c>
      <c r="J125" s="116" t="e">
        <f>+IF(#REF!="Issued",1,IF(#REF!="Not Issued",2,"Nil"))</f>
        <v>#REF!</v>
      </c>
      <c r="K125" s="116" t="s">
        <v>4385</v>
      </c>
      <c r="L125" s="206"/>
    </row>
    <row r="126" spans="1:12" ht="15.95" customHeight="1" x14ac:dyDescent="0.2">
      <c r="A126" s="205">
        <f>+A125+1</f>
        <v>4</v>
      </c>
      <c r="B126" s="374" t="s">
        <v>4390</v>
      </c>
      <c r="C126" s="375">
        <v>51269</v>
      </c>
      <c r="D126" s="376" t="s">
        <v>4391</v>
      </c>
      <c r="E126" s="84" t="s">
        <v>2472</v>
      </c>
      <c r="F126" s="84" t="s">
        <v>100</v>
      </c>
      <c r="G126" s="116">
        <f t="shared" si="9"/>
        <v>1</v>
      </c>
      <c r="H126" s="99" t="s">
        <v>103</v>
      </c>
      <c r="I126" s="116">
        <f t="shared" si="10"/>
        <v>1</v>
      </c>
      <c r="J126" s="116" t="e">
        <f>+IF(#REF!="Issued",1,IF(#REF!="Not Issued",2,"Nil"))</f>
        <v>#REF!</v>
      </c>
      <c r="K126" s="116" t="s">
        <v>4389</v>
      </c>
      <c r="L126" s="206"/>
    </row>
    <row r="127" spans="1:12" ht="15.95" customHeight="1" x14ac:dyDescent="0.2">
      <c r="A127" s="205">
        <f t="shared" si="8"/>
        <v>5</v>
      </c>
      <c r="B127" s="374" t="s">
        <v>4397</v>
      </c>
      <c r="C127" s="375">
        <v>51271</v>
      </c>
      <c r="D127" s="376" t="s">
        <v>4398</v>
      </c>
      <c r="E127" s="84" t="s">
        <v>4399</v>
      </c>
      <c r="F127" s="84" t="s">
        <v>102</v>
      </c>
      <c r="G127" s="116">
        <f t="shared" si="9"/>
        <v>2</v>
      </c>
      <c r="H127" s="99" t="s">
        <v>103</v>
      </c>
      <c r="I127" s="116">
        <f t="shared" si="10"/>
        <v>1</v>
      </c>
      <c r="J127" s="116" t="e">
        <f>+IF(#REF!="Issued",1,IF(#REF!="Not Issued",2,"Nil"))</f>
        <v>#REF!</v>
      </c>
      <c r="K127" s="116" t="s">
        <v>4392</v>
      </c>
      <c r="L127" s="206"/>
    </row>
    <row r="128" spans="1:12" ht="15.95" customHeight="1" x14ac:dyDescent="0.2">
      <c r="A128" s="205">
        <f t="shared" si="8"/>
        <v>6</v>
      </c>
      <c r="B128" s="374" t="s">
        <v>4401</v>
      </c>
      <c r="C128" s="375">
        <v>51272</v>
      </c>
      <c r="D128" s="376" t="s">
        <v>2242</v>
      </c>
      <c r="E128" s="84" t="s">
        <v>4402</v>
      </c>
      <c r="F128" s="84" t="s">
        <v>100</v>
      </c>
      <c r="G128" s="116">
        <f t="shared" si="9"/>
        <v>1</v>
      </c>
      <c r="H128" s="99" t="s">
        <v>103</v>
      </c>
      <c r="I128" s="116">
        <f t="shared" si="10"/>
        <v>1</v>
      </c>
      <c r="J128" s="116" t="e">
        <f>+IF(#REF!="Issued",1,IF(#REF!="Not Issued",2,"Nil"))</f>
        <v>#REF!</v>
      </c>
      <c r="K128" s="116" t="s">
        <v>4396</v>
      </c>
      <c r="L128" s="206"/>
    </row>
    <row r="129" spans="1:12" ht="15.95" customHeight="1" x14ac:dyDescent="0.2">
      <c r="A129" s="205">
        <f t="shared" si="8"/>
        <v>7</v>
      </c>
      <c r="B129" s="374" t="s">
        <v>4408</v>
      </c>
      <c r="C129" s="375">
        <v>51274</v>
      </c>
      <c r="D129" s="376" t="s">
        <v>4171</v>
      </c>
      <c r="E129" s="84" t="s">
        <v>4409</v>
      </c>
      <c r="F129" s="84" t="s">
        <v>100</v>
      </c>
      <c r="G129" s="116">
        <f t="shared" si="9"/>
        <v>1</v>
      </c>
      <c r="H129" s="99" t="s">
        <v>103</v>
      </c>
      <c r="I129" s="116">
        <f>+IF(H129="Studying",5,IF(H129="Complete",1,IF(H129="Incomplete",2,IF(H129="Left",3,IF(H129="Dropped",4,"Error")))))</f>
        <v>1</v>
      </c>
      <c r="J129" s="116" t="e">
        <f>+IF(#REF!="Issued",1,IF(#REF!="Not Issued",2,"Nil"))</f>
        <v>#REF!</v>
      </c>
      <c r="K129" s="116" t="s">
        <v>4400</v>
      </c>
      <c r="L129" s="206"/>
    </row>
    <row r="130" spans="1:12" ht="15.95" customHeight="1" x14ac:dyDescent="0.2">
      <c r="A130" s="205">
        <f t="shared" si="8"/>
        <v>8</v>
      </c>
      <c r="B130" s="374" t="s">
        <v>4411</v>
      </c>
      <c r="C130" s="375">
        <v>51275</v>
      </c>
      <c r="D130" s="376" t="s">
        <v>4412</v>
      </c>
      <c r="E130" s="84" t="s">
        <v>3415</v>
      </c>
      <c r="F130" s="84" t="s">
        <v>100</v>
      </c>
      <c r="G130" s="116">
        <f t="shared" si="9"/>
        <v>1</v>
      </c>
      <c r="H130" s="99" t="s">
        <v>103</v>
      </c>
      <c r="I130" s="116">
        <f t="shared" si="10"/>
        <v>1</v>
      </c>
      <c r="J130" s="116" t="e">
        <f>+IF(#REF!="Issued",1,IF(#REF!="Not Issued",2,"Nil"))</f>
        <v>#REF!</v>
      </c>
      <c r="K130" s="116" t="s">
        <v>4403</v>
      </c>
      <c r="L130" s="206"/>
    </row>
    <row r="131" spans="1:12" ht="15.95" customHeight="1" x14ac:dyDescent="0.2">
      <c r="A131" s="205">
        <f t="shared" si="8"/>
        <v>9</v>
      </c>
      <c r="B131" s="374" t="s">
        <v>4418</v>
      </c>
      <c r="C131" s="375">
        <v>51277</v>
      </c>
      <c r="D131" s="376" t="s">
        <v>4419</v>
      </c>
      <c r="E131" s="84" t="s">
        <v>559</v>
      </c>
      <c r="F131" s="84" t="s">
        <v>102</v>
      </c>
      <c r="G131" s="116">
        <f t="shared" si="9"/>
        <v>2</v>
      </c>
      <c r="H131" s="99" t="s">
        <v>103</v>
      </c>
      <c r="I131" s="116">
        <f t="shared" si="10"/>
        <v>1</v>
      </c>
      <c r="J131" s="116" t="e">
        <f>+IF(#REF!="Issued",1,IF(#REF!="Not Issued",2,"Nil"))</f>
        <v>#REF!</v>
      </c>
      <c r="K131" s="116" t="s">
        <v>4407</v>
      </c>
      <c r="L131" s="206"/>
    </row>
    <row r="132" spans="1:12" ht="15.95" customHeight="1" x14ac:dyDescent="0.2">
      <c r="A132" s="205">
        <f t="shared" si="8"/>
        <v>10</v>
      </c>
      <c r="B132" s="374" t="s">
        <v>4428</v>
      </c>
      <c r="C132" s="375">
        <v>51279</v>
      </c>
      <c r="D132" s="376" t="s">
        <v>4429</v>
      </c>
      <c r="E132" s="84" t="s">
        <v>4430</v>
      </c>
      <c r="F132" s="84" t="s">
        <v>100</v>
      </c>
      <c r="G132" s="116">
        <f t="shared" si="9"/>
        <v>1</v>
      </c>
      <c r="H132" s="99" t="s">
        <v>103</v>
      </c>
      <c r="I132" s="116">
        <f t="shared" si="10"/>
        <v>1</v>
      </c>
      <c r="J132" s="116" t="e">
        <f>+IF(#REF!="Issued",1,IF(#REF!="Not Issued",2,"Nil"))</f>
        <v>#REF!</v>
      </c>
      <c r="K132" s="116" t="s">
        <v>4410</v>
      </c>
      <c r="L132" s="206"/>
    </row>
    <row r="133" spans="1:12" ht="15.95" customHeight="1" x14ac:dyDescent="0.2">
      <c r="A133" s="205">
        <f t="shared" si="8"/>
        <v>11</v>
      </c>
      <c r="B133" s="374" t="s">
        <v>4432</v>
      </c>
      <c r="C133" s="375">
        <v>51280</v>
      </c>
      <c r="D133" s="376" t="s">
        <v>4433</v>
      </c>
      <c r="E133" s="84" t="s">
        <v>260</v>
      </c>
      <c r="F133" s="84" t="s">
        <v>102</v>
      </c>
      <c r="G133" s="116">
        <f t="shared" si="9"/>
        <v>2</v>
      </c>
      <c r="H133" s="99" t="s">
        <v>103</v>
      </c>
      <c r="I133" s="116">
        <f t="shared" si="10"/>
        <v>1</v>
      </c>
      <c r="J133" s="116" t="e">
        <f>+IF(#REF!="Issued",1,IF(#REF!="Not Issued",2,"Nil"))</f>
        <v>#REF!</v>
      </c>
      <c r="K133" s="116" t="s">
        <v>4413</v>
      </c>
      <c r="L133" s="206"/>
    </row>
    <row r="134" spans="1:12" ht="15.95" customHeight="1" x14ac:dyDescent="0.2">
      <c r="A134" s="205">
        <f t="shared" si="8"/>
        <v>12</v>
      </c>
      <c r="B134" s="374" t="s">
        <v>4435</v>
      </c>
      <c r="C134" s="375">
        <v>51281</v>
      </c>
      <c r="D134" s="376" t="s">
        <v>4436</v>
      </c>
      <c r="E134" s="84" t="s">
        <v>4437</v>
      </c>
      <c r="F134" s="84" t="s">
        <v>102</v>
      </c>
      <c r="G134" s="116">
        <f t="shared" si="9"/>
        <v>2</v>
      </c>
      <c r="H134" s="99" t="s">
        <v>103</v>
      </c>
      <c r="I134" s="116">
        <f t="shared" si="10"/>
        <v>1</v>
      </c>
      <c r="J134" s="116" t="e">
        <f>+IF(#REF!="Issued",1,IF(#REF!="Not Issued",2,"Nil"))</f>
        <v>#REF!</v>
      </c>
      <c r="K134" s="116" t="s">
        <v>4417</v>
      </c>
      <c r="L134" s="206"/>
    </row>
    <row r="135" spans="1:12" ht="15.95" customHeight="1" x14ac:dyDescent="0.2">
      <c r="A135" s="205">
        <f t="shared" si="8"/>
        <v>13</v>
      </c>
      <c r="B135" s="374" t="s">
        <v>4439</v>
      </c>
      <c r="C135" s="375">
        <v>51282</v>
      </c>
      <c r="D135" s="376" t="s">
        <v>4440</v>
      </c>
      <c r="E135" s="84" t="s">
        <v>4441</v>
      </c>
      <c r="F135" s="84" t="s">
        <v>102</v>
      </c>
      <c r="G135" s="116">
        <f t="shared" si="9"/>
        <v>2</v>
      </c>
      <c r="H135" s="99" t="s">
        <v>103</v>
      </c>
      <c r="I135" s="116">
        <f t="shared" si="10"/>
        <v>1</v>
      </c>
      <c r="J135" s="116" t="e">
        <f>+IF(#REF!="Issued",1,IF(#REF!="Not Issued",2,"Nil"))</f>
        <v>#REF!</v>
      </c>
      <c r="K135" s="116" t="s">
        <v>4420</v>
      </c>
      <c r="L135" s="206"/>
    </row>
    <row r="136" spans="1:12" ht="15.95" customHeight="1" x14ac:dyDescent="0.2">
      <c r="A136" s="205">
        <f t="shared" si="8"/>
        <v>14</v>
      </c>
      <c r="B136" s="374" t="s">
        <v>4443</v>
      </c>
      <c r="C136" s="375">
        <v>51283</v>
      </c>
      <c r="D136" s="376" t="s">
        <v>4444</v>
      </c>
      <c r="E136" s="84" t="s">
        <v>4445</v>
      </c>
      <c r="F136" s="84" t="s">
        <v>100</v>
      </c>
      <c r="G136" s="116">
        <f t="shared" si="9"/>
        <v>1</v>
      </c>
      <c r="H136" s="99" t="s">
        <v>103</v>
      </c>
      <c r="I136" s="116">
        <f t="shared" si="10"/>
        <v>1</v>
      </c>
      <c r="J136" s="116" t="e">
        <f>+IF(#REF!="Issued",1,IF(#REF!="Not Issued",2,"Nil"))</f>
        <v>#REF!</v>
      </c>
      <c r="K136" s="116" t="s">
        <v>4424</v>
      </c>
      <c r="L136" s="206"/>
    </row>
    <row r="137" spans="1:12" ht="15.95" customHeight="1" x14ac:dyDescent="0.2">
      <c r="A137" s="205">
        <f t="shared" si="8"/>
        <v>15</v>
      </c>
      <c r="B137" s="374" t="s">
        <v>4447</v>
      </c>
      <c r="C137" s="375">
        <v>51284</v>
      </c>
      <c r="D137" s="376" t="s">
        <v>4448</v>
      </c>
      <c r="E137" s="84" t="s">
        <v>4449</v>
      </c>
      <c r="F137" s="84" t="s">
        <v>102</v>
      </c>
      <c r="G137" s="116">
        <f t="shared" si="9"/>
        <v>2</v>
      </c>
      <c r="H137" s="99" t="s">
        <v>103</v>
      </c>
      <c r="I137" s="116">
        <f t="shared" si="10"/>
        <v>1</v>
      </c>
      <c r="J137" s="116" t="e">
        <f>+IF(#REF!="Issued",1,IF(#REF!="Not Issued",2,"Nil"))</f>
        <v>#REF!</v>
      </c>
      <c r="K137" s="116" t="s">
        <v>4427</v>
      </c>
      <c r="L137" s="206"/>
    </row>
    <row r="138" spans="1:12" ht="15.95" customHeight="1" x14ac:dyDescent="0.2">
      <c r="A138" s="205">
        <f t="shared" si="8"/>
        <v>16</v>
      </c>
      <c r="B138" s="374" t="s">
        <v>4451</v>
      </c>
      <c r="C138" s="375">
        <v>51285</v>
      </c>
      <c r="D138" s="376" t="s">
        <v>4452</v>
      </c>
      <c r="E138" s="84" t="s">
        <v>4453</v>
      </c>
      <c r="F138" s="84" t="s">
        <v>102</v>
      </c>
      <c r="G138" s="116">
        <f t="shared" si="9"/>
        <v>2</v>
      </c>
      <c r="H138" s="99" t="s">
        <v>103</v>
      </c>
      <c r="I138" s="116">
        <f t="shared" si="10"/>
        <v>1</v>
      </c>
      <c r="J138" s="116" t="e">
        <f>+IF(#REF!="Issued",1,IF(#REF!="Not Issued",2,"Nil"))</f>
        <v>#REF!</v>
      </c>
      <c r="K138" s="116" t="s">
        <v>4431</v>
      </c>
      <c r="L138" s="206"/>
    </row>
    <row r="139" spans="1:12" ht="15.95" customHeight="1" x14ac:dyDescent="0.2">
      <c r="A139" s="205">
        <f t="shared" si="8"/>
        <v>17</v>
      </c>
      <c r="B139" s="374" t="s">
        <v>4455</v>
      </c>
      <c r="C139" s="375">
        <v>51287</v>
      </c>
      <c r="D139" s="376" t="s">
        <v>4456</v>
      </c>
      <c r="E139" s="84" t="s">
        <v>4457</v>
      </c>
      <c r="F139" s="84" t="s">
        <v>100</v>
      </c>
      <c r="G139" s="116">
        <f t="shared" si="9"/>
        <v>1</v>
      </c>
      <c r="H139" s="99" t="s">
        <v>103</v>
      </c>
      <c r="I139" s="116">
        <f>+IF(H139="Studying",5,IF(H139="Complete",1,IF(H139="Incomplete",2,IF(H139="Left",3,IF(H139="Dropped",4,"Error")))))</f>
        <v>1</v>
      </c>
      <c r="J139" s="116" t="e">
        <f>+IF(#REF!="Issued",1,IF(#REF!="Not Issued",2,"Nil"))</f>
        <v>#REF!</v>
      </c>
      <c r="K139" s="116" t="s">
        <v>4434</v>
      </c>
      <c r="L139" s="206"/>
    </row>
    <row r="140" spans="1:12" ht="15.95" customHeight="1" x14ac:dyDescent="0.2">
      <c r="A140" s="205">
        <f t="shared" si="8"/>
        <v>18</v>
      </c>
      <c r="B140" s="374" t="s">
        <v>4463</v>
      </c>
      <c r="C140" s="375">
        <v>51289</v>
      </c>
      <c r="D140" s="376" t="s">
        <v>4464</v>
      </c>
      <c r="E140" s="84" t="s">
        <v>4465</v>
      </c>
      <c r="F140" s="84" t="s">
        <v>100</v>
      </c>
      <c r="G140" s="116">
        <f t="shared" si="9"/>
        <v>1</v>
      </c>
      <c r="H140" s="99" t="s">
        <v>103</v>
      </c>
      <c r="I140" s="116">
        <f t="shared" si="10"/>
        <v>1</v>
      </c>
      <c r="J140" s="116" t="e">
        <f>+IF(#REF!="Issued",1,IF(#REF!="Not Issued",2,"Nil"))</f>
        <v>#REF!</v>
      </c>
      <c r="K140" s="116" t="s">
        <v>4438</v>
      </c>
      <c r="L140" s="206"/>
    </row>
    <row r="141" spans="1:12" ht="15.95" customHeight="1" x14ac:dyDescent="0.2">
      <c r="A141" s="205">
        <f t="shared" si="8"/>
        <v>19</v>
      </c>
      <c r="B141" s="374" t="s">
        <v>4467</v>
      </c>
      <c r="C141" s="375">
        <v>51290</v>
      </c>
      <c r="D141" s="376" t="s">
        <v>4468</v>
      </c>
      <c r="E141" s="84" t="s">
        <v>1717</v>
      </c>
      <c r="F141" s="84" t="s">
        <v>102</v>
      </c>
      <c r="G141" s="116">
        <f t="shared" si="9"/>
        <v>2</v>
      </c>
      <c r="H141" s="99" t="s">
        <v>103</v>
      </c>
      <c r="I141" s="116">
        <f t="shared" si="10"/>
        <v>1</v>
      </c>
      <c r="J141" s="116" t="e">
        <f>+IF(#REF!="Issued",1,IF(#REF!="Not Issued",2,"Nil"))</f>
        <v>#REF!</v>
      </c>
      <c r="K141" s="116" t="s">
        <v>4442</v>
      </c>
      <c r="L141" s="206"/>
    </row>
    <row r="142" spans="1:12" ht="15.95" customHeight="1" x14ac:dyDescent="0.2">
      <c r="A142" s="205">
        <f t="shared" si="8"/>
        <v>20</v>
      </c>
      <c r="B142" s="374" t="s">
        <v>4470</v>
      </c>
      <c r="C142" s="375">
        <v>51291</v>
      </c>
      <c r="D142" s="376" t="s">
        <v>4471</v>
      </c>
      <c r="E142" s="84" t="s">
        <v>4472</v>
      </c>
      <c r="F142" s="84" t="s">
        <v>100</v>
      </c>
      <c r="G142" s="116">
        <f t="shared" si="9"/>
        <v>1</v>
      </c>
      <c r="H142" s="99" t="s">
        <v>103</v>
      </c>
      <c r="I142" s="116">
        <f t="shared" si="10"/>
        <v>1</v>
      </c>
      <c r="J142" s="116" t="e">
        <f>+IF(#REF!="Issued",1,IF(#REF!="Not Issued",2,"Nil"))</f>
        <v>#REF!</v>
      </c>
      <c r="K142" s="116" t="s">
        <v>4446</v>
      </c>
      <c r="L142" s="206"/>
    </row>
    <row r="143" spans="1:12" ht="15.95" customHeight="1" x14ac:dyDescent="0.2">
      <c r="A143" s="205">
        <f t="shared" si="8"/>
        <v>21</v>
      </c>
      <c r="B143" s="374" t="s">
        <v>4474</v>
      </c>
      <c r="C143" s="375">
        <v>51292</v>
      </c>
      <c r="D143" s="376" t="s">
        <v>4475</v>
      </c>
      <c r="E143" s="84" t="s">
        <v>4476</v>
      </c>
      <c r="F143" s="84" t="s">
        <v>100</v>
      </c>
      <c r="G143" s="116">
        <f t="shared" si="9"/>
        <v>1</v>
      </c>
      <c r="H143" s="99" t="s">
        <v>103</v>
      </c>
      <c r="I143" s="116">
        <f t="shared" si="10"/>
        <v>1</v>
      </c>
      <c r="J143" s="116" t="e">
        <f>+IF(#REF!="Issued",1,IF(#REF!="Not Issued",2,"Nil"))</f>
        <v>#REF!</v>
      </c>
      <c r="K143" s="116" t="s">
        <v>4450</v>
      </c>
      <c r="L143" s="206"/>
    </row>
    <row r="144" spans="1:12" ht="15.95" customHeight="1" x14ac:dyDescent="0.2">
      <c r="A144" s="205">
        <f t="shared" si="8"/>
        <v>22</v>
      </c>
      <c r="B144" s="374" t="s">
        <v>4483</v>
      </c>
      <c r="C144" s="375">
        <v>51295</v>
      </c>
      <c r="D144" s="376" t="s">
        <v>4484</v>
      </c>
      <c r="E144" s="84" t="s">
        <v>4485</v>
      </c>
      <c r="F144" s="84" t="s">
        <v>102</v>
      </c>
      <c r="G144" s="116">
        <f t="shared" si="9"/>
        <v>2</v>
      </c>
      <c r="H144" s="99" t="s">
        <v>103</v>
      </c>
      <c r="I144" s="116">
        <f t="shared" si="10"/>
        <v>1</v>
      </c>
      <c r="J144" s="116" t="e">
        <f>+IF(#REF!="Issued",1,IF(#REF!="Not Issued",2,"Nil"))</f>
        <v>#REF!</v>
      </c>
      <c r="K144" s="116" t="s">
        <v>4454</v>
      </c>
      <c r="L144" s="206"/>
    </row>
    <row r="145" spans="1:12" ht="15.95" customHeight="1" x14ac:dyDescent="0.2">
      <c r="A145" s="205">
        <f t="shared" si="8"/>
        <v>23</v>
      </c>
      <c r="B145" s="374" t="s">
        <v>4487</v>
      </c>
      <c r="C145" s="375">
        <v>51296</v>
      </c>
      <c r="D145" s="376" t="s">
        <v>4488</v>
      </c>
      <c r="E145" s="84" t="s">
        <v>4489</v>
      </c>
      <c r="F145" s="84" t="s">
        <v>100</v>
      </c>
      <c r="G145" s="116">
        <f t="shared" si="9"/>
        <v>1</v>
      </c>
      <c r="H145" s="99" t="s">
        <v>103</v>
      </c>
      <c r="I145" s="116">
        <f t="shared" si="10"/>
        <v>1</v>
      </c>
      <c r="J145" s="116" t="e">
        <f>+IF(#REF!="Issued",1,IF(#REF!="Not Issued",2,"Nil"))</f>
        <v>#REF!</v>
      </c>
      <c r="K145" s="116" t="s">
        <v>4458</v>
      </c>
      <c r="L145" s="206"/>
    </row>
    <row r="146" spans="1:12" ht="15.95" customHeight="1" x14ac:dyDescent="0.2">
      <c r="A146" s="205">
        <f t="shared" si="8"/>
        <v>24</v>
      </c>
      <c r="B146" s="374" t="s">
        <v>4491</v>
      </c>
      <c r="C146" s="375">
        <v>51297</v>
      </c>
      <c r="D146" s="376" t="s">
        <v>4492</v>
      </c>
      <c r="E146" s="84" t="s">
        <v>4493</v>
      </c>
      <c r="F146" s="84" t="s">
        <v>100</v>
      </c>
      <c r="G146" s="116">
        <f t="shared" si="9"/>
        <v>1</v>
      </c>
      <c r="H146" s="99" t="s">
        <v>103</v>
      </c>
      <c r="I146" s="116">
        <f t="shared" si="10"/>
        <v>1</v>
      </c>
      <c r="J146" s="116" t="e">
        <f>+IF(#REF!="Issued",1,IF(#REF!="Not Issued",2,"Nil"))</f>
        <v>#REF!</v>
      </c>
      <c r="K146" s="116" t="s">
        <v>4462</v>
      </c>
      <c r="L146" s="206"/>
    </row>
    <row r="147" spans="1:12" ht="15.95" customHeight="1" x14ac:dyDescent="0.2">
      <c r="A147" s="205">
        <f t="shared" si="8"/>
        <v>25</v>
      </c>
      <c r="B147" s="374" t="s">
        <v>4497</v>
      </c>
      <c r="C147" s="375">
        <v>51299</v>
      </c>
      <c r="D147" s="376" t="s">
        <v>4498</v>
      </c>
      <c r="E147" s="84" t="s">
        <v>4499</v>
      </c>
      <c r="F147" s="84" t="s">
        <v>100</v>
      </c>
      <c r="G147" s="116">
        <f t="shared" si="9"/>
        <v>1</v>
      </c>
      <c r="H147" s="99" t="s">
        <v>103</v>
      </c>
      <c r="I147" s="116">
        <f t="shared" si="10"/>
        <v>1</v>
      </c>
      <c r="J147" s="116" t="e">
        <f>+IF(#REF!="Issued",1,IF(#REF!="Not Issued",2,"Nil"))</f>
        <v>#REF!</v>
      </c>
      <c r="K147" s="116" t="s">
        <v>4466</v>
      </c>
      <c r="L147" s="206"/>
    </row>
    <row r="148" spans="1:12" ht="15.95" customHeight="1" x14ac:dyDescent="0.2">
      <c r="A148" s="205">
        <f t="shared" si="8"/>
        <v>26</v>
      </c>
      <c r="B148" s="374" t="s">
        <v>4501</v>
      </c>
      <c r="C148" s="375">
        <v>51300</v>
      </c>
      <c r="D148" s="376" t="s">
        <v>4502</v>
      </c>
      <c r="E148" s="84" t="s">
        <v>1858</v>
      </c>
      <c r="F148" s="84" t="s">
        <v>100</v>
      </c>
      <c r="G148" s="116">
        <f t="shared" si="9"/>
        <v>1</v>
      </c>
      <c r="H148" s="99" t="s">
        <v>103</v>
      </c>
      <c r="I148" s="116">
        <f t="shared" si="10"/>
        <v>1</v>
      </c>
      <c r="J148" s="116" t="e">
        <f>+IF(#REF!="Issued",1,IF(#REF!="Not Issued",2,"Nil"))</f>
        <v>#REF!</v>
      </c>
      <c r="K148" s="116" t="s">
        <v>4469</v>
      </c>
      <c r="L148" s="206"/>
    </row>
    <row r="149" spans="1:12" ht="15.95" customHeight="1" x14ac:dyDescent="0.2">
      <c r="A149" s="205">
        <f t="shared" si="8"/>
        <v>27</v>
      </c>
      <c r="B149" s="374" t="s">
        <v>4504</v>
      </c>
      <c r="C149" s="375">
        <v>51301</v>
      </c>
      <c r="D149" s="376" t="s">
        <v>4505</v>
      </c>
      <c r="E149" s="84" t="s">
        <v>4506</v>
      </c>
      <c r="F149" s="84" t="s">
        <v>102</v>
      </c>
      <c r="G149" s="116">
        <f t="shared" si="9"/>
        <v>2</v>
      </c>
      <c r="H149" s="99" t="s">
        <v>103</v>
      </c>
      <c r="I149" s="116">
        <f t="shared" si="10"/>
        <v>1</v>
      </c>
      <c r="J149" s="116" t="e">
        <f>+IF(#REF!="Issued",1,IF(#REF!="Not Issued",2,"Nil"))</f>
        <v>#REF!</v>
      </c>
      <c r="K149" s="116" t="s">
        <v>4473</v>
      </c>
      <c r="L149" s="206"/>
    </row>
    <row r="150" spans="1:12" ht="15.95" customHeight="1" x14ac:dyDescent="0.2">
      <c r="A150" s="205">
        <f t="shared" si="8"/>
        <v>28</v>
      </c>
      <c r="B150" s="374" t="s">
        <v>4508</v>
      </c>
      <c r="C150" s="375">
        <v>51302</v>
      </c>
      <c r="D150" s="376" t="s">
        <v>344</v>
      </c>
      <c r="E150" s="84" t="s">
        <v>1858</v>
      </c>
      <c r="F150" s="84" t="s">
        <v>100</v>
      </c>
      <c r="G150" s="116">
        <f t="shared" si="9"/>
        <v>1</v>
      </c>
      <c r="H150" s="99" t="s">
        <v>103</v>
      </c>
      <c r="I150" s="116">
        <f t="shared" si="10"/>
        <v>1</v>
      </c>
      <c r="J150" s="116" t="e">
        <f>+IF(#REF!="Issued",1,IF(#REF!="Not Issued",2,"Nil"))</f>
        <v>#REF!</v>
      </c>
      <c r="K150" s="116" t="s">
        <v>4477</v>
      </c>
      <c r="L150" s="206"/>
    </row>
    <row r="151" spans="1:12" ht="15.95" customHeight="1" x14ac:dyDescent="0.2">
      <c r="A151" s="205">
        <f t="shared" si="8"/>
        <v>29</v>
      </c>
      <c r="B151" s="374" t="s">
        <v>4510</v>
      </c>
      <c r="C151" s="375">
        <v>51303</v>
      </c>
      <c r="D151" s="376" t="s">
        <v>4511</v>
      </c>
      <c r="E151" s="84" t="s">
        <v>4512</v>
      </c>
      <c r="F151" s="84" t="s">
        <v>100</v>
      </c>
      <c r="G151" s="116">
        <f t="shared" si="9"/>
        <v>1</v>
      </c>
      <c r="H151" s="99" t="s">
        <v>103</v>
      </c>
      <c r="I151" s="116">
        <f t="shared" si="10"/>
        <v>1</v>
      </c>
      <c r="J151" s="116" t="e">
        <f>+IF(#REF!="Issued",1,IF(#REF!="Not Issued",2,"Nil"))</f>
        <v>#REF!</v>
      </c>
      <c r="K151" s="116" t="s">
        <v>4479</v>
      </c>
      <c r="L151" s="206"/>
    </row>
    <row r="152" spans="1:12" ht="15.95" customHeight="1" x14ac:dyDescent="0.2">
      <c r="A152" s="205">
        <f t="shared" si="8"/>
        <v>30</v>
      </c>
      <c r="B152" s="374" t="s">
        <v>4514</v>
      </c>
      <c r="C152" s="375">
        <v>51304</v>
      </c>
      <c r="D152" s="376" t="s">
        <v>4515</v>
      </c>
      <c r="E152" s="84" t="s">
        <v>4516</v>
      </c>
      <c r="F152" s="84" t="s">
        <v>100</v>
      </c>
      <c r="G152" s="116">
        <f t="shared" si="9"/>
        <v>1</v>
      </c>
      <c r="H152" s="99" t="s">
        <v>103</v>
      </c>
      <c r="I152" s="116">
        <f t="shared" si="10"/>
        <v>1</v>
      </c>
      <c r="J152" s="116" t="e">
        <f>+IF(#REF!="Issued",1,IF(#REF!="Not Issued",2,"Nil"))</f>
        <v>#REF!</v>
      </c>
      <c r="K152" s="116" t="s">
        <v>3963</v>
      </c>
      <c r="L152" s="206"/>
    </row>
    <row r="153" spans="1:12" ht="15.95" customHeight="1" x14ac:dyDescent="0.2">
      <c r="A153" s="205">
        <f t="shared" si="8"/>
        <v>31</v>
      </c>
      <c r="B153" s="374" t="s">
        <v>4518</v>
      </c>
      <c r="C153" s="375">
        <v>51305</v>
      </c>
      <c r="D153" s="376" t="s">
        <v>4519</v>
      </c>
      <c r="E153" s="84" t="s">
        <v>4520</v>
      </c>
      <c r="F153" s="84" t="s">
        <v>100</v>
      </c>
      <c r="G153" s="116">
        <f t="shared" si="9"/>
        <v>1</v>
      </c>
      <c r="H153" s="99" t="s">
        <v>103</v>
      </c>
      <c r="I153" s="116">
        <f t="shared" si="10"/>
        <v>1</v>
      </c>
      <c r="J153" s="116" t="e">
        <f>+IF(#REF!="Issued",1,IF(#REF!="Not Issued",2,"Nil"))</f>
        <v>#REF!</v>
      </c>
      <c r="K153" s="116" t="s">
        <v>4486</v>
      </c>
      <c r="L153" s="206"/>
    </row>
    <row r="154" spans="1:12" ht="15.95" customHeight="1" x14ac:dyDescent="0.2">
      <c r="A154" s="205">
        <f t="shared" si="8"/>
        <v>32</v>
      </c>
      <c r="B154" s="377" t="s">
        <v>4379</v>
      </c>
      <c r="C154" s="375">
        <v>51266</v>
      </c>
      <c r="D154" s="376" t="s">
        <v>4380</v>
      </c>
      <c r="E154" s="84" t="s">
        <v>4381</v>
      </c>
      <c r="F154" s="84" t="s">
        <v>102</v>
      </c>
      <c r="G154" s="116">
        <f t="shared" si="9"/>
        <v>2</v>
      </c>
      <c r="H154" s="99" t="s">
        <v>3</v>
      </c>
      <c r="I154" s="116">
        <f t="shared" si="10"/>
        <v>2</v>
      </c>
      <c r="J154" s="116" t="e">
        <f>+IF(#REF!="Issued",1,IF(#REF!="Not Issued",2,"Nil"))</f>
        <v>#REF!</v>
      </c>
      <c r="K154" s="116" t="s">
        <v>4490</v>
      </c>
      <c r="L154" s="206"/>
    </row>
    <row r="155" spans="1:12" ht="15.95" customHeight="1" x14ac:dyDescent="0.2">
      <c r="A155" s="205">
        <f t="shared" si="8"/>
        <v>33</v>
      </c>
      <c r="B155" s="377" t="s">
        <v>4393</v>
      </c>
      <c r="C155" s="375">
        <v>51270</v>
      </c>
      <c r="D155" s="376" t="s">
        <v>4394</v>
      </c>
      <c r="E155" s="84" t="s">
        <v>4395</v>
      </c>
      <c r="F155" s="84" t="s">
        <v>100</v>
      </c>
      <c r="G155" s="116">
        <f t="shared" si="9"/>
        <v>1</v>
      </c>
      <c r="H155" s="99" t="s">
        <v>3</v>
      </c>
      <c r="I155" s="116">
        <f t="shared" si="10"/>
        <v>2</v>
      </c>
      <c r="J155" s="116" t="e">
        <f>+IF(#REF!="Issued",1,IF(#REF!="Not Issued",2,"Nil"))</f>
        <v>#REF!</v>
      </c>
      <c r="K155" s="116" t="s">
        <v>4494</v>
      </c>
      <c r="L155" s="206"/>
    </row>
    <row r="156" spans="1:12" ht="15.95" customHeight="1" x14ac:dyDescent="0.2">
      <c r="A156" s="205">
        <f t="shared" si="8"/>
        <v>34</v>
      </c>
      <c r="B156" s="377" t="s">
        <v>4404</v>
      </c>
      <c r="C156" s="375">
        <v>51273</v>
      </c>
      <c r="D156" s="376" t="s">
        <v>4405</v>
      </c>
      <c r="E156" s="84" t="s">
        <v>4406</v>
      </c>
      <c r="F156" s="84" t="s">
        <v>100</v>
      </c>
      <c r="G156" s="116">
        <f t="shared" si="9"/>
        <v>1</v>
      </c>
      <c r="H156" s="99" t="s">
        <v>3</v>
      </c>
      <c r="I156" s="116">
        <f t="shared" si="10"/>
        <v>2</v>
      </c>
      <c r="J156" s="116" t="e">
        <f>+IF(#REF!="Issued",1,IF(#REF!="Not Issued",2,"Nil"))</f>
        <v>#REF!</v>
      </c>
      <c r="K156" s="116" t="s">
        <v>4496</v>
      </c>
      <c r="L156" s="206"/>
    </row>
    <row r="157" spans="1:12" ht="15.95" customHeight="1" x14ac:dyDescent="0.2">
      <c r="A157" s="205">
        <f t="shared" si="8"/>
        <v>35</v>
      </c>
      <c r="B157" s="377" t="s">
        <v>4414</v>
      </c>
      <c r="C157" s="375">
        <v>51276</v>
      </c>
      <c r="D157" s="376" t="s">
        <v>4415</v>
      </c>
      <c r="E157" s="84" t="s">
        <v>4416</v>
      </c>
      <c r="F157" s="84" t="s">
        <v>100</v>
      </c>
      <c r="G157" s="116">
        <f t="shared" si="9"/>
        <v>1</v>
      </c>
      <c r="H157" s="99" t="s">
        <v>3</v>
      </c>
      <c r="I157" s="116">
        <f t="shared" si="10"/>
        <v>2</v>
      </c>
      <c r="J157" s="116" t="e">
        <f>+IF(#REF!="Issued",1,IF(#REF!="Not Issued",2,"Nil"))</f>
        <v>#REF!</v>
      </c>
      <c r="K157" s="116" t="s">
        <v>4500</v>
      </c>
      <c r="L157" s="206"/>
    </row>
    <row r="158" spans="1:12" ht="15.95" customHeight="1" x14ac:dyDescent="0.2">
      <c r="A158" s="205">
        <f t="shared" si="8"/>
        <v>36</v>
      </c>
      <c r="B158" s="377" t="s">
        <v>4421</v>
      </c>
      <c r="C158" s="375">
        <v>51278</v>
      </c>
      <c r="D158" s="376" t="s">
        <v>4422</v>
      </c>
      <c r="E158" s="84" t="s">
        <v>4423</v>
      </c>
      <c r="F158" s="84" t="s">
        <v>100</v>
      </c>
      <c r="G158" s="116">
        <f t="shared" si="9"/>
        <v>1</v>
      </c>
      <c r="H158" s="99" t="s">
        <v>3</v>
      </c>
      <c r="I158" s="116">
        <f t="shared" si="10"/>
        <v>2</v>
      </c>
      <c r="J158" s="116" t="e">
        <f>+IF(#REF!="Issued",1,IF(#REF!="Not Issued",2,"Nil"))</f>
        <v>#REF!</v>
      </c>
      <c r="K158" s="116" t="s">
        <v>4503</v>
      </c>
      <c r="L158" s="206"/>
    </row>
    <row r="159" spans="1:12" ht="15.95" customHeight="1" x14ac:dyDescent="0.2">
      <c r="A159" s="205">
        <f t="shared" si="8"/>
        <v>37</v>
      </c>
      <c r="B159" s="377" t="s">
        <v>4425</v>
      </c>
      <c r="C159" s="375">
        <v>46373</v>
      </c>
      <c r="D159" s="376" t="s">
        <v>4426</v>
      </c>
      <c r="E159" s="84" t="s">
        <v>2601</v>
      </c>
      <c r="F159" s="84" t="s">
        <v>100</v>
      </c>
      <c r="G159" s="116">
        <f t="shared" si="9"/>
        <v>1</v>
      </c>
      <c r="H159" s="99" t="s">
        <v>3</v>
      </c>
      <c r="I159" s="116">
        <f t="shared" si="10"/>
        <v>2</v>
      </c>
      <c r="J159" s="116" t="e">
        <f>+IF(#REF!="Issued",1,IF(#REF!="Not Issued",2,"Nil"))</f>
        <v>#REF!</v>
      </c>
      <c r="K159" s="116" t="s">
        <v>4507</v>
      </c>
      <c r="L159" s="206"/>
    </row>
    <row r="160" spans="1:12" ht="15.95" customHeight="1" x14ac:dyDescent="0.2">
      <c r="A160" s="205">
        <f t="shared" si="8"/>
        <v>38</v>
      </c>
      <c r="B160" s="377" t="s">
        <v>4459</v>
      </c>
      <c r="C160" s="375">
        <v>51288</v>
      </c>
      <c r="D160" s="376" t="s">
        <v>4460</v>
      </c>
      <c r="E160" s="84" t="s">
        <v>4461</v>
      </c>
      <c r="F160" s="84" t="s">
        <v>102</v>
      </c>
      <c r="G160" s="116">
        <f t="shared" si="9"/>
        <v>2</v>
      </c>
      <c r="H160" s="99" t="s">
        <v>3</v>
      </c>
      <c r="I160" s="116">
        <f t="shared" si="10"/>
        <v>2</v>
      </c>
      <c r="J160" s="116" t="e">
        <f>+IF(#REF!="Issued",1,IF(#REF!="Not Issued",2,"Nil"))</f>
        <v>#REF!</v>
      </c>
      <c r="K160" s="116" t="s">
        <v>4509</v>
      </c>
      <c r="L160" s="206"/>
    </row>
    <row r="161" spans="1:12" ht="15.95" customHeight="1" x14ac:dyDescent="0.2">
      <c r="A161" s="205">
        <f t="shared" si="8"/>
        <v>39</v>
      </c>
      <c r="B161" s="374" t="s">
        <v>4478</v>
      </c>
      <c r="C161" s="375">
        <v>51293</v>
      </c>
      <c r="D161" s="376" t="s">
        <v>2019</v>
      </c>
      <c r="E161" s="84" t="s">
        <v>3601</v>
      </c>
      <c r="F161" s="84" t="s">
        <v>100</v>
      </c>
      <c r="G161" s="116">
        <f t="shared" si="9"/>
        <v>1</v>
      </c>
      <c r="H161" s="99" t="s">
        <v>3</v>
      </c>
      <c r="I161" s="116">
        <f t="shared" si="10"/>
        <v>2</v>
      </c>
      <c r="J161" s="116" t="e">
        <f>+IF(#REF!="Issued",1,IF(#REF!="Not Issued",2,"Nil"))</f>
        <v>#REF!</v>
      </c>
      <c r="K161" s="116" t="s">
        <v>4513</v>
      </c>
      <c r="L161" s="206"/>
    </row>
    <row r="162" spans="1:12" ht="15.95" customHeight="1" x14ac:dyDescent="0.2">
      <c r="A162" s="205">
        <f t="shared" si="8"/>
        <v>40</v>
      </c>
      <c r="B162" s="377" t="s">
        <v>4480</v>
      </c>
      <c r="C162" s="375">
        <v>51294</v>
      </c>
      <c r="D162" s="376" t="s">
        <v>4481</v>
      </c>
      <c r="E162" s="84" t="s">
        <v>4482</v>
      </c>
      <c r="F162" s="84" t="s">
        <v>100</v>
      </c>
      <c r="G162" s="116">
        <f t="shared" si="9"/>
        <v>1</v>
      </c>
      <c r="H162" s="99" t="s">
        <v>3</v>
      </c>
      <c r="I162" s="116">
        <f t="shared" si="10"/>
        <v>2</v>
      </c>
      <c r="J162" s="116" t="e">
        <f>+IF(#REF!="Issued",1,IF(#REF!="Not Issued",2,"Nil"))</f>
        <v>#REF!</v>
      </c>
      <c r="K162" s="116" t="s">
        <v>4517</v>
      </c>
      <c r="L162" s="206"/>
    </row>
    <row r="163" spans="1:12" ht="15.95" customHeight="1" x14ac:dyDescent="0.2">
      <c r="A163" s="205">
        <f t="shared" si="8"/>
        <v>41</v>
      </c>
      <c r="B163" s="377" t="s">
        <v>4495</v>
      </c>
      <c r="C163" s="375">
        <v>51298</v>
      </c>
      <c r="D163" s="376" t="s">
        <v>892</v>
      </c>
      <c r="E163" s="84" t="s">
        <v>429</v>
      </c>
      <c r="F163" s="84" t="s">
        <v>100</v>
      </c>
      <c r="G163" s="116">
        <f t="shared" si="9"/>
        <v>1</v>
      </c>
      <c r="H163" s="99" t="s">
        <v>3</v>
      </c>
      <c r="I163" s="116">
        <f t="shared" si="10"/>
        <v>2</v>
      </c>
      <c r="J163" s="116" t="e">
        <f>+IF(#REF!="Issued",1,IF(#REF!="Not Issued",2,"Nil"))</f>
        <v>#REF!</v>
      </c>
      <c r="K163" s="116" t="s">
        <v>4521</v>
      </c>
      <c r="L163" s="206"/>
    </row>
    <row r="165" spans="1:12" ht="30.75" thickBot="1" x14ac:dyDescent="0.65">
      <c r="A165" s="465" t="s">
        <v>33</v>
      </c>
      <c r="B165" s="465"/>
      <c r="C165" s="465"/>
      <c r="D165" s="465"/>
      <c r="E165" s="465"/>
      <c r="F165" s="465"/>
      <c r="G165" s="465"/>
      <c r="H165" s="465"/>
      <c r="I165" s="465"/>
      <c r="J165" s="465"/>
      <c r="K165" s="465"/>
      <c r="L165" s="465"/>
    </row>
    <row r="166" spans="1:12" s="200" customFormat="1" ht="12.75" customHeight="1" x14ac:dyDescent="0.2">
      <c r="A166" s="455" t="s">
        <v>86</v>
      </c>
      <c r="B166" s="466" t="s">
        <v>87</v>
      </c>
      <c r="C166" s="468" t="s">
        <v>3135</v>
      </c>
      <c r="D166" s="459" t="s">
        <v>89</v>
      </c>
      <c r="E166" s="461" t="s">
        <v>90</v>
      </c>
      <c r="F166" s="196" t="s">
        <v>122</v>
      </c>
      <c r="G166" s="197"/>
      <c r="H166" s="463" t="s">
        <v>1388</v>
      </c>
      <c r="I166" s="198"/>
      <c r="J166" s="199" t="s">
        <v>93</v>
      </c>
      <c r="K166" s="199"/>
      <c r="L166" s="453" t="s">
        <v>94</v>
      </c>
    </row>
    <row r="167" spans="1:12" s="200" customFormat="1" ht="13.5" thickBot="1" x14ac:dyDescent="0.25">
      <c r="A167" s="456"/>
      <c r="B167" s="467"/>
      <c r="C167" s="469"/>
      <c r="D167" s="460"/>
      <c r="E167" s="462"/>
      <c r="F167" s="201" t="s">
        <v>97</v>
      </c>
      <c r="G167" s="202"/>
      <c r="H167" s="464"/>
      <c r="I167" s="203"/>
      <c r="J167" s="204" t="s">
        <v>98</v>
      </c>
      <c r="K167" s="204"/>
      <c r="L167" s="454"/>
    </row>
    <row r="168" spans="1:12" ht="15.95" customHeight="1" x14ac:dyDescent="0.2">
      <c r="A168" s="223">
        <v>1</v>
      </c>
      <c r="B168" s="374" t="s">
        <v>4522</v>
      </c>
      <c r="C168" s="375">
        <v>51717</v>
      </c>
      <c r="D168" s="376" t="s">
        <v>4523</v>
      </c>
      <c r="E168" s="84" t="s">
        <v>4524</v>
      </c>
      <c r="F168" s="84" t="s">
        <v>100</v>
      </c>
      <c r="G168" s="116">
        <f t="shared" ref="G168:G199" si="11">+IF(F168="M",1,IF(F168="f",2,IF(F168="Civ",3,"Error")))</f>
        <v>1</v>
      </c>
      <c r="H168" s="99" t="s">
        <v>103</v>
      </c>
      <c r="I168" s="116">
        <f>+IF(H168="Studying",5,IF(H168="Complete",1,IF(H168="Incomplete",2,IF(H168="Left",3,IF(H168="Dropped",4,"Error")))))</f>
        <v>1</v>
      </c>
      <c r="J168" s="116" t="e">
        <f>+IF(#REF!="Issued",1,IF(#REF!="Not Issued",2,"Nil"))</f>
        <v>#REF!</v>
      </c>
      <c r="K168" s="116" t="s">
        <v>4525</v>
      </c>
      <c r="L168" s="206"/>
    </row>
    <row r="169" spans="1:12" ht="15.95" customHeight="1" x14ac:dyDescent="0.2">
      <c r="A169" s="205">
        <v>2</v>
      </c>
      <c r="B169" s="374" t="s">
        <v>4526</v>
      </c>
      <c r="C169" s="375">
        <v>51718</v>
      </c>
      <c r="D169" s="376" t="s">
        <v>4527</v>
      </c>
      <c r="E169" s="84" t="s">
        <v>3128</v>
      </c>
      <c r="F169" s="84" t="s">
        <v>102</v>
      </c>
      <c r="G169" s="116">
        <f t="shared" si="11"/>
        <v>2</v>
      </c>
      <c r="H169" s="99" t="s">
        <v>103</v>
      </c>
      <c r="I169" s="116">
        <f t="shared" ref="I169:I232" si="12">+IF(H169="Studying",5,IF(H169="Complete",1,IF(H169="Incomplete",2,IF(H169="Left",3,IF(H169="Dropped",4,"Error")))))</f>
        <v>1</v>
      </c>
      <c r="J169" s="116" t="e">
        <f>+IF(#REF!="Issued",1,IF(#REF!="Not Issued",2,"Nil"))</f>
        <v>#REF!</v>
      </c>
      <c r="K169" s="116" t="s">
        <v>4528</v>
      </c>
      <c r="L169" s="206"/>
    </row>
    <row r="170" spans="1:12" ht="15.95" customHeight="1" x14ac:dyDescent="0.2">
      <c r="A170" s="205">
        <f t="shared" ref="A170:A233" si="13">+A169+1</f>
        <v>3</v>
      </c>
      <c r="B170" s="374" t="s">
        <v>4529</v>
      </c>
      <c r="C170" s="375">
        <v>51719</v>
      </c>
      <c r="D170" s="376" t="s">
        <v>4530</v>
      </c>
      <c r="E170" s="84" t="s">
        <v>4531</v>
      </c>
      <c r="F170" s="84" t="s">
        <v>100</v>
      </c>
      <c r="G170" s="116">
        <f t="shared" si="11"/>
        <v>1</v>
      </c>
      <c r="H170" s="99" t="s">
        <v>103</v>
      </c>
      <c r="I170" s="116">
        <f t="shared" si="12"/>
        <v>1</v>
      </c>
      <c r="J170" s="116" t="e">
        <f>+IF(#REF!="Issued",1,IF(#REF!="Not Issued",2,"Nil"))</f>
        <v>#REF!</v>
      </c>
      <c r="K170" s="116" t="s">
        <v>4532</v>
      </c>
      <c r="L170" s="206"/>
    </row>
    <row r="171" spans="1:12" ht="15.95" customHeight="1" x14ac:dyDescent="0.2">
      <c r="A171" s="205">
        <f t="shared" si="13"/>
        <v>4</v>
      </c>
      <c r="B171" s="374" t="s">
        <v>4533</v>
      </c>
      <c r="C171" s="375">
        <v>51720</v>
      </c>
      <c r="D171" s="376" t="s">
        <v>4534</v>
      </c>
      <c r="E171" s="84" t="s">
        <v>4535</v>
      </c>
      <c r="F171" s="84" t="s">
        <v>100</v>
      </c>
      <c r="G171" s="116">
        <f t="shared" si="11"/>
        <v>1</v>
      </c>
      <c r="H171" s="99" t="s">
        <v>103</v>
      </c>
      <c r="I171" s="116">
        <f t="shared" si="12"/>
        <v>1</v>
      </c>
      <c r="J171" s="116" t="e">
        <f>+IF(#REF!="Issued",1,IF(#REF!="Not Issued",2,"Nil"))</f>
        <v>#REF!</v>
      </c>
      <c r="K171" s="116" t="s">
        <v>4536</v>
      </c>
      <c r="L171" s="206"/>
    </row>
    <row r="172" spans="1:12" ht="15.95" customHeight="1" x14ac:dyDescent="0.2">
      <c r="A172" s="205">
        <f t="shared" si="13"/>
        <v>5</v>
      </c>
      <c r="B172" s="374" t="s">
        <v>4541</v>
      </c>
      <c r="C172" s="375">
        <v>51722</v>
      </c>
      <c r="D172" s="376" t="s">
        <v>4542</v>
      </c>
      <c r="E172" s="84" t="s">
        <v>3078</v>
      </c>
      <c r="F172" s="84" t="s">
        <v>100</v>
      </c>
      <c r="G172" s="116">
        <f t="shared" si="11"/>
        <v>1</v>
      </c>
      <c r="H172" s="99" t="s">
        <v>103</v>
      </c>
      <c r="I172" s="116">
        <f t="shared" si="12"/>
        <v>1</v>
      </c>
      <c r="J172" s="116" t="e">
        <f>+IF(#REF!="Issued",1,IF(#REF!="Not Issued",2,"Nil"))</f>
        <v>#REF!</v>
      </c>
      <c r="K172" s="116" t="s">
        <v>4540</v>
      </c>
      <c r="L172" s="206"/>
    </row>
    <row r="173" spans="1:12" ht="15.95" customHeight="1" x14ac:dyDescent="0.2">
      <c r="A173" s="205">
        <f t="shared" si="13"/>
        <v>6</v>
      </c>
      <c r="B173" s="374" t="s">
        <v>4544</v>
      </c>
      <c r="C173" s="375">
        <v>51723</v>
      </c>
      <c r="D173" s="376" t="s">
        <v>4545</v>
      </c>
      <c r="E173" s="84" t="s">
        <v>4087</v>
      </c>
      <c r="F173" s="84" t="s">
        <v>100</v>
      </c>
      <c r="G173" s="116">
        <f t="shared" si="11"/>
        <v>1</v>
      </c>
      <c r="H173" s="99" t="s">
        <v>103</v>
      </c>
      <c r="I173" s="116">
        <f t="shared" si="12"/>
        <v>1</v>
      </c>
      <c r="J173" s="116" t="e">
        <f>+IF(#REF!="Issued",1,IF(#REF!="Not Issued",2,"Nil"))</f>
        <v>#REF!</v>
      </c>
      <c r="K173" s="116" t="s">
        <v>4543</v>
      </c>
      <c r="L173" s="206"/>
    </row>
    <row r="174" spans="1:12" ht="15.95" customHeight="1" x14ac:dyDescent="0.2">
      <c r="A174" s="205">
        <f t="shared" si="13"/>
        <v>7</v>
      </c>
      <c r="B174" s="374" t="s">
        <v>4547</v>
      </c>
      <c r="C174" s="375">
        <v>51724</v>
      </c>
      <c r="D174" s="376" t="s">
        <v>4548</v>
      </c>
      <c r="E174" s="84" t="s">
        <v>4549</v>
      </c>
      <c r="F174" s="84" t="s">
        <v>102</v>
      </c>
      <c r="G174" s="116">
        <f t="shared" si="11"/>
        <v>2</v>
      </c>
      <c r="H174" s="99" t="s">
        <v>103</v>
      </c>
      <c r="I174" s="116">
        <f>+IF(H174="Studying",5,IF(H174="Complete",1,IF(H174="Incomplete",2,IF(H174="Left",3,IF(H174="Dropped",4,"Error")))))</f>
        <v>1</v>
      </c>
      <c r="J174" s="116" t="e">
        <f>+IF(#REF!="Issued",1,IF(#REF!="Not Issued",2,"Nil"))</f>
        <v>#REF!</v>
      </c>
      <c r="K174" s="116" t="s">
        <v>4546</v>
      </c>
      <c r="L174" s="206"/>
    </row>
    <row r="175" spans="1:12" ht="15.95" customHeight="1" x14ac:dyDescent="0.2">
      <c r="A175" s="205">
        <f t="shared" si="13"/>
        <v>8</v>
      </c>
      <c r="B175" s="374" t="s">
        <v>4551</v>
      </c>
      <c r="C175" s="375">
        <v>51725</v>
      </c>
      <c r="D175" s="376" t="s">
        <v>4552</v>
      </c>
      <c r="E175" s="84" t="s">
        <v>4553</v>
      </c>
      <c r="F175" s="84" t="s">
        <v>102</v>
      </c>
      <c r="G175" s="116">
        <f t="shared" si="11"/>
        <v>2</v>
      </c>
      <c r="H175" s="99" t="s">
        <v>103</v>
      </c>
      <c r="I175" s="116">
        <f t="shared" si="12"/>
        <v>1</v>
      </c>
      <c r="J175" s="116" t="e">
        <f>+IF(#REF!="Issued",1,IF(#REF!="Not Issued",2,"Nil"))</f>
        <v>#REF!</v>
      </c>
      <c r="K175" s="116" t="s">
        <v>4550</v>
      </c>
      <c r="L175" s="206"/>
    </row>
    <row r="176" spans="1:12" ht="15.95" customHeight="1" x14ac:dyDescent="0.2">
      <c r="A176" s="205">
        <f t="shared" si="13"/>
        <v>9</v>
      </c>
      <c r="B176" s="374" t="s">
        <v>4555</v>
      </c>
      <c r="C176" s="375">
        <v>51726</v>
      </c>
      <c r="D176" s="376" t="s">
        <v>2384</v>
      </c>
      <c r="E176" s="84" t="s">
        <v>4556</v>
      </c>
      <c r="F176" s="84" t="s">
        <v>100</v>
      </c>
      <c r="G176" s="116">
        <f t="shared" si="11"/>
        <v>1</v>
      </c>
      <c r="H176" s="99" t="s">
        <v>103</v>
      </c>
      <c r="I176" s="116">
        <f t="shared" si="12"/>
        <v>1</v>
      </c>
      <c r="J176" s="116" t="e">
        <f>+IF(#REF!="Issued",1,IF(#REF!="Not Issued",2,"Nil"))</f>
        <v>#REF!</v>
      </c>
      <c r="K176" s="116" t="s">
        <v>4554</v>
      </c>
      <c r="L176" s="206"/>
    </row>
    <row r="177" spans="1:12" ht="15.95" customHeight="1" x14ac:dyDescent="0.2">
      <c r="A177" s="205">
        <f t="shared" si="13"/>
        <v>10</v>
      </c>
      <c r="B177" s="374" t="s">
        <v>4558</v>
      </c>
      <c r="C177" s="375">
        <v>51727</v>
      </c>
      <c r="D177" s="376" t="s">
        <v>4559</v>
      </c>
      <c r="E177" s="84" t="s">
        <v>2604</v>
      </c>
      <c r="F177" s="84" t="s">
        <v>100</v>
      </c>
      <c r="G177" s="116">
        <f t="shared" si="11"/>
        <v>1</v>
      </c>
      <c r="H177" s="99" t="s">
        <v>103</v>
      </c>
      <c r="I177" s="116">
        <f t="shared" si="12"/>
        <v>1</v>
      </c>
      <c r="J177" s="116" t="e">
        <f>+IF(#REF!="Issued",1,IF(#REF!="Not Issued",2,"Nil"))</f>
        <v>#REF!</v>
      </c>
      <c r="K177" s="116" t="s">
        <v>4557</v>
      </c>
      <c r="L177" s="206"/>
    </row>
    <row r="178" spans="1:12" ht="15.95" customHeight="1" x14ac:dyDescent="0.2">
      <c r="A178" s="205">
        <f t="shared" si="13"/>
        <v>11</v>
      </c>
      <c r="B178" s="374" t="s">
        <v>4561</v>
      </c>
      <c r="C178" s="375">
        <v>51728</v>
      </c>
      <c r="D178" s="376" t="s">
        <v>4562</v>
      </c>
      <c r="E178" s="84" t="s">
        <v>4563</v>
      </c>
      <c r="F178" s="84" t="s">
        <v>100</v>
      </c>
      <c r="G178" s="116">
        <f t="shared" si="11"/>
        <v>1</v>
      </c>
      <c r="H178" s="99" t="s">
        <v>103</v>
      </c>
      <c r="I178" s="116">
        <f t="shared" si="12"/>
        <v>1</v>
      </c>
      <c r="J178" s="116" t="e">
        <f>+IF(#REF!="Issued",1,IF(#REF!="Not Issued",2,"Nil"))</f>
        <v>#REF!</v>
      </c>
      <c r="K178" s="116" t="s">
        <v>4560</v>
      </c>
      <c r="L178" s="206"/>
    </row>
    <row r="179" spans="1:12" ht="15.95" customHeight="1" x14ac:dyDescent="0.2">
      <c r="A179" s="205">
        <f t="shared" si="13"/>
        <v>12</v>
      </c>
      <c r="B179" s="374" t="s">
        <v>4565</v>
      </c>
      <c r="C179" s="375">
        <v>51729</v>
      </c>
      <c r="D179" s="376" t="s">
        <v>4566</v>
      </c>
      <c r="E179" s="84" t="s">
        <v>4567</v>
      </c>
      <c r="F179" s="84" t="s">
        <v>102</v>
      </c>
      <c r="G179" s="116">
        <f t="shared" si="11"/>
        <v>2</v>
      </c>
      <c r="H179" s="99" t="s">
        <v>103</v>
      </c>
      <c r="I179" s="116">
        <f t="shared" si="12"/>
        <v>1</v>
      </c>
      <c r="J179" s="116" t="e">
        <f>+IF(#REF!="Issued",1,IF(#REF!="Not Issued",2,"Nil"))</f>
        <v>#REF!</v>
      </c>
      <c r="K179" s="116" t="s">
        <v>4564</v>
      </c>
      <c r="L179" s="206"/>
    </row>
    <row r="180" spans="1:12" ht="15.95" customHeight="1" x14ac:dyDescent="0.2">
      <c r="A180" s="205">
        <f t="shared" si="13"/>
        <v>13</v>
      </c>
      <c r="B180" s="374" t="s">
        <v>4569</v>
      </c>
      <c r="C180" s="375">
        <v>51730</v>
      </c>
      <c r="D180" s="376" t="s">
        <v>4570</v>
      </c>
      <c r="E180" s="84" t="s">
        <v>4571</v>
      </c>
      <c r="F180" s="84" t="s">
        <v>102</v>
      </c>
      <c r="G180" s="116">
        <f t="shared" si="11"/>
        <v>2</v>
      </c>
      <c r="H180" s="99" t="s">
        <v>103</v>
      </c>
      <c r="I180" s="116">
        <f t="shared" si="12"/>
        <v>1</v>
      </c>
      <c r="J180" s="116" t="e">
        <f>+IF(#REF!="Issued",1,IF(#REF!="Not Issued",2,"Nil"))</f>
        <v>#REF!</v>
      </c>
      <c r="K180" s="116" t="s">
        <v>4568</v>
      </c>
      <c r="L180" s="206"/>
    </row>
    <row r="181" spans="1:12" ht="15.95" customHeight="1" x14ac:dyDescent="0.2">
      <c r="A181" s="205">
        <f t="shared" si="13"/>
        <v>14</v>
      </c>
      <c r="B181" s="374" t="s">
        <v>4573</v>
      </c>
      <c r="C181" s="375">
        <v>51731</v>
      </c>
      <c r="D181" s="376" t="s">
        <v>4574</v>
      </c>
      <c r="E181" s="84" t="s">
        <v>4575</v>
      </c>
      <c r="F181" s="84" t="s">
        <v>102</v>
      </c>
      <c r="G181" s="116">
        <f t="shared" si="11"/>
        <v>2</v>
      </c>
      <c r="H181" s="99" t="s">
        <v>103</v>
      </c>
      <c r="I181" s="116">
        <f t="shared" si="12"/>
        <v>1</v>
      </c>
      <c r="J181" s="116" t="e">
        <f>+IF(#REF!="Issued",1,IF(#REF!="Not Issued",2,"Nil"))</f>
        <v>#REF!</v>
      </c>
      <c r="K181" s="116" t="s">
        <v>4572</v>
      </c>
      <c r="L181" s="206"/>
    </row>
    <row r="182" spans="1:12" ht="15.95" customHeight="1" x14ac:dyDescent="0.2">
      <c r="A182" s="205">
        <f t="shared" si="13"/>
        <v>15</v>
      </c>
      <c r="B182" s="374" t="s">
        <v>4577</v>
      </c>
      <c r="C182" s="375">
        <v>51732</v>
      </c>
      <c r="D182" s="376" t="s">
        <v>4578</v>
      </c>
      <c r="E182" s="84" t="s">
        <v>4171</v>
      </c>
      <c r="F182" s="84" t="s">
        <v>102</v>
      </c>
      <c r="G182" s="116">
        <f t="shared" si="11"/>
        <v>2</v>
      </c>
      <c r="H182" s="99" t="s">
        <v>103</v>
      </c>
      <c r="I182" s="116">
        <f t="shared" si="12"/>
        <v>1</v>
      </c>
      <c r="J182" s="116" t="e">
        <f>+IF(#REF!="Issued",1,IF(#REF!="Not Issued",2,"Nil"))</f>
        <v>#REF!</v>
      </c>
      <c r="K182" s="116" t="s">
        <v>4576</v>
      </c>
      <c r="L182" s="206"/>
    </row>
    <row r="183" spans="1:12" ht="15.95" customHeight="1" x14ac:dyDescent="0.2">
      <c r="A183" s="205">
        <f t="shared" si="13"/>
        <v>16</v>
      </c>
      <c r="B183" s="374" t="s">
        <v>4580</v>
      </c>
      <c r="C183" s="375">
        <v>51733</v>
      </c>
      <c r="D183" s="376" t="s">
        <v>4581</v>
      </c>
      <c r="E183" s="84" t="s">
        <v>155</v>
      </c>
      <c r="F183" s="84" t="s">
        <v>102</v>
      </c>
      <c r="G183" s="116">
        <f t="shared" si="11"/>
        <v>2</v>
      </c>
      <c r="H183" s="99" t="s">
        <v>103</v>
      </c>
      <c r="I183" s="116">
        <f t="shared" si="12"/>
        <v>1</v>
      </c>
      <c r="J183" s="116" t="e">
        <f>+IF(#REF!="Issued",1,IF(#REF!="Not Issued",2,"Nil"))</f>
        <v>#REF!</v>
      </c>
      <c r="K183" s="116" t="s">
        <v>4579</v>
      </c>
      <c r="L183" s="206"/>
    </row>
    <row r="184" spans="1:12" ht="15.95" customHeight="1" x14ac:dyDescent="0.2">
      <c r="A184" s="205">
        <f t="shared" si="13"/>
        <v>17</v>
      </c>
      <c r="B184" s="374" t="s">
        <v>4583</v>
      </c>
      <c r="C184" s="375">
        <v>51734</v>
      </c>
      <c r="D184" s="376" t="s">
        <v>4584</v>
      </c>
      <c r="E184" s="84" t="s">
        <v>155</v>
      </c>
      <c r="F184" s="84" t="s">
        <v>102</v>
      </c>
      <c r="G184" s="116">
        <f t="shared" si="11"/>
        <v>2</v>
      </c>
      <c r="H184" s="99" t="s">
        <v>103</v>
      </c>
      <c r="I184" s="116">
        <f t="shared" si="12"/>
        <v>1</v>
      </c>
      <c r="J184" s="116" t="e">
        <f>+IF(#REF!="Issued",1,IF(#REF!="Not Issued",2,"Nil"))</f>
        <v>#REF!</v>
      </c>
      <c r="K184" s="116" t="s">
        <v>4582</v>
      </c>
      <c r="L184" s="206"/>
    </row>
    <row r="185" spans="1:12" ht="15.95" customHeight="1" x14ac:dyDescent="0.2">
      <c r="A185" s="205">
        <f t="shared" si="13"/>
        <v>18</v>
      </c>
      <c r="B185" s="374" t="s">
        <v>4586</v>
      </c>
      <c r="C185" s="375">
        <v>51735</v>
      </c>
      <c r="D185" s="376" t="s">
        <v>2428</v>
      </c>
      <c r="E185" s="84" t="s">
        <v>4587</v>
      </c>
      <c r="F185" s="84" t="s">
        <v>100</v>
      </c>
      <c r="G185" s="116">
        <f t="shared" si="11"/>
        <v>1</v>
      </c>
      <c r="H185" s="99" t="s">
        <v>103</v>
      </c>
      <c r="I185" s="116">
        <f t="shared" si="12"/>
        <v>1</v>
      </c>
      <c r="J185" s="116" t="e">
        <f>+IF(#REF!="Issued",1,IF(#REF!="Not Issued",2,"Nil"))</f>
        <v>#REF!</v>
      </c>
      <c r="K185" s="116" t="s">
        <v>4585</v>
      </c>
      <c r="L185" s="206"/>
    </row>
    <row r="186" spans="1:12" ht="15.95" customHeight="1" x14ac:dyDescent="0.2">
      <c r="A186" s="205">
        <f t="shared" si="13"/>
        <v>19</v>
      </c>
      <c r="B186" s="374" t="s">
        <v>4589</v>
      </c>
      <c r="C186" s="375">
        <v>51737</v>
      </c>
      <c r="D186" s="376" t="s">
        <v>4590</v>
      </c>
      <c r="E186" s="84" t="s">
        <v>4591</v>
      </c>
      <c r="F186" s="84" t="s">
        <v>100</v>
      </c>
      <c r="G186" s="116">
        <f t="shared" si="11"/>
        <v>1</v>
      </c>
      <c r="H186" s="99" t="s">
        <v>103</v>
      </c>
      <c r="I186" s="116">
        <f t="shared" si="12"/>
        <v>1</v>
      </c>
      <c r="J186" s="116" t="e">
        <f>+IF(#REF!="Issued",1,IF(#REF!="Not Issued",2,"Nil"))</f>
        <v>#REF!</v>
      </c>
      <c r="K186" s="116" t="s">
        <v>4588</v>
      </c>
      <c r="L186" s="206"/>
    </row>
    <row r="187" spans="1:12" ht="15.95" customHeight="1" x14ac:dyDescent="0.2">
      <c r="A187" s="205">
        <f t="shared" si="13"/>
        <v>20</v>
      </c>
      <c r="B187" s="374" t="s">
        <v>4593</v>
      </c>
      <c r="C187" s="375">
        <v>51738</v>
      </c>
      <c r="D187" s="376" t="s">
        <v>4594</v>
      </c>
      <c r="E187" s="84" t="s">
        <v>4595</v>
      </c>
      <c r="F187" s="84" t="s">
        <v>102</v>
      </c>
      <c r="G187" s="116">
        <f t="shared" si="11"/>
        <v>2</v>
      </c>
      <c r="H187" s="99" t="s">
        <v>103</v>
      </c>
      <c r="I187" s="116">
        <f t="shared" si="12"/>
        <v>1</v>
      </c>
      <c r="J187" s="116" t="e">
        <f>+IF(#REF!="Issued",1,IF(#REF!="Not Issued",2,"Nil"))</f>
        <v>#REF!</v>
      </c>
      <c r="K187" s="116" t="s">
        <v>4592</v>
      </c>
      <c r="L187" s="206"/>
    </row>
    <row r="188" spans="1:12" ht="15.95" customHeight="1" x14ac:dyDescent="0.2">
      <c r="A188" s="205">
        <f t="shared" si="13"/>
        <v>21</v>
      </c>
      <c r="B188" s="374" t="s">
        <v>4597</v>
      </c>
      <c r="C188" s="375">
        <v>51739</v>
      </c>
      <c r="D188" s="376" t="s">
        <v>4598</v>
      </c>
      <c r="E188" s="84" t="s">
        <v>4599</v>
      </c>
      <c r="F188" s="84" t="s">
        <v>100</v>
      </c>
      <c r="G188" s="116">
        <f t="shared" si="11"/>
        <v>1</v>
      </c>
      <c r="H188" s="99" t="s">
        <v>103</v>
      </c>
      <c r="I188" s="116">
        <f t="shared" si="12"/>
        <v>1</v>
      </c>
      <c r="J188" s="116" t="e">
        <f>+IF(#REF!="Issued",1,IF(#REF!="Not Issued",2,"Nil"))</f>
        <v>#REF!</v>
      </c>
      <c r="K188" s="116" t="s">
        <v>4596</v>
      </c>
      <c r="L188" s="206"/>
    </row>
    <row r="189" spans="1:12" ht="15.95" customHeight="1" x14ac:dyDescent="0.2">
      <c r="A189" s="205">
        <f t="shared" si="13"/>
        <v>22</v>
      </c>
      <c r="B189" s="374" t="s">
        <v>4604</v>
      </c>
      <c r="C189" s="375">
        <v>51741</v>
      </c>
      <c r="D189" s="376" t="s">
        <v>4605</v>
      </c>
      <c r="E189" s="84" t="s">
        <v>120</v>
      </c>
      <c r="F189" s="84" t="s">
        <v>100</v>
      </c>
      <c r="G189" s="116">
        <f t="shared" si="11"/>
        <v>1</v>
      </c>
      <c r="H189" s="99" t="s">
        <v>103</v>
      </c>
      <c r="I189" s="116">
        <f t="shared" si="12"/>
        <v>1</v>
      </c>
      <c r="J189" s="116" t="e">
        <f>+IF(#REF!="Issued",1,IF(#REF!="Not Issued",2,"Nil"))</f>
        <v>#REF!</v>
      </c>
      <c r="K189" s="116" t="s">
        <v>4600</v>
      </c>
      <c r="L189" s="206"/>
    </row>
    <row r="190" spans="1:12" ht="15.95" customHeight="1" x14ac:dyDescent="0.2">
      <c r="A190" s="205">
        <f t="shared" si="13"/>
        <v>23</v>
      </c>
      <c r="B190" s="374" t="s">
        <v>4607</v>
      </c>
      <c r="C190" s="375">
        <v>51742</v>
      </c>
      <c r="D190" s="376" t="s">
        <v>4608</v>
      </c>
      <c r="E190" s="84" t="s">
        <v>4609</v>
      </c>
      <c r="F190" s="84" t="s">
        <v>100</v>
      </c>
      <c r="G190" s="116">
        <f t="shared" si="11"/>
        <v>1</v>
      </c>
      <c r="H190" s="99" t="s">
        <v>103</v>
      </c>
      <c r="I190" s="116">
        <f t="shared" si="12"/>
        <v>1</v>
      </c>
      <c r="J190" s="116" t="e">
        <f>+IF(#REF!="Issued",1,IF(#REF!="Not Issued",2,"Nil"))</f>
        <v>#REF!</v>
      </c>
      <c r="K190" s="116" t="s">
        <v>4603</v>
      </c>
      <c r="L190" s="206"/>
    </row>
    <row r="191" spans="1:12" ht="15.95" customHeight="1" x14ac:dyDescent="0.2">
      <c r="A191" s="205">
        <f t="shared" si="13"/>
        <v>24</v>
      </c>
      <c r="B191" s="374" t="s">
        <v>4611</v>
      </c>
      <c r="C191" s="375">
        <v>51743</v>
      </c>
      <c r="D191" s="376" t="s">
        <v>4612</v>
      </c>
      <c r="E191" s="84" t="s">
        <v>4613</v>
      </c>
      <c r="F191" s="84" t="s">
        <v>100</v>
      </c>
      <c r="G191" s="116">
        <f t="shared" si="11"/>
        <v>1</v>
      </c>
      <c r="H191" s="99" t="s">
        <v>103</v>
      </c>
      <c r="I191" s="116">
        <f t="shared" si="12"/>
        <v>1</v>
      </c>
      <c r="J191" s="116" t="e">
        <f>+IF(#REF!="Issued",1,IF(#REF!="Not Issued",2,"Nil"))</f>
        <v>#REF!</v>
      </c>
      <c r="K191" s="116" t="s">
        <v>4606</v>
      </c>
      <c r="L191" s="206"/>
    </row>
    <row r="192" spans="1:12" ht="15.95" customHeight="1" x14ac:dyDescent="0.2">
      <c r="A192" s="205">
        <f t="shared" si="13"/>
        <v>25</v>
      </c>
      <c r="B192" s="374" t="s">
        <v>4615</v>
      </c>
      <c r="C192" s="375">
        <v>51744</v>
      </c>
      <c r="D192" s="376" t="s">
        <v>4616</v>
      </c>
      <c r="E192" s="84" t="s">
        <v>4617</v>
      </c>
      <c r="F192" s="84" t="s">
        <v>100</v>
      </c>
      <c r="G192" s="116">
        <f t="shared" si="11"/>
        <v>1</v>
      </c>
      <c r="H192" s="99" t="s">
        <v>103</v>
      </c>
      <c r="I192" s="116">
        <f t="shared" si="12"/>
        <v>1</v>
      </c>
      <c r="J192" s="116" t="e">
        <f>+IF(#REF!="Issued",1,IF(#REF!="Not Issued",2,"Nil"))</f>
        <v>#REF!</v>
      </c>
      <c r="K192" s="116" t="s">
        <v>4610</v>
      </c>
      <c r="L192" s="206"/>
    </row>
    <row r="193" spans="1:12" ht="15.95" customHeight="1" x14ac:dyDescent="0.2">
      <c r="A193" s="205">
        <f t="shared" si="13"/>
        <v>26</v>
      </c>
      <c r="B193" s="374" t="s">
        <v>4619</v>
      </c>
      <c r="C193" s="375">
        <v>51745</v>
      </c>
      <c r="D193" s="376" t="s">
        <v>4620</v>
      </c>
      <c r="E193" s="84" t="s">
        <v>4621</v>
      </c>
      <c r="F193" s="84" t="s">
        <v>100</v>
      </c>
      <c r="G193" s="116">
        <f t="shared" si="11"/>
        <v>1</v>
      </c>
      <c r="H193" s="99" t="s">
        <v>103</v>
      </c>
      <c r="I193" s="116">
        <f t="shared" si="12"/>
        <v>1</v>
      </c>
      <c r="J193" s="116" t="e">
        <f>+IF(#REF!="Issued",1,IF(#REF!="Not Issued",2,"Nil"))</f>
        <v>#REF!</v>
      </c>
      <c r="K193" s="116" t="s">
        <v>4614</v>
      </c>
      <c r="L193" s="206"/>
    </row>
    <row r="194" spans="1:12" ht="15.95" customHeight="1" x14ac:dyDescent="0.2">
      <c r="A194" s="205">
        <f t="shared" si="13"/>
        <v>27</v>
      </c>
      <c r="B194" s="374" t="s">
        <v>4623</v>
      </c>
      <c r="C194" s="375">
        <v>51746</v>
      </c>
      <c r="D194" s="376" t="s">
        <v>4624</v>
      </c>
      <c r="E194" s="84" t="s">
        <v>4625</v>
      </c>
      <c r="F194" s="84" t="s">
        <v>100</v>
      </c>
      <c r="G194" s="116">
        <f t="shared" si="11"/>
        <v>1</v>
      </c>
      <c r="H194" s="99" t="s">
        <v>103</v>
      </c>
      <c r="I194" s="116">
        <f t="shared" si="12"/>
        <v>1</v>
      </c>
      <c r="J194" s="116" t="e">
        <f>+IF(#REF!="Issued",1,IF(#REF!="Not Issued",2,"Nil"))</f>
        <v>#REF!</v>
      </c>
      <c r="K194" s="116" t="s">
        <v>4618</v>
      </c>
      <c r="L194" s="206"/>
    </row>
    <row r="195" spans="1:12" ht="15.95" customHeight="1" x14ac:dyDescent="0.2">
      <c r="A195" s="205">
        <f t="shared" si="13"/>
        <v>28</v>
      </c>
      <c r="B195" s="374" t="s">
        <v>4635</v>
      </c>
      <c r="C195" s="375">
        <v>51749</v>
      </c>
      <c r="D195" s="376" t="s">
        <v>4636</v>
      </c>
      <c r="E195" s="84" t="s">
        <v>4637</v>
      </c>
      <c r="F195" s="84" t="s">
        <v>100</v>
      </c>
      <c r="G195" s="116">
        <f t="shared" si="11"/>
        <v>1</v>
      </c>
      <c r="H195" s="99" t="s">
        <v>103</v>
      </c>
      <c r="I195" s="116">
        <f t="shared" si="12"/>
        <v>1</v>
      </c>
      <c r="J195" s="116" t="e">
        <f>+IF(#REF!="Issued",1,IF(#REF!="Not Issued",2,"Nil"))</f>
        <v>#REF!</v>
      </c>
      <c r="K195" s="116" t="s">
        <v>4622</v>
      </c>
      <c r="L195" s="206"/>
    </row>
    <row r="196" spans="1:12" ht="15.95" customHeight="1" x14ac:dyDescent="0.2">
      <c r="A196" s="205">
        <f t="shared" si="13"/>
        <v>29</v>
      </c>
      <c r="B196" s="374" t="s">
        <v>4639</v>
      </c>
      <c r="C196" s="375">
        <v>51750</v>
      </c>
      <c r="D196" s="376" t="s">
        <v>4640</v>
      </c>
      <c r="E196" s="84" t="s">
        <v>4641</v>
      </c>
      <c r="F196" s="84" t="s">
        <v>100</v>
      </c>
      <c r="G196" s="116">
        <f t="shared" si="11"/>
        <v>1</v>
      </c>
      <c r="H196" s="99" t="s">
        <v>103</v>
      </c>
      <c r="I196" s="116">
        <f t="shared" si="12"/>
        <v>1</v>
      </c>
      <c r="J196" s="116" t="e">
        <f>+IF(#REF!="Issued",1,IF(#REF!="Not Issued",2,"Nil"))</f>
        <v>#REF!</v>
      </c>
      <c r="K196" s="116" t="s">
        <v>4626</v>
      </c>
      <c r="L196" s="206"/>
    </row>
    <row r="197" spans="1:12" ht="15.95" customHeight="1" x14ac:dyDescent="0.2">
      <c r="A197" s="205">
        <f t="shared" si="13"/>
        <v>30</v>
      </c>
      <c r="B197" s="374" t="s">
        <v>4643</v>
      </c>
      <c r="C197" s="375">
        <v>51751</v>
      </c>
      <c r="D197" s="376" t="s">
        <v>2067</v>
      </c>
      <c r="E197" s="84" t="s">
        <v>3221</v>
      </c>
      <c r="F197" s="84" t="s">
        <v>100</v>
      </c>
      <c r="G197" s="116">
        <f t="shared" si="11"/>
        <v>1</v>
      </c>
      <c r="H197" s="99" t="s">
        <v>103</v>
      </c>
      <c r="I197" s="116">
        <f t="shared" si="12"/>
        <v>1</v>
      </c>
      <c r="J197" s="116" t="e">
        <f>+IF(#REF!="Issued",1,IF(#REF!="Not Issued",2,"Nil"))</f>
        <v>#REF!</v>
      </c>
      <c r="K197" s="116" t="s">
        <v>4630</v>
      </c>
      <c r="L197" s="206"/>
    </row>
    <row r="198" spans="1:12" ht="15.95" customHeight="1" x14ac:dyDescent="0.2">
      <c r="A198" s="205">
        <f t="shared" si="13"/>
        <v>31</v>
      </c>
      <c r="B198" s="374" t="s">
        <v>4649</v>
      </c>
      <c r="C198" s="375">
        <v>51753</v>
      </c>
      <c r="D198" s="376" t="s">
        <v>4650</v>
      </c>
      <c r="E198" s="84" t="s">
        <v>4651</v>
      </c>
      <c r="F198" s="84" t="s">
        <v>100</v>
      </c>
      <c r="G198" s="116">
        <f t="shared" si="11"/>
        <v>1</v>
      </c>
      <c r="H198" s="99" t="s">
        <v>103</v>
      </c>
      <c r="I198" s="116">
        <f t="shared" si="12"/>
        <v>1</v>
      </c>
      <c r="J198" s="116" t="e">
        <f>+IF(#REF!="Issued",1,IF(#REF!="Not Issued",2,"Nil"))</f>
        <v>#REF!</v>
      </c>
      <c r="K198" s="116" t="s">
        <v>4634</v>
      </c>
      <c r="L198" s="206"/>
    </row>
    <row r="199" spans="1:12" ht="15.95" customHeight="1" x14ac:dyDescent="0.2">
      <c r="A199" s="205">
        <f t="shared" si="13"/>
        <v>32</v>
      </c>
      <c r="B199" s="374" t="s">
        <v>4656</v>
      </c>
      <c r="C199" s="375">
        <v>51755</v>
      </c>
      <c r="D199" s="376" t="s">
        <v>4657</v>
      </c>
      <c r="E199" s="84" t="s">
        <v>4658</v>
      </c>
      <c r="F199" s="84" t="s">
        <v>100</v>
      </c>
      <c r="G199" s="116">
        <f t="shared" si="11"/>
        <v>1</v>
      </c>
      <c r="H199" s="99" t="s">
        <v>103</v>
      </c>
      <c r="I199" s="116">
        <f t="shared" si="12"/>
        <v>1</v>
      </c>
      <c r="J199" s="116" t="e">
        <f>+IF(#REF!="Issued",1,IF(#REF!="Not Issued",2,"Nil"))</f>
        <v>#REF!</v>
      </c>
      <c r="K199" s="116" t="s">
        <v>4638</v>
      </c>
      <c r="L199" s="206"/>
    </row>
    <row r="200" spans="1:12" ht="15.95" customHeight="1" x14ac:dyDescent="0.2">
      <c r="A200" s="205">
        <f t="shared" si="13"/>
        <v>33</v>
      </c>
      <c r="B200" s="374" t="s">
        <v>4660</v>
      </c>
      <c r="C200" s="375">
        <v>51756</v>
      </c>
      <c r="D200" s="376" t="s">
        <v>4661</v>
      </c>
      <c r="E200" s="84" t="s">
        <v>4662</v>
      </c>
      <c r="F200" s="84" t="s">
        <v>100</v>
      </c>
      <c r="G200" s="116">
        <f t="shared" ref="G200:G231" si="14">+IF(F200="M",1,IF(F200="f",2,IF(F200="Civ",3,"Error")))</f>
        <v>1</v>
      </c>
      <c r="H200" s="99" t="s">
        <v>103</v>
      </c>
      <c r="I200" s="116">
        <f t="shared" si="12"/>
        <v>1</v>
      </c>
      <c r="J200" s="116" t="e">
        <f>+IF(#REF!="Issued",1,IF(#REF!="Not Issued",2,"Nil"))</f>
        <v>#REF!</v>
      </c>
      <c r="K200" s="116" t="s">
        <v>4642</v>
      </c>
      <c r="L200" s="206"/>
    </row>
    <row r="201" spans="1:12" ht="15.95" customHeight="1" x14ac:dyDescent="0.2">
      <c r="A201" s="205">
        <f t="shared" si="13"/>
        <v>34</v>
      </c>
      <c r="B201" s="374" t="s">
        <v>4664</v>
      </c>
      <c r="C201" s="375">
        <v>51757</v>
      </c>
      <c r="D201" s="376" t="s">
        <v>4665</v>
      </c>
      <c r="E201" s="84" t="s">
        <v>4666</v>
      </c>
      <c r="F201" s="84" t="s">
        <v>102</v>
      </c>
      <c r="G201" s="116">
        <f t="shared" si="14"/>
        <v>2</v>
      </c>
      <c r="H201" s="99" t="s">
        <v>103</v>
      </c>
      <c r="I201" s="116">
        <f t="shared" si="12"/>
        <v>1</v>
      </c>
      <c r="J201" s="116" t="e">
        <f>+IF(#REF!="Issued",1,IF(#REF!="Not Issued",2,"Nil"))</f>
        <v>#REF!</v>
      </c>
      <c r="K201" s="116" t="s">
        <v>4644</v>
      </c>
      <c r="L201" s="206"/>
    </row>
    <row r="202" spans="1:12" ht="15.95" customHeight="1" x14ac:dyDescent="0.2">
      <c r="A202" s="205">
        <f t="shared" si="13"/>
        <v>35</v>
      </c>
      <c r="B202" s="374" t="s">
        <v>4672</v>
      </c>
      <c r="C202" s="375">
        <v>48892</v>
      </c>
      <c r="D202" s="376" t="s">
        <v>4673</v>
      </c>
      <c r="E202" s="84" t="s">
        <v>4520</v>
      </c>
      <c r="F202" s="84" t="s">
        <v>100</v>
      </c>
      <c r="G202" s="116">
        <f t="shared" si="14"/>
        <v>1</v>
      </c>
      <c r="H202" s="99" t="s">
        <v>103</v>
      </c>
      <c r="I202" s="116">
        <f t="shared" si="12"/>
        <v>1</v>
      </c>
      <c r="J202" s="116" t="e">
        <f>+IF(#REF!="Issued",1,IF(#REF!="Not Issued",2,"Nil"))</f>
        <v>#REF!</v>
      </c>
      <c r="K202" s="116" t="s">
        <v>4648</v>
      </c>
      <c r="L202" s="206"/>
    </row>
    <row r="203" spans="1:12" ht="15.95" customHeight="1" x14ac:dyDescent="0.2">
      <c r="A203" s="205">
        <f t="shared" si="13"/>
        <v>36</v>
      </c>
      <c r="B203" s="374" t="s">
        <v>4675</v>
      </c>
      <c r="C203" s="375">
        <v>51760</v>
      </c>
      <c r="D203" s="376" t="s">
        <v>4676</v>
      </c>
      <c r="E203" s="84" t="s">
        <v>4677</v>
      </c>
      <c r="F203" s="84" t="s">
        <v>100</v>
      </c>
      <c r="G203" s="116">
        <f t="shared" si="14"/>
        <v>1</v>
      </c>
      <c r="H203" s="99" t="s">
        <v>103</v>
      </c>
      <c r="I203" s="116">
        <f t="shared" si="12"/>
        <v>1</v>
      </c>
      <c r="J203" s="116" t="e">
        <f>+IF(#REF!="Issued",1,IF(#REF!="Not Issued",2,"Nil"))</f>
        <v>#REF!</v>
      </c>
      <c r="K203" s="116" t="s">
        <v>4652</v>
      </c>
      <c r="L203" s="206"/>
    </row>
    <row r="204" spans="1:12" ht="15.95" customHeight="1" x14ac:dyDescent="0.2">
      <c r="A204" s="205">
        <f t="shared" si="13"/>
        <v>37</v>
      </c>
      <c r="B204" s="374" t="s">
        <v>4682</v>
      </c>
      <c r="C204" s="375">
        <v>51762</v>
      </c>
      <c r="D204" s="376" t="s">
        <v>4683</v>
      </c>
      <c r="E204" s="84" t="s">
        <v>4684</v>
      </c>
      <c r="F204" s="84" t="s">
        <v>102</v>
      </c>
      <c r="G204" s="116">
        <f t="shared" si="14"/>
        <v>2</v>
      </c>
      <c r="H204" s="99" t="s">
        <v>103</v>
      </c>
      <c r="I204" s="116">
        <f t="shared" si="12"/>
        <v>1</v>
      </c>
      <c r="J204" s="116" t="e">
        <f>+IF(#REF!="Issued",1,IF(#REF!="Not Issued",2,"Nil"))</f>
        <v>#REF!</v>
      </c>
      <c r="K204" s="116" t="s">
        <v>4655</v>
      </c>
      <c r="L204" s="206"/>
    </row>
    <row r="205" spans="1:12" ht="15.95" customHeight="1" x14ac:dyDescent="0.2">
      <c r="A205" s="205">
        <f t="shared" si="13"/>
        <v>38</v>
      </c>
      <c r="B205" s="374" t="s">
        <v>4690</v>
      </c>
      <c r="C205" s="375">
        <v>51764</v>
      </c>
      <c r="D205" s="376" t="s">
        <v>1305</v>
      </c>
      <c r="E205" s="84" t="s">
        <v>4691</v>
      </c>
      <c r="F205" s="84" t="s">
        <v>100</v>
      </c>
      <c r="G205" s="116">
        <f t="shared" si="14"/>
        <v>1</v>
      </c>
      <c r="H205" s="99" t="s">
        <v>103</v>
      </c>
      <c r="I205" s="116">
        <f t="shared" si="12"/>
        <v>1</v>
      </c>
      <c r="J205" s="116" t="e">
        <f>+IF(#REF!="Issued",1,IF(#REF!="Not Issued",2,"Nil"))</f>
        <v>#REF!</v>
      </c>
      <c r="K205" s="116" t="s">
        <v>4659</v>
      </c>
      <c r="L205" s="206"/>
    </row>
    <row r="206" spans="1:12" ht="15.95" customHeight="1" x14ac:dyDescent="0.2">
      <c r="A206" s="205">
        <f t="shared" si="13"/>
        <v>39</v>
      </c>
      <c r="B206" s="374" t="s">
        <v>4693</v>
      </c>
      <c r="C206" s="375">
        <v>51765</v>
      </c>
      <c r="D206" s="376" t="s">
        <v>4694</v>
      </c>
      <c r="E206" s="84" t="s">
        <v>4695</v>
      </c>
      <c r="F206" s="84" t="s">
        <v>100</v>
      </c>
      <c r="G206" s="116">
        <f t="shared" si="14"/>
        <v>1</v>
      </c>
      <c r="H206" s="99" t="s">
        <v>103</v>
      </c>
      <c r="I206" s="116">
        <f t="shared" si="12"/>
        <v>1</v>
      </c>
      <c r="J206" s="116" t="e">
        <f>+IF(#REF!="Issued",1,IF(#REF!="Not Issued",2,"Nil"))</f>
        <v>#REF!</v>
      </c>
      <c r="K206" s="116" t="s">
        <v>4663</v>
      </c>
      <c r="L206" s="206"/>
    </row>
    <row r="207" spans="1:12" ht="15.95" customHeight="1" x14ac:dyDescent="0.2">
      <c r="A207" s="205">
        <f t="shared" si="13"/>
        <v>40</v>
      </c>
      <c r="B207" s="374" t="s">
        <v>4701</v>
      </c>
      <c r="C207" s="375">
        <v>51767</v>
      </c>
      <c r="D207" s="376" t="s">
        <v>4702</v>
      </c>
      <c r="E207" s="84" t="s">
        <v>4703</v>
      </c>
      <c r="F207" s="84" t="s">
        <v>102</v>
      </c>
      <c r="G207" s="116">
        <f t="shared" si="14"/>
        <v>2</v>
      </c>
      <c r="H207" s="99" t="s">
        <v>103</v>
      </c>
      <c r="I207" s="116">
        <f t="shared" si="12"/>
        <v>1</v>
      </c>
      <c r="J207" s="116" t="e">
        <f>+IF(#REF!="Issued",1,IF(#REF!="Not Issued",2,"Nil"))</f>
        <v>#REF!</v>
      </c>
      <c r="K207" s="116" t="s">
        <v>4667</v>
      </c>
      <c r="L207" s="206"/>
    </row>
    <row r="208" spans="1:12" ht="15.95" customHeight="1" x14ac:dyDescent="0.2">
      <c r="A208" s="205">
        <f t="shared" si="13"/>
        <v>41</v>
      </c>
      <c r="B208" s="374" t="s">
        <v>4705</v>
      </c>
      <c r="C208" s="375">
        <v>51768</v>
      </c>
      <c r="D208" s="376" t="s">
        <v>4706</v>
      </c>
      <c r="E208" s="84" t="s">
        <v>3187</v>
      </c>
      <c r="F208" s="84" t="s">
        <v>102</v>
      </c>
      <c r="G208" s="116">
        <f t="shared" si="14"/>
        <v>2</v>
      </c>
      <c r="H208" s="99" t="s">
        <v>103</v>
      </c>
      <c r="I208" s="116">
        <f t="shared" si="12"/>
        <v>1</v>
      </c>
      <c r="J208" s="116" t="e">
        <f>+IF(#REF!="Issued",1,IF(#REF!="Not Issued",2,"Nil"))</f>
        <v>#REF!</v>
      </c>
      <c r="K208" s="116" t="s">
        <v>4671</v>
      </c>
      <c r="L208" s="206"/>
    </row>
    <row r="209" spans="1:12" ht="15.95" customHeight="1" x14ac:dyDescent="0.2">
      <c r="A209" s="205">
        <f t="shared" si="13"/>
        <v>42</v>
      </c>
      <c r="B209" s="374" t="s">
        <v>4708</v>
      </c>
      <c r="C209" s="375">
        <v>51769</v>
      </c>
      <c r="D209" s="376" t="s">
        <v>4709</v>
      </c>
      <c r="E209" s="84" t="s">
        <v>4710</v>
      </c>
      <c r="F209" s="84" t="s">
        <v>100</v>
      </c>
      <c r="G209" s="116">
        <f t="shared" si="14"/>
        <v>1</v>
      </c>
      <c r="H209" s="99" t="s">
        <v>103</v>
      </c>
      <c r="I209" s="116">
        <f t="shared" si="12"/>
        <v>1</v>
      </c>
      <c r="J209" s="116" t="e">
        <f>+IF(#REF!="Issued",1,IF(#REF!="Not Issued",2,"Nil"))</f>
        <v>#REF!</v>
      </c>
      <c r="K209" s="116" t="s">
        <v>4674</v>
      </c>
      <c r="L209" s="206"/>
    </row>
    <row r="210" spans="1:12" ht="15.95" customHeight="1" x14ac:dyDescent="0.2">
      <c r="A210" s="205">
        <f t="shared" si="13"/>
        <v>43</v>
      </c>
      <c r="B210" s="374" t="s">
        <v>4712</v>
      </c>
      <c r="C210" s="375">
        <v>51446</v>
      </c>
      <c r="D210" s="376" t="s">
        <v>4713</v>
      </c>
      <c r="E210" s="84" t="s">
        <v>559</v>
      </c>
      <c r="F210" s="84" t="s">
        <v>100</v>
      </c>
      <c r="G210" s="116">
        <f t="shared" si="14"/>
        <v>1</v>
      </c>
      <c r="H210" s="99" t="s">
        <v>103</v>
      </c>
      <c r="I210" s="116">
        <f t="shared" si="12"/>
        <v>1</v>
      </c>
      <c r="J210" s="116" t="e">
        <f>+IF(#REF!="Issued",1,IF(#REF!="Not Issued",2,"Nil"))</f>
        <v>#REF!</v>
      </c>
      <c r="K210" s="116" t="s">
        <v>4678</v>
      </c>
      <c r="L210" s="206"/>
    </row>
    <row r="211" spans="1:12" ht="15.95" customHeight="1" x14ac:dyDescent="0.2">
      <c r="A211" s="205">
        <f t="shared" si="13"/>
        <v>44</v>
      </c>
      <c r="B211" s="374" t="s">
        <v>4722</v>
      </c>
      <c r="C211" s="375">
        <v>51772</v>
      </c>
      <c r="D211" s="376" t="s">
        <v>4723</v>
      </c>
      <c r="E211" s="84" t="s">
        <v>4724</v>
      </c>
      <c r="F211" s="84" t="s">
        <v>100</v>
      </c>
      <c r="G211" s="116">
        <f t="shared" si="14"/>
        <v>1</v>
      </c>
      <c r="H211" s="99" t="s">
        <v>103</v>
      </c>
      <c r="I211" s="116">
        <f t="shared" si="12"/>
        <v>1</v>
      </c>
      <c r="J211" s="116" t="e">
        <f>+IF(#REF!="Issued",1,IF(#REF!="Not Issued",2,"Nil"))</f>
        <v>#REF!</v>
      </c>
      <c r="K211" s="116" t="s">
        <v>4681</v>
      </c>
      <c r="L211" s="206"/>
    </row>
    <row r="212" spans="1:12" ht="15.95" customHeight="1" x14ac:dyDescent="0.2">
      <c r="A212" s="205">
        <f t="shared" si="13"/>
        <v>45</v>
      </c>
      <c r="B212" s="374" t="s">
        <v>4726</v>
      </c>
      <c r="C212" s="375">
        <v>51773</v>
      </c>
      <c r="D212" s="376" t="s">
        <v>4727</v>
      </c>
      <c r="E212" s="84" t="s">
        <v>4728</v>
      </c>
      <c r="F212" s="84" t="s">
        <v>100</v>
      </c>
      <c r="G212" s="116">
        <f t="shared" si="14"/>
        <v>1</v>
      </c>
      <c r="H212" s="99" t="s">
        <v>103</v>
      </c>
      <c r="I212" s="116">
        <f t="shared" si="12"/>
        <v>1</v>
      </c>
      <c r="J212" s="116" t="e">
        <f>+IF(#REF!="Issued",1,IF(#REF!="Not Issued",2,"Nil"))</f>
        <v>#REF!</v>
      </c>
      <c r="K212" s="116" t="s">
        <v>4685</v>
      </c>
      <c r="L212" s="206"/>
    </row>
    <row r="213" spans="1:12" ht="15.95" customHeight="1" x14ac:dyDescent="0.2">
      <c r="A213" s="205">
        <f t="shared" si="13"/>
        <v>46</v>
      </c>
      <c r="B213" s="374" t="s">
        <v>4730</v>
      </c>
      <c r="C213" s="375">
        <v>51774</v>
      </c>
      <c r="D213" s="376" t="s">
        <v>4731</v>
      </c>
      <c r="E213" s="84" t="s">
        <v>4732</v>
      </c>
      <c r="F213" s="84" t="s">
        <v>102</v>
      </c>
      <c r="G213" s="116">
        <f t="shared" si="14"/>
        <v>2</v>
      </c>
      <c r="H213" s="99" t="s">
        <v>103</v>
      </c>
      <c r="I213" s="116">
        <f t="shared" si="12"/>
        <v>1</v>
      </c>
      <c r="J213" s="116" t="e">
        <f>+IF(#REF!="Issued",1,IF(#REF!="Not Issued",2,"Nil"))</f>
        <v>#REF!</v>
      </c>
      <c r="K213" s="116" t="s">
        <v>4689</v>
      </c>
      <c r="L213" s="206"/>
    </row>
    <row r="214" spans="1:12" ht="15.95" customHeight="1" x14ac:dyDescent="0.2">
      <c r="A214" s="205">
        <f t="shared" si="13"/>
        <v>47</v>
      </c>
      <c r="B214" s="374" t="s">
        <v>4734</v>
      </c>
      <c r="C214" s="375">
        <v>51447</v>
      </c>
      <c r="D214" s="376" t="s">
        <v>4735</v>
      </c>
      <c r="E214" s="84" t="s">
        <v>4736</v>
      </c>
      <c r="F214" s="84" t="s">
        <v>102</v>
      </c>
      <c r="G214" s="116">
        <f t="shared" si="14"/>
        <v>2</v>
      </c>
      <c r="H214" s="99" t="s">
        <v>103</v>
      </c>
      <c r="I214" s="116">
        <f t="shared" si="12"/>
        <v>1</v>
      </c>
      <c r="J214" s="116" t="e">
        <f>+IF(#REF!="Issued",1,IF(#REF!="Not Issued",2,"Nil"))</f>
        <v>#REF!</v>
      </c>
      <c r="K214" s="116" t="s">
        <v>4692</v>
      </c>
      <c r="L214" s="206"/>
    </row>
    <row r="215" spans="1:12" ht="15.95" customHeight="1" x14ac:dyDescent="0.2">
      <c r="A215" s="205">
        <f t="shared" si="13"/>
        <v>48</v>
      </c>
      <c r="B215" s="374" t="s">
        <v>4742</v>
      </c>
      <c r="C215" s="375">
        <v>51776</v>
      </c>
      <c r="D215" s="376" t="s">
        <v>4743</v>
      </c>
      <c r="E215" s="84" t="s">
        <v>4744</v>
      </c>
      <c r="F215" s="84" t="s">
        <v>102</v>
      </c>
      <c r="G215" s="116">
        <f t="shared" si="14"/>
        <v>2</v>
      </c>
      <c r="H215" s="99" t="s">
        <v>103</v>
      </c>
      <c r="I215" s="116">
        <f t="shared" si="12"/>
        <v>1</v>
      </c>
      <c r="J215" s="116" t="e">
        <f>+IF(#REF!="Issued",1,IF(#REF!="Not Issued",2,"Nil"))</f>
        <v>#REF!</v>
      </c>
      <c r="K215" s="116" t="s">
        <v>4696</v>
      </c>
      <c r="L215" s="206"/>
    </row>
    <row r="216" spans="1:12" ht="15.95" customHeight="1" x14ac:dyDescent="0.2">
      <c r="A216" s="205">
        <f t="shared" si="13"/>
        <v>49</v>
      </c>
      <c r="B216" s="374" t="s">
        <v>4746</v>
      </c>
      <c r="C216" s="375">
        <v>51777</v>
      </c>
      <c r="D216" s="376" t="s">
        <v>4747</v>
      </c>
      <c r="E216" s="84" t="s">
        <v>4748</v>
      </c>
      <c r="F216" s="84" t="s">
        <v>100</v>
      </c>
      <c r="G216" s="116">
        <f t="shared" si="14"/>
        <v>1</v>
      </c>
      <c r="H216" s="99" t="s">
        <v>103</v>
      </c>
      <c r="I216" s="116">
        <f t="shared" si="12"/>
        <v>1</v>
      </c>
      <c r="J216" s="116" t="e">
        <f>+IF(#REF!="Issued",1,IF(#REF!="Not Issued",2,"Nil"))</f>
        <v>#REF!</v>
      </c>
      <c r="K216" s="116" t="s">
        <v>4700</v>
      </c>
      <c r="L216" s="206"/>
    </row>
    <row r="217" spans="1:12" ht="15.95" customHeight="1" x14ac:dyDescent="0.2">
      <c r="A217" s="205">
        <f t="shared" si="13"/>
        <v>50</v>
      </c>
      <c r="B217" s="374" t="s">
        <v>4750</v>
      </c>
      <c r="C217" s="375">
        <v>51778</v>
      </c>
      <c r="D217" s="376" t="s">
        <v>4751</v>
      </c>
      <c r="E217" s="84" t="s">
        <v>2227</v>
      </c>
      <c r="F217" s="84" t="s">
        <v>100</v>
      </c>
      <c r="G217" s="116">
        <f t="shared" si="14"/>
        <v>1</v>
      </c>
      <c r="H217" s="99" t="s">
        <v>103</v>
      </c>
      <c r="I217" s="116">
        <f t="shared" si="12"/>
        <v>1</v>
      </c>
      <c r="J217" s="116" t="e">
        <f>+IF(#REF!="Issued",1,IF(#REF!="Not Issued",2,"Nil"))</f>
        <v>#REF!</v>
      </c>
      <c r="K217" s="116" t="s">
        <v>4704</v>
      </c>
      <c r="L217" s="206"/>
    </row>
    <row r="218" spans="1:12" ht="15.95" customHeight="1" x14ac:dyDescent="0.2">
      <c r="A218" s="205">
        <f t="shared" si="13"/>
        <v>51</v>
      </c>
      <c r="B218" s="374" t="s">
        <v>4753</v>
      </c>
      <c r="C218" s="375">
        <v>51779</v>
      </c>
      <c r="D218" s="376" t="s">
        <v>4754</v>
      </c>
      <c r="E218" s="84" t="s">
        <v>4755</v>
      </c>
      <c r="F218" s="84" t="s">
        <v>100</v>
      </c>
      <c r="G218" s="116">
        <f t="shared" si="14"/>
        <v>1</v>
      </c>
      <c r="H218" s="99" t="s">
        <v>103</v>
      </c>
      <c r="I218" s="116">
        <f t="shared" si="12"/>
        <v>1</v>
      </c>
      <c r="J218" s="116" t="e">
        <f>+IF(#REF!="Issued",1,IF(#REF!="Not Issued",2,"Nil"))</f>
        <v>#REF!</v>
      </c>
      <c r="K218" s="116" t="s">
        <v>4707</v>
      </c>
      <c r="L218" s="206"/>
    </row>
    <row r="219" spans="1:12" ht="15.95" customHeight="1" x14ac:dyDescent="0.2">
      <c r="A219" s="205">
        <f t="shared" si="13"/>
        <v>52</v>
      </c>
      <c r="B219" s="374" t="s">
        <v>4757</v>
      </c>
      <c r="C219" s="375">
        <v>51780</v>
      </c>
      <c r="D219" s="376" t="s">
        <v>4758</v>
      </c>
      <c r="E219" s="84" t="s">
        <v>4759</v>
      </c>
      <c r="F219" s="84" t="s">
        <v>100</v>
      </c>
      <c r="G219" s="116">
        <f t="shared" si="14"/>
        <v>1</v>
      </c>
      <c r="H219" s="99" t="s">
        <v>103</v>
      </c>
      <c r="I219" s="116">
        <f t="shared" si="12"/>
        <v>1</v>
      </c>
      <c r="J219" s="116" t="e">
        <f>+IF(#REF!="Issued",1,IF(#REF!="Not Issued",2,"Nil"))</f>
        <v>#REF!</v>
      </c>
      <c r="K219" s="116" t="s">
        <v>4711</v>
      </c>
      <c r="L219" s="206"/>
    </row>
    <row r="220" spans="1:12" ht="15.95" customHeight="1" x14ac:dyDescent="0.2">
      <c r="A220" s="205">
        <f t="shared" si="13"/>
        <v>53</v>
      </c>
      <c r="B220" s="374" t="s">
        <v>4761</v>
      </c>
      <c r="C220" s="375">
        <v>51781</v>
      </c>
      <c r="D220" s="376" t="s">
        <v>4762</v>
      </c>
      <c r="E220" s="84" t="s">
        <v>4763</v>
      </c>
      <c r="F220" s="84" t="s">
        <v>100</v>
      </c>
      <c r="G220" s="116">
        <f t="shared" si="14"/>
        <v>1</v>
      </c>
      <c r="H220" s="99" t="s">
        <v>103</v>
      </c>
      <c r="I220" s="116">
        <f t="shared" si="12"/>
        <v>1</v>
      </c>
      <c r="J220" s="116" t="e">
        <f>+IF(#REF!="Issued",1,IF(#REF!="Not Issued",2,"Nil"))</f>
        <v>#REF!</v>
      </c>
      <c r="K220" s="116" t="s">
        <v>4714</v>
      </c>
      <c r="L220" s="206"/>
    </row>
    <row r="221" spans="1:12" ht="15.95" customHeight="1" x14ac:dyDescent="0.2">
      <c r="A221" s="205">
        <f t="shared" si="13"/>
        <v>54</v>
      </c>
      <c r="B221" s="374" t="s">
        <v>4776</v>
      </c>
      <c r="C221" s="375">
        <v>51785</v>
      </c>
      <c r="D221" s="376" t="s">
        <v>4777</v>
      </c>
      <c r="E221" s="84" t="s">
        <v>4778</v>
      </c>
      <c r="F221" s="84" t="s">
        <v>100</v>
      </c>
      <c r="G221" s="116">
        <f t="shared" si="14"/>
        <v>1</v>
      </c>
      <c r="H221" s="99" t="s">
        <v>103</v>
      </c>
      <c r="I221" s="116">
        <f t="shared" si="12"/>
        <v>1</v>
      </c>
      <c r="J221" s="116" t="e">
        <f>+IF(#REF!="Issued",1,IF(#REF!="Not Issued",2,"Nil"))</f>
        <v>#REF!</v>
      </c>
      <c r="K221" s="116" t="s">
        <v>4718</v>
      </c>
      <c r="L221" s="206"/>
    </row>
    <row r="222" spans="1:12" ht="15.95" customHeight="1" x14ac:dyDescent="0.2">
      <c r="A222" s="205">
        <f t="shared" si="13"/>
        <v>55</v>
      </c>
      <c r="B222" s="374" t="s">
        <v>4780</v>
      </c>
      <c r="C222" s="375">
        <v>51786</v>
      </c>
      <c r="D222" s="376" t="s">
        <v>4781</v>
      </c>
      <c r="E222" s="84" t="s">
        <v>4724</v>
      </c>
      <c r="F222" s="84" t="s">
        <v>102</v>
      </c>
      <c r="G222" s="116">
        <f t="shared" si="14"/>
        <v>2</v>
      </c>
      <c r="H222" s="99" t="s">
        <v>103</v>
      </c>
      <c r="I222" s="116">
        <f t="shared" si="12"/>
        <v>1</v>
      </c>
      <c r="J222" s="116" t="e">
        <f>+IF(#REF!="Issued",1,IF(#REF!="Not Issued",2,"Nil"))</f>
        <v>#REF!</v>
      </c>
      <c r="K222" s="116" t="s">
        <v>4721</v>
      </c>
      <c r="L222" s="206"/>
    </row>
    <row r="223" spans="1:12" ht="15.95" customHeight="1" x14ac:dyDescent="0.2">
      <c r="A223" s="205">
        <f t="shared" si="13"/>
        <v>56</v>
      </c>
      <c r="B223" s="374" t="s">
        <v>4787</v>
      </c>
      <c r="C223" s="375">
        <v>51788</v>
      </c>
      <c r="D223" s="376" t="s">
        <v>4788</v>
      </c>
      <c r="E223" s="84" t="s">
        <v>4789</v>
      </c>
      <c r="F223" s="84" t="s">
        <v>100</v>
      </c>
      <c r="G223" s="116">
        <f t="shared" si="14"/>
        <v>1</v>
      </c>
      <c r="H223" s="99" t="s">
        <v>103</v>
      </c>
      <c r="I223" s="116">
        <f t="shared" si="12"/>
        <v>1</v>
      </c>
      <c r="J223" s="116" t="e">
        <f>+IF(#REF!="Issued",1,IF(#REF!="Not Issued",2,"Nil"))</f>
        <v>#REF!</v>
      </c>
      <c r="K223" s="116" t="s">
        <v>4725</v>
      </c>
      <c r="L223" s="206"/>
    </row>
    <row r="224" spans="1:12" ht="15.95" customHeight="1" x14ac:dyDescent="0.2">
      <c r="A224" s="205">
        <f t="shared" si="13"/>
        <v>57</v>
      </c>
      <c r="B224" s="374" t="s">
        <v>4809</v>
      </c>
      <c r="C224" s="375">
        <v>51794</v>
      </c>
      <c r="D224" s="376" t="s">
        <v>4810</v>
      </c>
      <c r="E224" s="84" t="s">
        <v>1200</v>
      </c>
      <c r="F224" s="84" t="s">
        <v>100</v>
      </c>
      <c r="G224" s="116">
        <f t="shared" si="14"/>
        <v>1</v>
      </c>
      <c r="H224" s="99" t="s">
        <v>103</v>
      </c>
      <c r="I224" s="116">
        <f t="shared" si="12"/>
        <v>1</v>
      </c>
      <c r="J224" s="116" t="e">
        <f>+IF(#REF!="Issued",1,IF(#REF!="Not Issued",2,"Nil"))</f>
        <v>#REF!</v>
      </c>
      <c r="K224" s="116" t="s">
        <v>4729</v>
      </c>
      <c r="L224" s="206"/>
    </row>
    <row r="225" spans="1:12" ht="15.95" customHeight="1" x14ac:dyDescent="0.2">
      <c r="A225" s="205">
        <f t="shared" si="13"/>
        <v>58</v>
      </c>
      <c r="B225" s="374" t="s">
        <v>4812</v>
      </c>
      <c r="C225" s="375">
        <v>51795</v>
      </c>
      <c r="D225" s="376" t="s">
        <v>4813</v>
      </c>
      <c r="E225" s="84" t="s">
        <v>2832</v>
      </c>
      <c r="F225" s="84" t="s">
        <v>102</v>
      </c>
      <c r="G225" s="116">
        <f t="shared" si="14"/>
        <v>2</v>
      </c>
      <c r="H225" s="99" t="s">
        <v>103</v>
      </c>
      <c r="I225" s="116">
        <f t="shared" si="12"/>
        <v>1</v>
      </c>
      <c r="J225" s="116" t="e">
        <f>+IF(#REF!="Issued",1,IF(#REF!="Not Issued",2,"Nil"))</f>
        <v>#REF!</v>
      </c>
      <c r="K225" s="116" t="s">
        <v>4733</v>
      </c>
      <c r="L225" s="206"/>
    </row>
    <row r="226" spans="1:12" ht="15.95" customHeight="1" x14ac:dyDescent="0.2">
      <c r="A226" s="205">
        <f t="shared" si="13"/>
        <v>59</v>
      </c>
      <c r="B226" s="374" t="s">
        <v>4815</v>
      </c>
      <c r="C226" s="375">
        <v>51796</v>
      </c>
      <c r="D226" s="376" t="s">
        <v>4816</v>
      </c>
      <c r="E226" s="84" t="s">
        <v>4817</v>
      </c>
      <c r="F226" s="84" t="s">
        <v>100</v>
      </c>
      <c r="G226" s="116">
        <f t="shared" si="14"/>
        <v>1</v>
      </c>
      <c r="H226" s="99" t="s">
        <v>103</v>
      </c>
      <c r="I226" s="116">
        <f t="shared" si="12"/>
        <v>1</v>
      </c>
      <c r="J226" s="116" t="e">
        <f>+IF(#REF!="Issued",1,IF(#REF!="Not Issued",2,"Nil"))</f>
        <v>#REF!</v>
      </c>
      <c r="K226" s="116" t="s">
        <v>4737</v>
      </c>
      <c r="L226" s="206"/>
    </row>
    <row r="227" spans="1:12" ht="15.95" customHeight="1" x14ac:dyDescent="0.2">
      <c r="A227" s="205">
        <f t="shared" si="13"/>
        <v>60</v>
      </c>
      <c r="B227" s="374" t="s">
        <v>4537</v>
      </c>
      <c r="C227" s="375">
        <v>51721</v>
      </c>
      <c r="D227" s="376" t="s">
        <v>4538</v>
      </c>
      <c r="E227" s="84" t="s">
        <v>4539</v>
      </c>
      <c r="F227" s="84" t="s">
        <v>102</v>
      </c>
      <c r="G227" s="116">
        <f t="shared" si="14"/>
        <v>2</v>
      </c>
      <c r="H227" s="99" t="s">
        <v>3</v>
      </c>
      <c r="I227" s="116">
        <f t="shared" si="12"/>
        <v>2</v>
      </c>
      <c r="J227" s="116" t="e">
        <f>+IF(#REF!="Issued",1,IF(#REF!="Not Issued",2,"Nil"))</f>
        <v>#REF!</v>
      </c>
      <c r="K227" s="116" t="s">
        <v>4741</v>
      </c>
      <c r="L227" s="206"/>
    </row>
    <row r="228" spans="1:12" ht="15.95" customHeight="1" x14ac:dyDescent="0.2">
      <c r="A228" s="205">
        <f t="shared" si="13"/>
        <v>61</v>
      </c>
      <c r="B228" s="377" t="s">
        <v>4601</v>
      </c>
      <c r="C228" s="375">
        <v>51740</v>
      </c>
      <c r="D228" s="376" t="s">
        <v>4602</v>
      </c>
      <c r="E228" s="84" t="s">
        <v>4520</v>
      </c>
      <c r="F228" s="84" t="s">
        <v>100</v>
      </c>
      <c r="G228" s="116">
        <f t="shared" si="14"/>
        <v>1</v>
      </c>
      <c r="H228" s="99" t="s">
        <v>3</v>
      </c>
      <c r="I228" s="116">
        <f t="shared" si="12"/>
        <v>2</v>
      </c>
      <c r="J228" s="116" t="e">
        <f>+IF(#REF!="Issued",1,IF(#REF!="Not Issued",2,"Nil"))</f>
        <v>#REF!</v>
      </c>
      <c r="K228" s="116" t="s">
        <v>4745</v>
      </c>
      <c r="L228" s="206"/>
    </row>
    <row r="229" spans="1:12" ht="15.95" customHeight="1" x14ac:dyDescent="0.2">
      <c r="A229" s="205">
        <f t="shared" si="13"/>
        <v>62</v>
      </c>
      <c r="B229" s="377" t="s">
        <v>4627</v>
      </c>
      <c r="C229" s="375">
        <v>51747</v>
      </c>
      <c r="D229" s="376" t="s">
        <v>4628</v>
      </c>
      <c r="E229" s="84" t="s">
        <v>4629</v>
      </c>
      <c r="F229" s="84" t="s">
        <v>100</v>
      </c>
      <c r="G229" s="116">
        <f t="shared" si="14"/>
        <v>1</v>
      </c>
      <c r="H229" s="99" t="s">
        <v>3</v>
      </c>
      <c r="I229" s="116">
        <f t="shared" si="12"/>
        <v>2</v>
      </c>
      <c r="J229" s="116" t="e">
        <f>+IF(#REF!="Issued",1,IF(#REF!="Not Issued",2,"Nil"))</f>
        <v>#REF!</v>
      </c>
      <c r="K229" s="116" t="s">
        <v>4749</v>
      </c>
      <c r="L229" s="206"/>
    </row>
    <row r="230" spans="1:12" ht="15.95" customHeight="1" x14ac:dyDescent="0.2">
      <c r="A230" s="205">
        <f t="shared" si="13"/>
        <v>63</v>
      </c>
      <c r="B230" s="374" t="s">
        <v>4631</v>
      </c>
      <c r="C230" s="375">
        <v>51748</v>
      </c>
      <c r="D230" s="376" t="s">
        <v>4632</v>
      </c>
      <c r="E230" s="84" t="s">
        <v>4633</v>
      </c>
      <c r="F230" s="84" t="s">
        <v>102</v>
      </c>
      <c r="G230" s="116">
        <f t="shared" si="14"/>
        <v>2</v>
      </c>
      <c r="H230" s="99" t="s">
        <v>3</v>
      </c>
      <c r="I230" s="116">
        <f t="shared" si="12"/>
        <v>2</v>
      </c>
      <c r="J230" s="116" t="e">
        <f>+IF(#REF!="Issued",1,IF(#REF!="Not Issued",2,"Nil"))</f>
        <v>#REF!</v>
      </c>
      <c r="K230" s="116" t="s">
        <v>4752</v>
      </c>
      <c r="L230" s="206"/>
    </row>
    <row r="231" spans="1:12" ht="15.95" customHeight="1" x14ac:dyDescent="0.2">
      <c r="A231" s="205">
        <f t="shared" si="13"/>
        <v>64</v>
      </c>
      <c r="B231" s="377" t="s">
        <v>4645</v>
      </c>
      <c r="C231" s="375">
        <v>51752</v>
      </c>
      <c r="D231" s="376" t="s">
        <v>4646</v>
      </c>
      <c r="E231" s="84" t="s">
        <v>4647</v>
      </c>
      <c r="F231" s="84" t="s">
        <v>100</v>
      </c>
      <c r="G231" s="116">
        <f t="shared" si="14"/>
        <v>1</v>
      </c>
      <c r="H231" s="99" t="s">
        <v>3</v>
      </c>
      <c r="I231" s="116">
        <f t="shared" si="12"/>
        <v>2</v>
      </c>
      <c r="J231" s="116" t="e">
        <f>+IF(#REF!="Issued",1,IF(#REF!="Not Issued",2,"Nil"))</f>
        <v>#REF!</v>
      </c>
      <c r="K231" s="116" t="s">
        <v>4756</v>
      </c>
      <c r="L231" s="206"/>
    </row>
    <row r="232" spans="1:12" ht="15.95" customHeight="1" x14ac:dyDescent="0.2">
      <c r="A232" s="205">
        <f t="shared" si="13"/>
        <v>65</v>
      </c>
      <c r="B232" s="377" t="s">
        <v>4653</v>
      </c>
      <c r="C232" s="375">
        <v>51754</v>
      </c>
      <c r="D232" s="376" t="s">
        <v>4654</v>
      </c>
      <c r="E232" s="84" t="s">
        <v>3324</v>
      </c>
      <c r="F232" s="84" t="s">
        <v>100</v>
      </c>
      <c r="G232" s="116">
        <f t="shared" ref="G232:G248" si="15">+IF(F232="M",1,IF(F232="f",2,IF(F232="Civ",3,"Error")))</f>
        <v>1</v>
      </c>
      <c r="H232" s="99" t="s">
        <v>3</v>
      </c>
      <c r="I232" s="116">
        <f t="shared" si="12"/>
        <v>2</v>
      </c>
      <c r="J232" s="116" t="e">
        <f>+IF(#REF!="Issued",1,IF(#REF!="Not Issued",2,"Nil"))</f>
        <v>#REF!</v>
      </c>
      <c r="K232" s="116" t="s">
        <v>4760</v>
      </c>
      <c r="L232" s="206"/>
    </row>
    <row r="233" spans="1:12" ht="15.95" customHeight="1" x14ac:dyDescent="0.2">
      <c r="A233" s="205">
        <f t="shared" si="13"/>
        <v>66</v>
      </c>
      <c r="B233" s="377" t="s">
        <v>4668</v>
      </c>
      <c r="C233" s="375">
        <v>51758</v>
      </c>
      <c r="D233" s="376" t="s">
        <v>4669</v>
      </c>
      <c r="E233" s="84" t="s">
        <v>4670</v>
      </c>
      <c r="F233" s="84" t="s">
        <v>100</v>
      </c>
      <c r="G233" s="116">
        <f t="shared" si="15"/>
        <v>1</v>
      </c>
      <c r="H233" s="99" t="s">
        <v>3</v>
      </c>
      <c r="I233" s="116">
        <f t="shared" ref="I233:I236" si="16">+IF(H233="Studying",5,IF(H233="Complete",1,IF(H233="Incomplete",2,IF(H233="Left",3,IF(H233="Dropped",4,"Error")))))</f>
        <v>2</v>
      </c>
      <c r="J233" s="116" t="e">
        <f>+IF(#REF!="Issued",1,IF(#REF!="Not Issued",2,"Nil"))</f>
        <v>#REF!</v>
      </c>
      <c r="K233" s="116" t="s">
        <v>4764</v>
      </c>
      <c r="L233" s="206"/>
    </row>
    <row r="234" spans="1:12" ht="15.95" customHeight="1" x14ac:dyDescent="0.2">
      <c r="A234" s="205">
        <f t="shared" ref="A234:A248" si="17">+A233+1</f>
        <v>67</v>
      </c>
      <c r="B234" s="377" t="s">
        <v>4679</v>
      </c>
      <c r="C234" s="375">
        <v>51761</v>
      </c>
      <c r="D234" s="376" t="s">
        <v>4680</v>
      </c>
      <c r="E234" s="84" t="s">
        <v>1500</v>
      </c>
      <c r="F234" s="84" t="s">
        <v>100</v>
      </c>
      <c r="G234" s="116">
        <f t="shared" si="15"/>
        <v>1</v>
      </c>
      <c r="H234" s="99" t="s">
        <v>3</v>
      </c>
      <c r="I234" s="116">
        <f t="shared" si="16"/>
        <v>2</v>
      </c>
      <c r="J234" s="116" t="e">
        <f>+IF(#REF!="Issued",1,IF(#REF!="Not Issued",2,"Nil"))</f>
        <v>#REF!</v>
      </c>
      <c r="K234" s="116" t="s">
        <v>4768</v>
      </c>
      <c r="L234" s="206"/>
    </row>
    <row r="235" spans="1:12" ht="15.95" customHeight="1" x14ac:dyDescent="0.2">
      <c r="A235" s="205">
        <f t="shared" si="17"/>
        <v>68</v>
      </c>
      <c r="B235" s="377" t="s">
        <v>4686</v>
      </c>
      <c r="C235" s="375">
        <v>51763</v>
      </c>
      <c r="D235" s="376" t="s">
        <v>4687</v>
      </c>
      <c r="E235" s="84" t="s">
        <v>4688</v>
      </c>
      <c r="F235" s="84" t="s">
        <v>100</v>
      </c>
      <c r="G235" s="116">
        <f t="shared" si="15"/>
        <v>1</v>
      </c>
      <c r="H235" s="99" t="s">
        <v>3</v>
      </c>
      <c r="I235" s="116">
        <f t="shared" si="16"/>
        <v>2</v>
      </c>
      <c r="J235" s="116" t="e">
        <f>+IF(#REF!="Issued",1,IF(#REF!="Not Issued",2,"Nil"))</f>
        <v>#REF!</v>
      </c>
      <c r="K235" s="116" t="s">
        <v>4771</v>
      </c>
      <c r="L235" s="206"/>
    </row>
    <row r="236" spans="1:12" ht="15.95" customHeight="1" x14ac:dyDescent="0.2">
      <c r="A236" s="205">
        <f t="shared" si="17"/>
        <v>69</v>
      </c>
      <c r="B236" s="377" t="s">
        <v>4697</v>
      </c>
      <c r="C236" s="375">
        <v>51766</v>
      </c>
      <c r="D236" s="376" t="s">
        <v>4698</v>
      </c>
      <c r="E236" s="84" t="s">
        <v>4699</v>
      </c>
      <c r="F236" s="84" t="s">
        <v>100</v>
      </c>
      <c r="G236" s="116">
        <f t="shared" si="15"/>
        <v>1</v>
      </c>
      <c r="H236" s="99" t="s">
        <v>3</v>
      </c>
      <c r="I236" s="116">
        <f t="shared" si="16"/>
        <v>2</v>
      </c>
      <c r="J236" s="116" t="e">
        <f>+IF(#REF!="Issued",1,IF(#REF!="Not Issued",2,"Nil"))</f>
        <v>#REF!</v>
      </c>
      <c r="K236" s="116" t="s">
        <v>4775</v>
      </c>
      <c r="L236" s="206"/>
    </row>
    <row r="237" spans="1:12" ht="15.95" customHeight="1" x14ac:dyDescent="0.2">
      <c r="A237" s="205">
        <f t="shared" si="17"/>
        <v>70</v>
      </c>
      <c r="B237" s="377" t="s">
        <v>4715</v>
      </c>
      <c r="C237" s="375">
        <v>51770</v>
      </c>
      <c r="D237" s="376" t="s">
        <v>4716</v>
      </c>
      <c r="E237" s="84" t="s">
        <v>4717</v>
      </c>
      <c r="F237" s="84" t="s">
        <v>100</v>
      </c>
      <c r="G237" s="116">
        <f t="shared" si="15"/>
        <v>1</v>
      </c>
      <c r="H237" s="99" t="s">
        <v>3</v>
      </c>
      <c r="I237" s="116">
        <f>+IF(H237="Studying",5,IF(H237="Complete",1,IF(H237="Incomplete",2,IF(H237="Left",3,IF(H237="Dropped",4,"Error")))))</f>
        <v>2</v>
      </c>
      <c r="J237" s="116" t="e">
        <f>+IF(#REF!="Issued",1,IF(#REF!="Not Issued",2,"Nil"))</f>
        <v>#REF!</v>
      </c>
      <c r="K237" s="116" t="s">
        <v>4779</v>
      </c>
      <c r="L237" s="206"/>
    </row>
    <row r="238" spans="1:12" ht="15.95" customHeight="1" x14ac:dyDescent="0.2">
      <c r="A238" s="205">
        <f t="shared" si="17"/>
        <v>71</v>
      </c>
      <c r="B238" s="377" t="s">
        <v>4719</v>
      </c>
      <c r="C238" s="375">
        <v>51771</v>
      </c>
      <c r="D238" s="376" t="s">
        <v>4720</v>
      </c>
      <c r="E238" s="84" t="s">
        <v>3328</v>
      </c>
      <c r="F238" s="84" t="s">
        <v>100</v>
      </c>
      <c r="G238" s="116">
        <f t="shared" si="15"/>
        <v>1</v>
      </c>
      <c r="H238" s="99" t="s">
        <v>3</v>
      </c>
      <c r="I238" s="116">
        <f t="shared" ref="I238:I248" si="18">+IF(H238="Studying",5,IF(H238="Complete",1,IF(H238="Incomplete",2,IF(H238="Left",3,IF(H238="Dropped",4,"Error")))))</f>
        <v>2</v>
      </c>
      <c r="J238" s="116" t="e">
        <f>+IF(#REF!="Issued",1,IF(#REF!="Not Issued",2,"Nil"))</f>
        <v>#REF!</v>
      </c>
      <c r="K238" s="116" t="s">
        <v>4782</v>
      </c>
      <c r="L238" s="206"/>
    </row>
    <row r="239" spans="1:12" ht="15.95" customHeight="1" x14ac:dyDescent="0.2">
      <c r="A239" s="205">
        <f t="shared" si="17"/>
        <v>72</v>
      </c>
      <c r="B239" s="377" t="s">
        <v>4738</v>
      </c>
      <c r="C239" s="375">
        <v>51775</v>
      </c>
      <c r="D239" s="376" t="s">
        <v>4739</v>
      </c>
      <c r="E239" s="84" t="s">
        <v>4740</v>
      </c>
      <c r="F239" s="84" t="s">
        <v>100</v>
      </c>
      <c r="G239" s="116">
        <f t="shared" si="15"/>
        <v>1</v>
      </c>
      <c r="H239" s="99" t="s">
        <v>3</v>
      </c>
      <c r="I239" s="116">
        <f t="shared" si="18"/>
        <v>2</v>
      </c>
      <c r="J239" s="116" t="e">
        <f>+IF(#REF!="Issued",1,IF(#REF!="Not Issued",2,"Nil"))</f>
        <v>#REF!</v>
      </c>
      <c r="K239" s="116" t="s">
        <v>4786</v>
      </c>
      <c r="L239" s="206"/>
    </row>
    <row r="240" spans="1:12" ht="15.95" customHeight="1" x14ac:dyDescent="0.2">
      <c r="A240" s="205">
        <f t="shared" si="17"/>
        <v>73</v>
      </c>
      <c r="B240" s="377" t="s">
        <v>4765</v>
      </c>
      <c r="C240" s="375">
        <v>51782</v>
      </c>
      <c r="D240" s="376" t="s">
        <v>4766</v>
      </c>
      <c r="E240" s="84" t="s">
        <v>4767</v>
      </c>
      <c r="F240" s="84" t="s">
        <v>100</v>
      </c>
      <c r="G240" s="116">
        <f t="shared" si="15"/>
        <v>1</v>
      </c>
      <c r="H240" s="99" t="s">
        <v>3</v>
      </c>
      <c r="I240" s="116">
        <f t="shared" si="18"/>
        <v>2</v>
      </c>
      <c r="J240" s="116" t="e">
        <f>+IF(#REF!="Issued",1,IF(#REF!="Not Issued",2,"Nil"))</f>
        <v>#REF!</v>
      </c>
      <c r="K240" s="116" t="s">
        <v>4790</v>
      </c>
      <c r="L240" s="206"/>
    </row>
    <row r="241" spans="1:12" ht="15.95" customHeight="1" x14ac:dyDescent="0.2">
      <c r="A241" s="205">
        <f t="shared" si="17"/>
        <v>74</v>
      </c>
      <c r="B241" s="377" t="s">
        <v>4769</v>
      </c>
      <c r="C241" s="375">
        <v>51783</v>
      </c>
      <c r="D241" s="376" t="s">
        <v>4770</v>
      </c>
      <c r="E241" s="84" t="s">
        <v>4571</v>
      </c>
      <c r="F241" s="84" t="s">
        <v>102</v>
      </c>
      <c r="G241" s="116">
        <f t="shared" si="15"/>
        <v>2</v>
      </c>
      <c r="H241" s="99" t="s">
        <v>3</v>
      </c>
      <c r="I241" s="116">
        <f t="shared" si="18"/>
        <v>2</v>
      </c>
      <c r="J241" s="116" t="e">
        <f>+IF(#REF!="Issued",1,IF(#REF!="Not Issued",2,"Nil"))</f>
        <v>#REF!</v>
      </c>
      <c r="K241" s="116" t="s">
        <v>4793</v>
      </c>
      <c r="L241" s="206"/>
    </row>
    <row r="242" spans="1:12" ht="15.95" customHeight="1" x14ac:dyDescent="0.2">
      <c r="A242" s="205">
        <f t="shared" si="17"/>
        <v>75</v>
      </c>
      <c r="B242" s="377" t="s">
        <v>4772</v>
      </c>
      <c r="C242" s="375">
        <v>51784</v>
      </c>
      <c r="D242" s="376" t="s">
        <v>4773</v>
      </c>
      <c r="E242" s="84" t="s">
        <v>4774</v>
      </c>
      <c r="F242" s="84" t="s">
        <v>100</v>
      </c>
      <c r="G242" s="116">
        <f t="shared" si="15"/>
        <v>1</v>
      </c>
      <c r="H242" s="99" t="s">
        <v>3</v>
      </c>
      <c r="I242" s="116">
        <f t="shared" si="18"/>
        <v>2</v>
      </c>
      <c r="J242" s="116" t="e">
        <f>+IF(#REF!="Issued",1,IF(#REF!="Not Issued",2,"Nil"))</f>
        <v>#REF!</v>
      </c>
      <c r="K242" s="116" t="s">
        <v>4797</v>
      </c>
      <c r="L242" s="206"/>
    </row>
    <row r="243" spans="1:12" ht="15.95" customHeight="1" x14ac:dyDescent="0.2">
      <c r="A243" s="205">
        <f t="shared" si="17"/>
        <v>76</v>
      </c>
      <c r="B243" s="377" t="s">
        <v>4783</v>
      </c>
      <c r="C243" s="375">
        <v>51787</v>
      </c>
      <c r="D243" s="376" t="s">
        <v>4784</v>
      </c>
      <c r="E243" s="84" t="s">
        <v>4785</v>
      </c>
      <c r="F243" s="84" t="s">
        <v>100</v>
      </c>
      <c r="G243" s="116">
        <f t="shared" si="15"/>
        <v>1</v>
      </c>
      <c r="H243" s="99" t="s">
        <v>3</v>
      </c>
      <c r="I243" s="116">
        <f t="shared" si="18"/>
        <v>2</v>
      </c>
      <c r="J243" s="116" t="e">
        <f>+IF(#REF!="Issued",1,IF(#REF!="Not Issued",2,"Nil"))</f>
        <v>#REF!</v>
      </c>
      <c r="K243" s="116" t="s">
        <v>4801</v>
      </c>
      <c r="L243" s="206"/>
    </row>
    <row r="244" spans="1:12" ht="15.95" customHeight="1" x14ac:dyDescent="0.2">
      <c r="A244" s="205">
        <f t="shared" si="17"/>
        <v>77</v>
      </c>
      <c r="B244" s="377" t="s">
        <v>4791</v>
      </c>
      <c r="C244" s="375">
        <v>51789</v>
      </c>
      <c r="D244" s="376" t="s">
        <v>4792</v>
      </c>
      <c r="E244" s="84" t="s">
        <v>554</v>
      </c>
      <c r="F244" s="84" t="s">
        <v>100</v>
      </c>
      <c r="G244" s="116">
        <f t="shared" si="15"/>
        <v>1</v>
      </c>
      <c r="H244" s="99" t="s">
        <v>3</v>
      </c>
      <c r="I244" s="116">
        <f t="shared" si="18"/>
        <v>2</v>
      </c>
      <c r="J244" s="116" t="e">
        <f>+IF(#REF!="Issued",1,IF(#REF!="Not Issued",2,"Nil"))</f>
        <v>#REF!</v>
      </c>
      <c r="K244" s="116" t="s">
        <v>4805</v>
      </c>
      <c r="L244" s="206"/>
    </row>
    <row r="245" spans="1:12" ht="15.95" customHeight="1" x14ac:dyDescent="0.2">
      <c r="A245" s="205">
        <f t="shared" si="17"/>
        <v>78</v>
      </c>
      <c r="B245" s="377" t="s">
        <v>4794</v>
      </c>
      <c r="C245" s="375">
        <v>51790</v>
      </c>
      <c r="D245" s="376" t="s">
        <v>4795</v>
      </c>
      <c r="E245" s="84" t="s">
        <v>4796</v>
      </c>
      <c r="F245" s="84" t="s">
        <v>100</v>
      </c>
      <c r="G245" s="116">
        <f t="shared" si="15"/>
        <v>1</v>
      </c>
      <c r="H245" s="99" t="s">
        <v>3</v>
      </c>
      <c r="I245" s="116">
        <f t="shared" si="18"/>
        <v>2</v>
      </c>
      <c r="J245" s="116" t="e">
        <f>+IF(#REF!="Issued",1,IF(#REF!="Not Issued",2,"Nil"))</f>
        <v>#REF!</v>
      </c>
      <c r="K245" s="116" t="s">
        <v>4808</v>
      </c>
      <c r="L245" s="206"/>
    </row>
    <row r="246" spans="1:12" ht="15.95" customHeight="1" x14ac:dyDescent="0.2">
      <c r="A246" s="205">
        <f t="shared" si="17"/>
        <v>79</v>
      </c>
      <c r="B246" s="377" t="s">
        <v>4798</v>
      </c>
      <c r="C246" s="375">
        <v>51791</v>
      </c>
      <c r="D246" s="376" t="s">
        <v>4799</v>
      </c>
      <c r="E246" s="84" t="s">
        <v>4800</v>
      </c>
      <c r="F246" s="84" t="s">
        <v>100</v>
      </c>
      <c r="G246" s="116">
        <f t="shared" si="15"/>
        <v>1</v>
      </c>
      <c r="H246" s="99" t="s">
        <v>3</v>
      </c>
      <c r="I246" s="116">
        <f t="shared" si="18"/>
        <v>2</v>
      </c>
      <c r="J246" s="116" t="e">
        <f>+IF(#REF!="Issued",1,IF(#REF!="Not Issued",2,"Nil"))</f>
        <v>#REF!</v>
      </c>
      <c r="K246" s="116" t="s">
        <v>4811</v>
      </c>
      <c r="L246" s="206"/>
    </row>
    <row r="247" spans="1:12" ht="15.95" customHeight="1" x14ac:dyDescent="0.2">
      <c r="A247" s="205">
        <f t="shared" si="17"/>
        <v>80</v>
      </c>
      <c r="B247" s="377" t="s">
        <v>4802</v>
      </c>
      <c r="C247" s="375">
        <v>51792</v>
      </c>
      <c r="D247" s="376" t="s">
        <v>4803</v>
      </c>
      <c r="E247" s="84" t="s">
        <v>4804</v>
      </c>
      <c r="F247" s="84" t="s">
        <v>100</v>
      </c>
      <c r="G247" s="116">
        <f t="shared" si="15"/>
        <v>1</v>
      </c>
      <c r="H247" s="99" t="s">
        <v>3</v>
      </c>
      <c r="I247" s="116">
        <f t="shared" si="18"/>
        <v>2</v>
      </c>
      <c r="J247" s="116" t="e">
        <f>+IF(#REF!="Issued",1,IF(#REF!="Not Issued",2,"Nil"))</f>
        <v>#REF!</v>
      </c>
      <c r="K247" s="116" t="s">
        <v>4814</v>
      </c>
      <c r="L247" s="206"/>
    </row>
    <row r="248" spans="1:12" ht="15.95" customHeight="1" x14ac:dyDescent="0.2">
      <c r="A248" s="205">
        <f t="shared" si="17"/>
        <v>81</v>
      </c>
      <c r="B248" s="374" t="s">
        <v>4806</v>
      </c>
      <c r="C248" s="375">
        <v>51793</v>
      </c>
      <c r="D248" s="376" t="s">
        <v>4807</v>
      </c>
      <c r="E248" s="84" t="s">
        <v>155</v>
      </c>
      <c r="F248" s="84" t="s">
        <v>102</v>
      </c>
      <c r="G248" s="116">
        <f t="shared" si="15"/>
        <v>2</v>
      </c>
      <c r="H248" s="99" t="s">
        <v>3</v>
      </c>
      <c r="I248" s="116">
        <f t="shared" si="18"/>
        <v>2</v>
      </c>
      <c r="J248" s="116" t="e">
        <f>+IF(#REF!="Issued",1,IF(#REF!="Not Issued",2,"Nil"))</f>
        <v>#REF!</v>
      </c>
      <c r="K248" s="116" t="s">
        <v>4818</v>
      </c>
      <c r="L248" s="206"/>
    </row>
    <row r="249" spans="1:12" ht="15.95" customHeight="1" x14ac:dyDescent="0.25">
      <c r="A249" s="221"/>
      <c r="B249" s="224"/>
      <c r="C249" s="225"/>
      <c r="D249" s="226"/>
      <c r="E249" s="227"/>
      <c r="F249" s="228"/>
      <c r="G249" s="120"/>
      <c r="H249" s="222"/>
      <c r="I249" s="120"/>
      <c r="J249" s="120"/>
      <c r="K249" s="120"/>
      <c r="L249" s="210"/>
    </row>
    <row r="250" spans="1:12" ht="30.75" thickBot="1" x14ac:dyDescent="0.65">
      <c r="A250" s="465" t="s">
        <v>35</v>
      </c>
      <c r="B250" s="465"/>
      <c r="C250" s="465"/>
      <c r="D250" s="465"/>
      <c r="E250" s="465"/>
      <c r="F250" s="465"/>
      <c r="G250" s="465"/>
      <c r="H250" s="465"/>
      <c r="I250" s="465"/>
      <c r="J250" s="465"/>
      <c r="K250" s="465"/>
      <c r="L250" s="465"/>
    </row>
    <row r="251" spans="1:12" s="200" customFormat="1" ht="12.75" customHeight="1" x14ac:dyDescent="0.2">
      <c r="A251" s="455" t="s">
        <v>86</v>
      </c>
      <c r="B251" s="466" t="s">
        <v>87</v>
      </c>
      <c r="C251" s="468" t="s">
        <v>3135</v>
      </c>
      <c r="D251" s="459" t="s">
        <v>89</v>
      </c>
      <c r="E251" s="461" t="s">
        <v>90</v>
      </c>
      <c r="F251" s="196" t="s">
        <v>122</v>
      </c>
      <c r="G251" s="197"/>
      <c r="H251" s="463" t="s">
        <v>1388</v>
      </c>
      <c r="I251" s="198"/>
      <c r="J251" s="199" t="s">
        <v>93</v>
      </c>
      <c r="K251" s="199"/>
      <c r="L251" s="453" t="s">
        <v>94</v>
      </c>
    </row>
    <row r="252" spans="1:12" s="200" customFormat="1" ht="13.5" thickBot="1" x14ac:dyDescent="0.25">
      <c r="A252" s="456"/>
      <c r="B252" s="467"/>
      <c r="C252" s="469"/>
      <c r="D252" s="460"/>
      <c r="E252" s="462"/>
      <c r="F252" s="201" t="s">
        <v>97</v>
      </c>
      <c r="G252" s="202"/>
      <c r="H252" s="464"/>
      <c r="I252" s="203"/>
      <c r="J252" s="204" t="s">
        <v>98</v>
      </c>
      <c r="K252" s="204"/>
      <c r="L252" s="454"/>
    </row>
    <row r="253" spans="1:12" ht="15.95" customHeight="1" x14ac:dyDescent="0.2">
      <c r="A253" s="205">
        <v>1</v>
      </c>
      <c r="B253" s="374" t="s">
        <v>4819</v>
      </c>
      <c r="C253" s="375">
        <v>51797</v>
      </c>
      <c r="D253" s="376" t="s">
        <v>195</v>
      </c>
      <c r="E253" s="84" t="s">
        <v>2131</v>
      </c>
      <c r="F253" s="84" t="s">
        <v>100</v>
      </c>
      <c r="G253" s="116">
        <f t="shared" ref="G253:G284" si="19">+IF(F253="M",1,IF(F253="f",2,IF(F253="Civ",3,"Error")))</f>
        <v>1</v>
      </c>
      <c r="H253" s="99" t="s">
        <v>103</v>
      </c>
      <c r="I253" s="116">
        <f t="shared" ref="I253:I316" si="20">+IF(H253="Studying",5,IF(H253="Complete",1,IF(H253="Incomplete",2,IF(H253="Left",3,IF(H253="Dropped",4,"Error")))))</f>
        <v>1</v>
      </c>
      <c r="J253" s="116" t="e">
        <f>+IF(#REF!="Issued",1,IF(#REF!="Not Issued",2,"Nil"))</f>
        <v>#REF!</v>
      </c>
      <c r="K253" s="116" t="s">
        <v>4820</v>
      </c>
      <c r="L253" s="206"/>
    </row>
    <row r="254" spans="1:12" ht="15.95" customHeight="1" x14ac:dyDescent="0.2">
      <c r="A254" s="205">
        <f t="shared" ref="A254:A317" si="21">+A253+1</f>
        <v>2</v>
      </c>
      <c r="B254" s="374" t="s">
        <v>4826</v>
      </c>
      <c r="C254" s="375">
        <v>51800</v>
      </c>
      <c r="D254" s="376" t="s">
        <v>4827</v>
      </c>
      <c r="E254" s="84" t="s">
        <v>4828</v>
      </c>
      <c r="F254" s="84" t="s">
        <v>100</v>
      </c>
      <c r="G254" s="116">
        <f t="shared" si="19"/>
        <v>1</v>
      </c>
      <c r="H254" s="99" t="s">
        <v>103</v>
      </c>
      <c r="I254" s="116">
        <f t="shared" si="20"/>
        <v>1</v>
      </c>
      <c r="J254" s="116" t="e">
        <f>+IF(#REF!="Issued",1,IF(#REF!="Not Issued",2,"Nil"))</f>
        <v>#REF!</v>
      </c>
      <c r="K254" s="116" t="s">
        <v>4823</v>
      </c>
      <c r="L254" s="206"/>
    </row>
    <row r="255" spans="1:12" ht="15.95" customHeight="1" x14ac:dyDescent="0.2">
      <c r="A255" s="205">
        <f t="shared" si="21"/>
        <v>3</v>
      </c>
      <c r="B255" s="374" t="s">
        <v>4830</v>
      </c>
      <c r="C255" s="375">
        <v>51801</v>
      </c>
      <c r="D255" s="376" t="s">
        <v>4831</v>
      </c>
      <c r="E255" s="84" t="s">
        <v>4832</v>
      </c>
      <c r="F255" s="84" t="s">
        <v>102</v>
      </c>
      <c r="G255" s="116">
        <f t="shared" si="19"/>
        <v>2</v>
      </c>
      <c r="H255" s="99" t="s">
        <v>103</v>
      </c>
      <c r="I255" s="116">
        <f t="shared" si="20"/>
        <v>1</v>
      </c>
      <c r="J255" s="116" t="e">
        <f>+IF(#REF!="Issued",1,IF(#REF!="Not Issued",2,"Nil"))</f>
        <v>#REF!</v>
      </c>
      <c r="K255" s="116" t="s">
        <v>4825</v>
      </c>
      <c r="L255" s="206"/>
    </row>
    <row r="256" spans="1:12" ht="15.95" customHeight="1" x14ac:dyDescent="0.2">
      <c r="A256" s="205">
        <f t="shared" si="21"/>
        <v>4</v>
      </c>
      <c r="B256" s="374" t="s">
        <v>4850</v>
      </c>
      <c r="C256" s="375">
        <v>51805</v>
      </c>
      <c r="D256" s="376" t="s">
        <v>4851</v>
      </c>
      <c r="E256" s="84" t="s">
        <v>4852</v>
      </c>
      <c r="F256" s="84" t="s">
        <v>100</v>
      </c>
      <c r="G256" s="116">
        <f t="shared" si="19"/>
        <v>1</v>
      </c>
      <c r="H256" s="99" t="s">
        <v>103</v>
      </c>
      <c r="I256" s="116">
        <f t="shared" si="20"/>
        <v>1</v>
      </c>
      <c r="J256" s="116" t="e">
        <f>+IF(#REF!="Issued",1,IF(#REF!="Not Issued",2,"Nil"))</f>
        <v>#REF!</v>
      </c>
      <c r="K256" s="116" t="s">
        <v>4829</v>
      </c>
      <c r="L256" s="206"/>
    </row>
    <row r="257" spans="1:12" ht="15.95" customHeight="1" x14ac:dyDescent="0.2">
      <c r="A257" s="205">
        <f t="shared" si="21"/>
        <v>5</v>
      </c>
      <c r="B257" s="374" t="s">
        <v>4862</v>
      </c>
      <c r="C257" s="375">
        <v>51808</v>
      </c>
      <c r="D257" s="376" t="s">
        <v>4863</v>
      </c>
      <c r="E257" s="84" t="s">
        <v>4864</v>
      </c>
      <c r="F257" s="84" t="s">
        <v>100</v>
      </c>
      <c r="G257" s="116">
        <f t="shared" si="19"/>
        <v>1</v>
      </c>
      <c r="H257" s="99" t="s">
        <v>103</v>
      </c>
      <c r="I257" s="116">
        <f t="shared" si="20"/>
        <v>1</v>
      </c>
      <c r="J257" s="116" t="e">
        <f>+IF(#REF!="Issued",1,IF(#REF!="Not Issued",2,"Nil"))</f>
        <v>#REF!</v>
      </c>
      <c r="K257" s="116" t="s">
        <v>4833</v>
      </c>
      <c r="L257" s="206"/>
    </row>
    <row r="258" spans="1:12" ht="15.95" customHeight="1" x14ac:dyDescent="0.2">
      <c r="A258" s="205">
        <f t="shared" si="21"/>
        <v>6</v>
      </c>
      <c r="B258" s="374" t="s">
        <v>4866</v>
      </c>
      <c r="C258" s="375">
        <v>51809</v>
      </c>
      <c r="D258" s="376" t="s">
        <v>4867</v>
      </c>
      <c r="E258" s="84" t="s">
        <v>4868</v>
      </c>
      <c r="F258" s="84" t="s">
        <v>100</v>
      </c>
      <c r="G258" s="116">
        <f t="shared" si="19"/>
        <v>1</v>
      </c>
      <c r="H258" s="99" t="s">
        <v>103</v>
      </c>
      <c r="I258" s="116">
        <f t="shared" si="20"/>
        <v>1</v>
      </c>
      <c r="J258" s="116" t="e">
        <f>+IF(#REF!="Issued",1,IF(#REF!="Not Issued",2,"Nil"))</f>
        <v>#REF!</v>
      </c>
      <c r="K258" s="116" t="s">
        <v>4837</v>
      </c>
      <c r="L258" s="206"/>
    </row>
    <row r="259" spans="1:12" ht="15.95" customHeight="1" x14ac:dyDescent="0.2">
      <c r="A259" s="205">
        <f t="shared" si="21"/>
        <v>7</v>
      </c>
      <c r="B259" s="374" t="s">
        <v>4870</v>
      </c>
      <c r="C259" s="375">
        <v>51810</v>
      </c>
      <c r="D259" s="376" t="s">
        <v>4871</v>
      </c>
      <c r="E259" s="84" t="s">
        <v>4872</v>
      </c>
      <c r="F259" s="84" t="s">
        <v>100</v>
      </c>
      <c r="G259" s="116">
        <f t="shared" si="19"/>
        <v>1</v>
      </c>
      <c r="H259" s="99" t="s">
        <v>103</v>
      </c>
      <c r="I259" s="116">
        <f t="shared" si="20"/>
        <v>1</v>
      </c>
      <c r="J259" s="116" t="e">
        <f>+IF(#REF!="Issued",1,IF(#REF!="Not Issued",2,"Nil"))</f>
        <v>#REF!</v>
      </c>
      <c r="K259" s="116" t="s">
        <v>4841</v>
      </c>
      <c r="L259" s="206"/>
    </row>
    <row r="260" spans="1:12" ht="15.95" customHeight="1" x14ac:dyDescent="0.2">
      <c r="A260" s="205">
        <f t="shared" si="21"/>
        <v>8</v>
      </c>
      <c r="B260" s="374" t="s">
        <v>4878</v>
      </c>
      <c r="C260" s="375">
        <v>51812</v>
      </c>
      <c r="D260" s="376" t="s">
        <v>4879</v>
      </c>
      <c r="E260" s="84" t="s">
        <v>4880</v>
      </c>
      <c r="F260" s="84" t="s">
        <v>100</v>
      </c>
      <c r="G260" s="116">
        <f t="shared" si="19"/>
        <v>1</v>
      </c>
      <c r="H260" s="99" t="s">
        <v>103</v>
      </c>
      <c r="I260" s="116">
        <f t="shared" si="20"/>
        <v>1</v>
      </c>
      <c r="J260" s="116" t="e">
        <f>+IF(#REF!="Issued",1,IF(#REF!="Not Issued",2,"Nil"))</f>
        <v>#REF!</v>
      </c>
      <c r="K260" s="116" t="s">
        <v>4845</v>
      </c>
      <c r="L260" s="206"/>
    </row>
    <row r="261" spans="1:12" ht="15.95" customHeight="1" x14ac:dyDescent="0.2">
      <c r="A261" s="205">
        <f t="shared" si="21"/>
        <v>9</v>
      </c>
      <c r="B261" s="374" t="s">
        <v>4882</v>
      </c>
      <c r="C261" s="375">
        <v>51813</v>
      </c>
      <c r="D261" s="376" t="s">
        <v>4883</v>
      </c>
      <c r="E261" s="84" t="s">
        <v>4884</v>
      </c>
      <c r="F261" s="84" t="s">
        <v>100</v>
      </c>
      <c r="G261" s="116">
        <f t="shared" si="19"/>
        <v>1</v>
      </c>
      <c r="H261" s="99" t="s">
        <v>103</v>
      </c>
      <c r="I261" s="116">
        <f t="shared" si="20"/>
        <v>1</v>
      </c>
      <c r="J261" s="116" t="e">
        <f>+IF(#REF!="Issued",1,IF(#REF!="Not Issued",2,"Nil"))</f>
        <v>#REF!</v>
      </c>
      <c r="K261" s="116" t="s">
        <v>4849</v>
      </c>
      <c r="L261" s="206"/>
    </row>
    <row r="262" spans="1:12" ht="15.95" customHeight="1" x14ac:dyDescent="0.2">
      <c r="A262" s="205">
        <f t="shared" si="21"/>
        <v>10</v>
      </c>
      <c r="B262" s="374" t="s">
        <v>4886</v>
      </c>
      <c r="C262" s="375">
        <v>51814</v>
      </c>
      <c r="D262" s="376" t="s">
        <v>4887</v>
      </c>
      <c r="E262" s="84" t="s">
        <v>2131</v>
      </c>
      <c r="F262" s="84" t="s">
        <v>100</v>
      </c>
      <c r="G262" s="116">
        <f t="shared" si="19"/>
        <v>1</v>
      </c>
      <c r="H262" s="99" t="s">
        <v>103</v>
      </c>
      <c r="I262" s="116">
        <f t="shared" si="20"/>
        <v>1</v>
      </c>
      <c r="J262" s="116" t="e">
        <f>+IF(#REF!="Issued",1,IF(#REF!="Not Issued",2,"Nil"))</f>
        <v>#REF!</v>
      </c>
      <c r="K262" s="116" t="s">
        <v>4853</v>
      </c>
      <c r="L262" s="206"/>
    </row>
    <row r="263" spans="1:12" ht="15.95" customHeight="1" x14ac:dyDescent="0.2">
      <c r="A263" s="205">
        <f t="shared" si="21"/>
        <v>11</v>
      </c>
      <c r="B263" s="374" t="s">
        <v>4889</v>
      </c>
      <c r="C263" s="375">
        <v>51815</v>
      </c>
      <c r="D263" s="376" t="s">
        <v>4890</v>
      </c>
      <c r="E263" s="84" t="s">
        <v>4891</v>
      </c>
      <c r="F263" s="84" t="s">
        <v>100</v>
      </c>
      <c r="G263" s="116">
        <f t="shared" si="19"/>
        <v>1</v>
      </c>
      <c r="H263" s="99" t="s">
        <v>103</v>
      </c>
      <c r="I263" s="116">
        <f t="shared" si="20"/>
        <v>1</v>
      </c>
      <c r="J263" s="116" t="e">
        <f>+IF(#REF!="Issued",1,IF(#REF!="Not Issued",2,"Nil"))</f>
        <v>#REF!</v>
      </c>
      <c r="K263" s="116" t="s">
        <v>4857</v>
      </c>
      <c r="L263" s="206"/>
    </row>
    <row r="264" spans="1:12" ht="15.95" customHeight="1" x14ac:dyDescent="0.2">
      <c r="A264" s="205">
        <f t="shared" si="21"/>
        <v>12</v>
      </c>
      <c r="B264" s="374" t="s">
        <v>4893</v>
      </c>
      <c r="C264" s="375">
        <v>51816</v>
      </c>
      <c r="D264" s="376" t="s">
        <v>4894</v>
      </c>
      <c r="E264" s="84" t="s">
        <v>4895</v>
      </c>
      <c r="F264" s="84" t="s">
        <v>100</v>
      </c>
      <c r="G264" s="116">
        <f t="shared" si="19"/>
        <v>1</v>
      </c>
      <c r="H264" s="99" t="s">
        <v>103</v>
      </c>
      <c r="I264" s="116">
        <f t="shared" si="20"/>
        <v>1</v>
      </c>
      <c r="J264" s="116" t="e">
        <f>+IF(#REF!="Issued",1,IF(#REF!="Not Issued",2,"Nil"))</f>
        <v>#REF!</v>
      </c>
      <c r="K264" s="116" t="s">
        <v>4861</v>
      </c>
      <c r="L264" s="206"/>
    </row>
    <row r="265" spans="1:12" ht="15.95" customHeight="1" x14ac:dyDescent="0.2">
      <c r="A265" s="205">
        <f t="shared" si="21"/>
        <v>13</v>
      </c>
      <c r="B265" s="374" t="s">
        <v>4897</v>
      </c>
      <c r="C265" s="375">
        <v>51817</v>
      </c>
      <c r="D265" s="376" t="s">
        <v>4898</v>
      </c>
      <c r="E265" s="84" t="s">
        <v>4899</v>
      </c>
      <c r="F265" s="84" t="s">
        <v>102</v>
      </c>
      <c r="G265" s="116">
        <f t="shared" si="19"/>
        <v>2</v>
      </c>
      <c r="H265" s="99" t="s">
        <v>103</v>
      </c>
      <c r="I265" s="116">
        <f t="shared" si="20"/>
        <v>1</v>
      </c>
      <c r="J265" s="116" t="e">
        <f>+IF(#REF!="Issued",1,IF(#REF!="Not Issued",2,"Nil"))</f>
        <v>#REF!</v>
      </c>
      <c r="K265" s="116" t="s">
        <v>4865</v>
      </c>
      <c r="L265" s="206"/>
    </row>
    <row r="266" spans="1:12" ht="15.95" customHeight="1" x14ac:dyDescent="0.2">
      <c r="A266" s="205">
        <f t="shared" si="21"/>
        <v>14</v>
      </c>
      <c r="B266" s="374" t="s">
        <v>4901</v>
      </c>
      <c r="C266" s="375">
        <v>51818</v>
      </c>
      <c r="D266" s="376" t="s">
        <v>4902</v>
      </c>
      <c r="E266" s="84" t="s">
        <v>4903</v>
      </c>
      <c r="F266" s="84" t="s">
        <v>100</v>
      </c>
      <c r="G266" s="116">
        <f t="shared" si="19"/>
        <v>1</v>
      </c>
      <c r="H266" s="99" t="s">
        <v>103</v>
      </c>
      <c r="I266" s="116">
        <f t="shared" si="20"/>
        <v>1</v>
      </c>
      <c r="J266" s="116" t="e">
        <f>+IF(#REF!="Issued",1,IF(#REF!="Not Issued",2,"Nil"))</f>
        <v>#REF!</v>
      </c>
      <c r="K266" s="116" t="s">
        <v>4869</v>
      </c>
      <c r="L266" s="206"/>
    </row>
    <row r="267" spans="1:12" ht="15" customHeight="1" x14ac:dyDescent="0.2">
      <c r="A267" s="205">
        <f t="shared" si="21"/>
        <v>15</v>
      </c>
      <c r="B267" s="374" t="s">
        <v>4905</v>
      </c>
      <c r="C267" s="375">
        <v>51819</v>
      </c>
      <c r="D267" s="376" t="s">
        <v>4906</v>
      </c>
      <c r="E267" s="84" t="s">
        <v>1763</v>
      </c>
      <c r="F267" s="84" t="s">
        <v>100</v>
      </c>
      <c r="G267" s="116">
        <f t="shared" si="19"/>
        <v>1</v>
      </c>
      <c r="H267" s="99" t="s">
        <v>103</v>
      </c>
      <c r="I267" s="116">
        <f t="shared" si="20"/>
        <v>1</v>
      </c>
      <c r="J267" s="116" t="e">
        <f>+IF(#REF!="Issued",1,IF(#REF!="Not Issued",2,"Nil"))</f>
        <v>#REF!</v>
      </c>
      <c r="K267" s="116" t="s">
        <v>4873</v>
      </c>
      <c r="L267" s="206"/>
    </row>
    <row r="268" spans="1:12" ht="15.75" customHeight="1" x14ac:dyDescent="0.2">
      <c r="A268" s="205">
        <f t="shared" si="21"/>
        <v>16</v>
      </c>
      <c r="B268" s="374" t="s">
        <v>4908</v>
      </c>
      <c r="C268" s="375">
        <v>51820</v>
      </c>
      <c r="D268" s="376" t="s">
        <v>4909</v>
      </c>
      <c r="E268" s="84" t="s">
        <v>375</v>
      </c>
      <c r="F268" s="84" t="s">
        <v>100</v>
      </c>
      <c r="G268" s="116">
        <f t="shared" si="19"/>
        <v>1</v>
      </c>
      <c r="H268" s="99" t="s">
        <v>103</v>
      </c>
      <c r="I268" s="116">
        <f t="shared" si="20"/>
        <v>1</v>
      </c>
      <c r="J268" s="116" t="e">
        <f>+IF(#REF!="Issued",1,IF(#REF!="Not Issued",2,"Nil"))</f>
        <v>#REF!</v>
      </c>
      <c r="K268" s="116" t="s">
        <v>4877</v>
      </c>
      <c r="L268" s="206"/>
    </row>
    <row r="269" spans="1:12" ht="15.95" customHeight="1" x14ac:dyDescent="0.2">
      <c r="A269" s="205">
        <f t="shared" si="21"/>
        <v>17</v>
      </c>
      <c r="B269" s="374" t="s">
        <v>4911</v>
      </c>
      <c r="C269" s="375">
        <v>51821</v>
      </c>
      <c r="D269" s="376" t="s">
        <v>4087</v>
      </c>
      <c r="E269" s="84" t="s">
        <v>4912</v>
      </c>
      <c r="F269" s="84" t="s">
        <v>100</v>
      </c>
      <c r="G269" s="116">
        <f t="shared" si="19"/>
        <v>1</v>
      </c>
      <c r="H269" s="99" t="s">
        <v>103</v>
      </c>
      <c r="I269" s="116">
        <f t="shared" si="20"/>
        <v>1</v>
      </c>
      <c r="J269" s="116" t="e">
        <f>+IF(#REF!="Issued",1,IF(#REF!="Not Issued",2,"Nil"))</f>
        <v>#REF!</v>
      </c>
      <c r="K269" s="116" t="s">
        <v>4881</v>
      </c>
      <c r="L269" s="206"/>
    </row>
    <row r="270" spans="1:12" ht="15.95" customHeight="1" x14ac:dyDescent="0.2">
      <c r="A270" s="205">
        <f t="shared" si="21"/>
        <v>18</v>
      </c>
      <c r="B270" s="374" t="s">
        <v>4914</v>
      </c>
      <c r="C270" s="375">
        <v>51822</v>
      </c>
      <c r="D270" s="376" t="s">
        <v>4915</v>
      </c>
      <c r="E270" s="84" t="s">
        <v>989</v>
      </c>
      <c r="F270" s="84" t="s">
        <v>100</v>
      </c>
      <c r="G270" s="116">
        <f t="shared" si="19"/>
        <v>1</v>
      </c>
      <c r="H270" s="99" t="s">
        <v>103</v>
      </c>
      <c r="I270" s="116">
        <f t="shared" si="20"/>
        <v>1</v>
      </c>
      <c r="J270" s="116" t="e">
        <f>+IF(#REF!="Issued",1,IF(#REF!="Not Issued",2,"Nil"))</f>
        <v>#REF!</v>
      </c>
      <c r="K270" s="116" t="s">
        <v>4885</v>
      </c>
      <c r="L270" s="206"/>
    </row>
    <row r="271" spans="1:12" ht="14.25" customHeight="1" x14ac:dyDescent="0.2">
      <c r="A271" s="205">
        <f t="shared" si="21"/>
        <v>19</v>
      </c>
      <c r="B271" s="374" t="s">
        <v>4917</v>
      </c>
      <c r="C271" s="375">
        <v>51823</v>
      </c>
      <c r="D271" s="376" t="s">
        <v>4918</v>
      </c>
      <c r="E271" s="84" t="s">
        <v>4919</v>
      </c>
      <c r="F271" s="84" t="s">
        <v>100</v>
      </c>
      <c r="G271" s="116">
        <f t="shared" si="19"/>
        <v>1</v>
      </c>
      <c r="H271" s="99" t="s">
        <v>103</v>
      </c>
      <c r="I271" s="116">
        <f t="shared" si="20"/>
        <v>1</v>
      </c>
      <c r="J271" s="116" t="e">
        <f>+IF(#REF!="Issued",1,IF(#REF!="Not Issued",2,"Nil"))</f>
        <v>#REF!</v>
      </c>
      <c r="K271" s="116" t="s">
        <v>4888</v>
      </c>
      <c r="L271" s="206"/>
    </row>
    <row r="272" spans="1:12" ht="15.95" customHeight="1" x14ac:dyDescent="0.2">
      <c r="A272" s="205">
        <f t="shared" si="21"/>
        <v>20</v>
      </c>
      <c r="B272" s="374" t="s">
        <v>4921</v>
      </c>
      <c r="C272" s="375">
        <v>51824</v>
      </c>
      <c r="D272" s="376" t="s">
        <v>4922</v>
      </c>
      <c r="E272" s="84" t="s">
        <v>4923</v>
      </c>
      <c r="F272" s="84" t="s">
        <v>102</v>
      </c>
      <c r="G272" s="116">
        <f t="shared" si="19"/>
        <v>2</v>
      </c>
      <c r="H272" s="99" t="s">
        <v>103</v>
      </c>
      <c r="I272" s="116">
        <f t="shared" si="20"/>
        <v>1</v>
      </c>
      <c r="J272" s="116" t="e">
        <f>+IF(#REF!="Issued",1,IF(#REF!="Not Issued",2,"Nil"))</f>
        <v>#REF!</v>
      </c>
      <c r="K272" s="116" t="s">
        <v>4892</v>
      </c>
      <c r="L272" s="207"/>
    </row>
    <row r="273" spans="1:12" ht="15.95" customHeight="1" x14ac:dyDescent="0.2">
      <c r="A273" s="205">
        <f t="shared" si="21"/>
        <v>21</v>
      </c>
      <c r="B273" s="374" t="s">
        <v>4925</v>
      </c>
      <c r="C273" s="375">
        <v>51825</v>
      </c>
      <c r="D273" s="376" t="s">
        <v>4926</v>
      </c>
      <c r="E273" s="84" t="s">
        <v>3267</v>
      </c>
      <c r="F273" s="84" t="s">
        <v>102</v>
      </c>
      <c r="G273" s="116">
        <f t="shared" si="19"/>
        <v>2</v>
      </c>
      <c r="H273" s="99" t="s">
        <v>103</v>
      </c>
      <c r="I273" s="116">
        <f t="shared" si="20"/>
        <v>1</v>
      </c>
      <c r="J273" s="116" t="e">
        <f>+IF(#REF!="Issued",1,IF(#REF!="Not Issued",2,"Nil"))</f>
        <v>#REF!</v>
      </c>
      <c r="K273" s="116" t="s">
        <v>4896</v>
      </c>
      <c r="L273" s="206"/>
    </row>
    <row r="274" spans="1:12" ht="15.95" customHeight="1" x14ac:dyDescent="0.2">
      <c r="A274" s="205">
        <f t="shared" si="21"/>
        <v>22</v>
      </c>
      <c r="B274" s="374" t="s">
        <v>4940</v>
      </c>
      <c r="C274" s="375">
        <v>51828</v>
      </c>
      <c r="D274" s="376" t="s">
        <v>4941</v>
      </c>
      <c r="E274" s="84" t="s">
        <v>4058</v>
      </c>
      <c r="F274" s="84" t="s">
        <v>102</v>
      </c>
      <c r="G274" s="116">
        <f t="shared" si="19"/>
        <v>2</v>
      </c>
      <c r="H274" s="99" t="s">
        <v>103</v>
      </c>
      <c r="I274" s="116">
        <f t="shared" si="20"/>
        <v>1</v>
      </c>
      <c r="J274" s="116" t="e">
        <f>+IF(#REF!="Issued",1,IF(#REF!="Not Issued",2,"Nil"))</f>
        <v>#REF!</v>
      </c>
      <c r="K274" s="116" t="s">
        <v>4900</v>
      </c>
      <c r="L274" s="206"/>
    </row>
    <row r="275" spans="1:12" ht="15.95" customHeight="1" x14ac:dyDescent="0.2">
      <c r="A275" s="205">
        <f t="shared" si="21"/>
        <v>23</v>
      </c>
      <c r="B275" s="374" t="s">
        <v>4943</v>
      </c>
      <c r="C275" s="375">
        <v>51829</v>
      </c>
      <c r="D275" s="376" t="s">
        <v>4944</v>
      </c>
      <c r="E275" s="84" t="s">
        <v>4945</v>
      </c>
      <c r="F275" s="84" t="s">
        <v>100</v>
      </c>
      <c r="G275" s="116">
        <f t="shared" si="19"/>
        <v>1</v>
      </c>
      <c r="H275" s="99" t="s">
        <v>103</v>
      </c>
      <c r="I275" s="116">
        <f t="shared" si="20"/>
        <v>1</v>
      </c>
      <c r="J275" s="116" t="e">
        <f>+IF(#REF!="Issued",1,IF(#REF!="Not Issued",2,"Nil"))</f>
        <v>#REF!</v>
      </c>
      <c r="K275" s="116" t="s">
        <v>4904</v>
      </c>
      <c r="L275" s="206"/>
    </row>
    <row r="276" spans="1:12" ht="15.95" customHeight="1" x14ac:dyDescent="0.2">
      <c r="A276" s="205">
        <f t="shared" si="21"/>
        <v>24</v>
      </c>
      <c r="B276" s="374" t="s">
        <v>4947</v>
      </c>
      <c r="C276" s="375">
        <v>51830</v>
      </c>
      <c r="D276" s="376" t="s">
        <v>4948</v>
      </c>
      <c r="E276" s="84" t="s">
        <v>1844</v>
      </c>
      <c r="F276" s="84" t="s">
        <v>102</v>
      </c>
      <c r="G276" s="116">
        <f t="shared" si="19"/>
        <v>2</v>
      </c>
      <c r="H276" s="99" t="s">
        <v>103</v>
      </c>
      <c r="I276" s="116">
        <f t="shared" si="20"/>
        <v>1</v>
      </c>
      <c r="J276" s="116" t="e">
        <f>+IF(#REF!="Issued",1,IF(#REF!="Not Issued",2,"Nil"))</f>
        <v>#REF!</v>
      </c>
      <c r="K276" s="116" t="s">
        <v>4907</v>
      </c>
      <c r="L276" s="206"/>
    </row>
    <row r="277" spans="1:12" ht="15.95" customHeight="1" x14ac:dyDescent="0.2">
      <c r="A277" s="205">
        <f t="shared" si="21"/>
        <v>25</v>
      </c>
      <c r="B277" s="374" t="s">
        <v>4950</v>
      </c>
      <c r="C277" s="375">
        <v>51831</v>
      </c>
      <c r="D277" s="376" t="s">
        <v>4951</v>
      </c>
      <c r="E277" s="84" t="s">
        <v>4952</v>
      </c>
      <c r="F277" s="84" t="s">
        <v>100</v>
      </c>
      <c r="G277" s="116">
        <f t="shared" si="19"/>
        <v>1</v>
      </c>
      <c r="H277" s="99" t="s">
        <v>103</v>
      </c>
      <c r="I277" s="116">
        <f t="shared" si="20"/>
        <v>1</v>
      </c>
      <c r="J277" s="116" t="e">
        <f>+IF(#REF!="Issued",1,IF(#REF!="Not Issued",2,"Nil"))</f>
        <v>#REF!</v>
      </c>
      <c r="K277" s="116" t="s">
        <v>4910</v>
      </c>
      <c r="L277" s="206"/>
    </row>
    <row r="278" spans="1:12" ht="15.95" customHeight="1" x14ac:dyDescent="0.2">
      <c r="A278" s="205">
        <f t="shared" si="21"/>
        <v>26</v>
      </c>
      <c r="B278" s="374" t="s">
        <v>4954</v>
      </c>
      <c r="C278" s="375">
        <v>51832</v>
      </c>
      <c r="D278" s="376" t="s">
        <v>4955</v>
      </c>
      <c r="E278" s="84" t="s">
        <v>4956</v>
      </c>
      <c r="F278" s="84" t="s">
        <v>100</v>
      </c>
      <c r="G278" s="116">
        <f t="shared" si="19"/>
        <v>1</v>
      </c>
      <c r="H278" s="99" t="s">
        <v>103</v>
      </c>
      <c r="I278" s="116">
        <f t="shared" si="20"/>
        <v>1</v>
      </c>
      <c r="J278" s="116" t="e">
        <f>+IF(#REF!="Issued",1,IF(#REF!="Not Issued",2,"Nil"))</f>
        <v>#REF!</v>
      </c>
      <c r="K278" s="116" t="s">
        <v>4913</v>
      </c>
      <c r="L278" s="206"/>
    </row>
    <row r="279" spans="1:12" ht="15.95" customHeight="1" x14ac:dyDescent="0.2">
      <c r="A279" s="205">
        <f t="shared" si="21"/>
        <v>27</v>
      </c>
      <c r="B279" s="374" t="s">
        <v>4958</v>
      </c>
      <c r="C279" s="375">
        <v>51833</v>
      </c>
      <c r="D279" s="376" t="s">
        <v>4959</v>
      </c>
      <c r="E279" s="84" t="s">
        <v>4960</v>
      </c>
      <c r="F279" s="84" t="s">
        <v>100</v>
      </c>
      <c r="G279" s="116">
        <f t="shared" si="19"/>
        <v>1</v>
      </c>
      <c r="H279" s="99" t="s">
        <v>103</v>
      </c>
      <c r="I279" s="116">
        <f t="shared" si="20"/>
        <v>1</v>
      </c>
      <c r="J279" s="116" t="e">
        <f>+IF(#REF!="Issued",1,IF(#REF!="Not Issued",2,"Nil"))</f>
        <v>#REF!</v>
      </c>
      <c r="K279" s="116" t="s">
        <v>4916</v>
      </c>
      <c r="L279" s="206"/>
    </row>
    <row r="280" spans="1:12" ht="15.95" customHeight="1" x14ac:dyDescent="0.2">
      <c r="A280" s="205">
        <f t="shared" si="21"/>
        <v>28</v>
      </c>
      <c r="B280" s="374" t="s">
        <v>4962</v>
      </c>
      <c r="C280" s="375">
        <v>51834</v>
      </c>
      <c r="D280" s="376" t="s">
        <v>4963</v>
      </c>
      <c r="E280" s="84" t="s">
        <v>4964</v>
      </c>
      <c r="F280" s="84" t="s">
        <v>100</v>
      </c>
      <c r="G280" s="116">
        <f t="shared" si="19"/>
        <v>1</v>
      </c>
      <c r="H280" s="99" t="s">
        <v>103</v>
      </c>
      <c r="I280" s="116">
        <f t="shared" si="20"/>
        <v>1</v>
      </c>
      <c r="J280" s="116" t="e">
        <f>+IF(#REF!="Issued",1,IF(#REF!="Not Issued",2,"Nil"))</f>
        <v>#REF!</v>
      </c>
      <c r="K280" s="116" t="s">
        <v>4920</v>
      </c>
      <c r="L280" s="206"/>
    </row>
    <row r="281" spans="1:12" ht="15.95" customHeight="1" x14ac:dyDescent="0.2">
      <c r="A281" s="205">
        <f t="shared" si="21"/>
        <v>29</v>
      </c>
      <c r="B281" s="374" t="s">
        <v>4966</v>
      </c>
      <c r="C281" s="375">
        <v>51835</v>
      </c>
      <c r="D281" s="376" t="s">
        <v>1200</v>
      </c>
      <c r="E281" s="84" t="s">
        <v>4967</v>
      </c>
      <c r="F281" s="84" t="s">
        <v>100</v>
      </c>
      <c r="G281" s="116">
        <f t="shared" si="19"/>
        <v>1</v>
      </c>
      <c r="H281" s="99" t="s">
        <v>103</v>
      </c>
      <c r="I281" s="116">
        <f t="shared" si="20"/>
        <v>1</v>
      </c>
      <c r="J281" s="116" t="e">
        <f>+IF(#REF!="Issued",1,IF(#REF!="Not Issued",2,"Nil"))</f>
        <v>#REF!</v>
      </c>
      <c r="K281" s="116" t="s">
        <v>4924</v>
      </c>
      <c r="L281" s="206"/>
    </row>
    <row r="282" spans="1:12" ht="15.95" customHeight="1" x14ac:dyDescent="0.2">
      <c r="A282" s="205">
        <f t="shared" si="21"/>
        <v>30</v>
      </c>
      <c r="B282" s="374" t="s">
        <v>4969</v>
      </c>
      <c r="C282" s="375">
        <v>51836</v>
      </c>
      <c r="D282" s="376" t="s">
        <v>4970</v>
      </c>
      <c r="E282" s="84" t="s">
        <v>4971</v>
      </c>
      <c r="F282" s="84" t="s">
        <v>100</v>
      </c>
      <c r="G282" s="116">
        <f t="shared" si="19"/>
        <v>1</v>
      </c>
      <c r="H282" s="99" t="s">
        <v>103</v>
      </c>
      <c r="I282" s="116">
        <f t="shared" si="20"/>
        <v>1</v>
      </c>
      <c r="J282" s="116" t="e">
        <f>+IF(#REF!="Issued",1,IF(#REF!="Not Issued",2,"Nil"))</f>
        <v>#REF!</v>
      </c>
      <c r="K282" s="116" t="s">
        <v>4927</v>
      </c>
      <c r="L282" s="206"/>
    </row>
    <row r="283" spans="1:12" ht="15.95" customHeight="1" x14ac:dyDescent="0.2">
      <c r="A283" s="205">
        <f t="shared" si="21"/>
        <v>31</v>
      </c>
      <c r="B283" s="374" t="s">
        <v>4975</v>
      </c>
      <c r="C283" s="375">
        <v>51838</v>
      </c>
      <c r="D283" s="376" t="s">
        <v>4976</v>
      </c>
      <c r="E283" s="84" t="s">
        <v>4977</v>
      </c>
      <c r="F283" s="84" t="s">
        <v>100</v>
      </c>
      <c r="G283" s="116">
        <f t="shared" si="19"/>
        <v>1</v>
      </c>
      <c r="H283" s="99" t="s">
        <v>103</v>
      </c>
      <c r="I283" s="116">
        <f t="shared" si="20"/>
        <v>1</v>
      </c>
      <c r="J283" s="116" t="e">
        <f>+IF(#REF!="Issued",1,IF(#REF!="Not Issued",2,"Nil"))</f>
        <v>#REF!</v>
      </c>
      <c r="K283" s="116" t="s">
        <v>4931</v>
      </c>
      <c r="L283" s="206"/>
    </row>
    <row r="284" spans="1:12" ht="15.95" customHeight="1" x14ac:dyDescent="0.2">
      <c r="A284" s="205">
        <f t="shared" si="21"/>
        <v>32</v>
      </c>
      <c r="B284" s="374" t="s">
        <v>4979</v>
      </c>
      <c r="C284" s="375">
        <v>51839</v>
      </c>
      <c r="D284" s="376" t="s">
        <v>4980</v>
      </c>
      <c r="E284" s="84" t="s">
        <v>4981</v>
      </c>
      <c r="F284" s="84" t="s">
        <v>100</v>
      </c>
      <c r="G284" s="116">
        <f t="shared" si="19"/>
        <v>1</v>
      </c>
      <c r="H284" s="99" t="s">
        <v>103</v>
      </c>
      <c r="I284" s="116">
        <f t="shared" si="20"/>
        <v>1</v>
      </c>
      <c r="J284" s="116" t="e">
        <f>+IF(#REF!="Issued",1,IF(#REF!="Not Issued",2,"Nil"))</f>
        <v>#REF!</v>
      </c>
      <c r="K284" s="116" t="s">
        <v>4935</v>
      </c>
      <c r="L284" s="206"/>
    </row>
    <row r="285" spans="1:12" ht="15.95" customHeight="1" x14ac:dyDescent="0.2">
      <c r="A285" s="205">
        <f t="shared" si="21"/>
        <v>33</v>
      </c>
      <c r="B285" s="374" t="s">
        <v>4983</v>
      </c>
      <c r="C285" s="375">
        <v>51840</v>
      </c>
      <c r="D285" s="376" t="s">
        <v>4984</v>
      </c>
      <c r="E285" s="84" t="s">
        <v>4985</v>
      </c>
      <c r="F285" s="84" t="s">
        <v>100</v>
      </c>
      <c r="G285" s="116">
        <f t="shared" ref="G285:G316" si="22">+IF(F285="M",1,IF(F285="f",2,IF(F285="Civ",3,"Error")))</f>
        <v>1</v>
      </c>
      <c r="H285" s="99" t="s">
        <v>103</v>
      </c>
      <c r="I285" s="116">
        <f t="shared" si="20"/>
        <v>1</v>
      </c>
      <c r="J285" s="116" t="e">
        <f>+IF(#REF!="Issued",1,IF(#REF!="Not Issued",2,"Nil"))</f>
        <v>#REF!</v>
      </c>
      <c r="K285" s="116" t="s">
        <v>4939</v>
      </c>
      <c r="L285" s="206"/>
    </row>
    <row r="286" spans="1:12" ht="15.95" customHeight="1" x14ac:dyDescent="0.2">
      <c r="A286" s="205">
        <f t="shared" si="21"/>
        <v>34</v>
      </c>
      <c r="B286" s="374" t="s">
        <v>4991</v>
      </c>
      <c r="C286" s="375">
        <v>51842</v>
      </c>
      <c r="D286" s="376" t="s">
        <v>4992</v>
      </c>
      <c r="E286" s="84" t="s">
        <v>439</v>
      </c>
      <c r="F286" s="84" t="s">
        <v>100</v>
      </c>
      <c r="G286" s="116">
        <f t="shared" si="22"/>
        <v>1</v>
      </c>
      <c r="H286" s="99" t="s">
        <v>103</v>
      </c>
      <c r="I286" s="116">
        <f t="shared" si="20"/>
        <v>1</v>
      </c>
      <c r="J286" s="116" t="e">
        <f>+IF(#REF!="Issued",1,IF(#REF!="Not Issued",2,"Nil"))</f>
        <v>#REF!</v>
      </c>
      <c r="K286" s="116" t="s">
        <v>4942</v>
      </c>
      <c r="L286" s="206"/>
    </row>
    <row r="287" spans="1:12" ht="15.95" customHeight="1" x14ac:dyDescent="0.2">
      <c r="A287" s="205">
        <f t="shared" si="21"/>
        <v>35</v>
      </c>
      <c r="B287" s="374" t="s">
        <v>4994</v>
      </c>
      <c r="C287" s="375">
        <v>51843</v>
      </c>
      <c r="D287" s="376" t="s">
        <v>4995</v>
      </c>
      <c r="E287" s="84" t="s">
        <v>4996</v>
      </c>
      <c r="F287" s="84" t="s">
        <v>102</v>
      </c>
      <c r="G287" s="116">
        <f t="shared" si="22"/>
        <v>2</v>
      </c>
      <c r="H287" s="99" t="s">
        <v>103</v>
      </c>
      <c r="I287" s="116">
        <f t="shared" si="20"/>
        <v>1</v>
      </c>
      <c r="J287" s="116" t="e">
        <f>+IF(#REF!="Issued",1,IF(#REF!="Not Issued",2,"Nil"))</f>
        <v>#REF!</v>
      </c>
      <c r="K287" s="116" t="s">
        <v>4946</v>
      </c>
      <c r="L287" s="206"/>
    </row>
    <row r="288" spans="1:12" ht="15.95" customHeight="1" x14ac:dyDescent="0.2">
      <c r="A288" s="205">
        <f t="shared" si="21"/>
        <v>36</v>
      </c>
      <c r="B288" s="374" t="s">
        <v>5002</v>
      </c>
      <c r="C288" s="375">
        <v>51845</v>
      </c>
      <c r="D288" s="376" t="s">
        <v>5003</v>
      </c>
      <c r="E288" s="84" t="s">
        <v>5004</v>
      </c>
      <c r="F288" s="84" t="s">
        <v>102</v>
      </c>
      <c r="G288" s="116">
        <f t="shared" si="22"/>
        <v>2</v>
      </c>
      <c r="H288" s="99" t="s">
        <v>103</v>
      </c>
      <c r="I288" s="116">
        <f t="shared" si="20"/>
        <v>1</v>
      </c>
      <c r="J288" s="116" t="e">
        <f>+IF(#REF!="Issued",1,IF(#REF!="Not Issued",2,"Nil"))</f>
        <v>#REF!</v>
      </c>
      <c r="K288" s="116" t="s">
        <v>4949</v>
      </c>
      <c r="L288" s="206"/>
    </row>
    <row r="289" spans="1:12" ht="15.95" customHeight="1" x14ac:dyDescent="0.2">
      <c r="A289" s="205">
        <f t="shared" si="21"/>
        <v>37</v>
      </c>
      <c r="B289" s="374" t="s">
        <v>5010</v>
      </c>
      <c r="C289" s="375">
        <v>51847</v>
      </c>
      <c r="D289" s="376" t="s">
        <v>5011</v>
      </c>
      <c r="E289" s="84" t="s">
        <v>5012</v>
      </c>
      <c r="F289" s="84" t="s">
        <v>100</v>
      </c>
      <c r="G289" s="116">
        <f t="shared" si="22"/>
        <v>1</v>
      </c>
      <c r="H289" s="99" t="s">
        <v>103</v>
      </c>
      <c r="I289" s="116">
        <f t="shared" si="20"/>
        <v>1</v>
      </c>
      <c r="J289" s="116" t="e">
        <f>+IF(#REF!="Issued",1,IF(#REF!="Not Issued",2,"Nil"))</f>
        <v>#REF!</v>
      </c>
      <c r="K289" s="116" t="s">
        <v>4953</v>
      </c>
      <c r="L289" s="206"/>
    </row>
    <row r="290" spans="1:12" ht="15.95" customHeight="1" x14ac:dyDescent="0.2">
      <c r="A290" s="205">
        <f t="shared" si="21"/>
        <v>38</v>
      </c>
      <c r="B290" s="374" t="s">
        <v>5014</v>
      </c>
      <c r="C290" s="375">
        <v>51848</v>
      </c>
      <c r="D290" s="376" t="s">
        <v>5015</v>
      </c>
      <c r="E290" s="84" t="s">
        <v>5016</v>
      </c>
      <c r="F290" s="84" t="s">
        <v>100</v>
      </c>
      <c r="G290" s="116">
        <f t="shared" si="22"/>
        <v>1</v>
      </c>
      <c r="H290" s="99" t="s">
        <v>103</v>
      </c>
      <c r="I290" s="116">
        <f t="shared" si="20"/>
        <v>1</v>
      </c>
      <c r="J290" s="116" t="e">
        <f>+IF(#REF!="Issued",1,IF(#REF!="Not Issued",2,"Nil"))</f>
        <v>#REF!</v>
      </c>
      <c r="K290" s="116" t="s">
        <v>4957</v>
      </c>
      <c r="L290" s="206"/>
    </row>
    <row r="291" spans="1:12" ht="15.95" customHeight="1" x14ac:dyDescent="0.2">
      <c r="A291" s="205">
        <f t="shared" si="21"/>
        <v>39</v>
      </c>
      <c r="B291" s="374" t="s">
        <v>5022</v>
      </c>
      <c r="C291" s="375">
        <v>51850</v>
      </c>
      <c r="D291" s="376" t="s">
        <v>5023</v>
      </c>
      <c r="E291" s="84" t="s">
        <v>5024</v>
      </c>
      <c r="F291" s="84" t="s">
        <v>100</v>
      </c>
      <c r="G291" s="116">
        <f t="shared" si="22"/>
        <v>1</v>
      </c>
      <c r="H291" s="99" t="s">
        <v>103</v>
      </c>
      <c r="I291" s="116">
        <f t="shared" si="20"/>
        <v>1</v>
      </c>
      <c r="J291" s="116" t="e">
        <f>+IF(#REF!="Issued",1,IF(#REF!="Not Issued",2,"Nil"))</f>
        <v>#REF!</v>
      </c>
      <c r="K291" s="116" t="s">
        <v>4961</v>
      </c>
      <c r="L291" s="206"/>
    </row>
    <row r="292" spans="1:12" ht="15.95" customHeight="1" x14ac:dyDescent="0.2">
      <c r="A292" s="205">
        <f t="shared" si="21"/>
        <v>40</v>
      </c>
      <c r="B292" s="374" t="s">
        <v>5026</v>
      </c>
      <c r="C292" s="375">
        <v>51851</v>
      </c>
      <c r="D292" s="376" t="s">
        <v>5027</v>
      </c>
      <c r="E292" s="84" t="s">
        <v>5028</v>
      </c>
      <c r="F292" s="84" t="s">
        <v>100</v>
      </c>
      <c r="G292" s="116">
        <f t="shared" si="22"/>
        <v>1</v>
      </c>
      <c r="H292" s="99" t="s">
        <v>103</v>
      </c>
      <c r="I292" s="116">
        <f t="shared" si="20"/>
        <v>1</v>
      </c>
      <c r="J292" s="116" t="e">
        <f>+IF(#REF!="Issued",1,IF(#REF!="Not Issued",2,"Nil"))</f>
        <v>#REF!</v>
      </c>
      <c r="K292" s="116" t="s">
        <v>4965</v>
      </c>
      <c r="L292" s="206"/>
    </row>
    <row r="293" spans="1:12" ht="15.95" customHeight="1" x14ac:dyDescent="0.2">
      <c r="A293" s="205">
        <f t="shared" si="21"/>
        <v>41</v>
      </c>
      <c r="B293" s="374" t="s">
        <v>5030</v>
      </c>
      <c r="C293" s="375">
        <v>51852</v>
      </c>
      <c r="D293" s="376" t="s">
        <v>5031</v>
      </c>
      <c r="E293" s="84" t="s">
        <v>5032</v>
      </c>
      <c r="F293" s="84" t="s">
        <v>102</v>
      </c>
      <c r="G293" s="116">
        <f t="shared" si="22"/>
        <v>2</v>
      </c>
      <c r="H293" s="99" t="s">
        <v>103</v>
      </c>
      <c r="I293" s="116">
        <f t="shared" si="20"/>
        <v>1</v>
      </c>
      <c r="J293" s="116" t="e">
        <f>+IF(#REF!="Issued",1,IF(#REF!="Not Issued",2,"Nil"))</f>
        <v>#REF!</v>
      </c>
      <c r="K293" s="116" t="s">
        <v>4968</v>
      </c>
      <c r="L293" s="206"/>
    </row>
    <row r="294" spans="1:12" ht="15.95" customHeight="1" x14ac:dyDescent="0.2">
      <c r="A294" s="205">
        <f t="shared" si="21"/>
        <v>42</v>
      </c>
      <c r="B294" s="374" t="s">
        <v>5042</v>
      </c>
      <c r="C294" s="375">
        <v>51855</v>
      </c>
      <c r="D294" s="376" t="s">
        <v>5043</v>
      </c>
      <c r="E294" s="84" t="s">
        <v>3845</v>
      </c>
      <c r="F294" s="84" t="s">
        <v>100</v>
      </c>
      <c r="G294" s="116">
        <f t="shared" si="22"/>
        <v>1</v>
      </c>
      <c r="H294" s="99" t="s">
        <v>103</v>
      </c>
      <c r="I294" s="116">
        <f t="shared" si="20"/>
        <v>1</v>
      </c>
      <c r="J294" s="116" t="e">
        <f>+IF(#REF!="Issued",1,IF(#REF!="Not Issued",2,"Nil"))</f>
        <v>#REF!</v>
      </c>
      <c r="K294" s="116" t="s">
        <v>4972</v>
      </c>
      <c r="L294" s="206"/>
    </row>
    <row r="295" spans="1:12" ht="15.95" customHeight="1" x14ac:dyDescent="0.2">
      <c r="A295" s="205">
        <f t="shared" si="21"/>
        <v>43</v>
      </c>
      <c r="B295" s="374" t="s">
        <v>5045</v>
      </c>
      <c r="C295" s="375">
        <v>51856</v>
      </c>
      <c r="D295" s="376" t="s">
        <v>5046</v>
      </c>
      <c r="E295" s="84" t="s">
        <v>627</v>
      </c>
      <c r="F295" s="84" t="s">
        <v>100</v>
      </c>
      <c r="G295" s="116">
        <f t="shared" si="22"/>
        <v>1</v>
      </c>
      <c r="H295" s="99" t="s">
        <v>103</v>
      </c>
      <c r="I295" s="116">
        <f t="shared" si="20"/>
        <v>1</v>
      </c>
      <c r="J295" s="116" t="e">
        <f>+IF(#REF!="Issued",1,IF(#REF!="Not Issued",2,"Nil"))</f>
        <v>#REF!</v>
      </c>
      <c r="K295" s="116" t="s">
        <v>4974</v>
      </c>
      <c r="L295" s="206"/>
    </row>
    <row r="296" spans="1:12" ht="15.95" customHeight="1" x14ac:dyDescent="0.2">
      <c r="A296" s="205">
        <f t="shared" si="21"/>
        <v>44</v>
      </c>
      <c r="B296" s="374" t="s">
        <v>5055</v>
      </c>
      <c r="C296" s="375">
        <v>51859</v>
      </c>
      <c r="D296" s="376" t="s">
        <v>5056</v>
      </c>
      <c r="E296" s="84" t="s">
        <v>2368</v>
      </c>
      <c r="F296" s="84" t="s">
        <v>100</v>
      </c>
      <c r="G296" s="116">
        <f t="shared" si="22"/>
        <v>1</v>
      </c>
      <c r="H296" s="99" t="s">
        <v>103</v>
      </c>
      <c r="I296" s="116">
        <f t="shared" si="20"/>
        <v>1</v>
      </c>
      <c r="J296" s="116" t="e">
        <f>+IF(#REF!="Issued",1,IF(#REF!="Not Issued",2,"Nil"))</f>
        <v>#REF!</v>
      </c>
      <c r="K296" s="116" t="s">
        <v>4978</v>
      </c>
      <c r="L296" s="206"/>
    </row>
    <row r="297" spans="1:12" ht="15.95" customHeight="1" x14ac:dyDescent="0.2">
      <c r="A297" s="205">
        <f t="shared" si="21"/>
        <v>45</v>
      </c>
      <c r="B297" s="374" t="s">
        <v>5058</v>
      </c>
      <c r="C297" s="375">
        <v>51860</v>
      </c>
      <c r="D297" s="376" t="s">
        <v>5059</v>
      </c>
      <c r="E297" s="84" t="s">
        <v>5060</v>
      </c>
      <c r="F297" s="84" t="s">
        <v>102</v>
      </c>
      <c r="G297" s="116">
        <f t="shared" si="22"/>
        <v>2</v>
      </c>
      <c r="H297" s="99" t="s">
        <v>103</v>
      </c>
      <c r="I297" s="116">
        <f t="shared" si="20"/>
        <v>1</v>
      </c>
      <c r="J297" s="116" t="e">
        <f>+IF(#REF!="Issued",1,IF(#REF!="Not Issued",2,"Nil"))</f>
        <v>#REF!</v>
      </c>
      <c r="K297" s="116" t="s">
        <v>4982</v>
      </c>
      <c r="L297" s="206"/>
    </row>
    <row r="298" spans="1:12" ht="15.95" customHeight="1" x14ac:dyDescent="0.2">
      <c r="A298" s="205">
        <f t="shared" si="21"/>
        <v>46</v>
      </c>
      <c r="B298" s="374" t="s">
        <v>5062</v>
      </c>
      <c r="C298" s="375">
        <v>51861</v>
      </c>
      <c r="D298" s="376" t="s">
        <v>5063</v>
      </c>
      <c r="E298" s="84" t="s">
        <v>5064</v>
      </c>
      <c r="F298" s="84" t="s">
        <v>102</v>
      </c>
      <c r="G298" s="116">
        <f t="shared" si="22"/>
        <v>2</v>
      </c>
      <c r="H298" s="99" t="s">
        <v>103</v>
      </c>
      <c r="I298" s="116">
        <f t="shared" si="20"/>
        <v>1</v>
      </c>
      <c r="J298" s="116" t="e">
        <f>+IF(#REF!="Issued",1,IF(#REF!="Not Issued",2,"Nil"))</f>
        <v>#REF!</v>
      </c>
      <c r="K298" s="116" t="s">
        <v>4986</v>
      </c>
      <c r="L298" s="206"/>
    </row>
    <row r="299" spans="1:12" ht="15.95" customHeight="1" x14ac:dyDescent="0.2">
      <c r="A299" s="205">
        <f t="shared" si="21"/>
        <v>47</v>
      </c>
      <c r="B299" s="374" t="s">
        <v>5066</v>
      </c>
      <c r="C299" s="375">
        <v>51862</v>
      </c>
      <c r="D299" s="376" t="s">
        <v>5067</v>
      </c>
      <c r="E299" s="84" t="s">
        <v>5068</v>
      </c>
      <c r="F299" s="84" t="s">
        <v>100</v>
      </c>
      <c r="G299" s="116">
        <f t="shared" si="22"/>
        <v>1</v>
      </c>
      <c r="H299" s="99" t="s">
        <v>103</v>
      </c>
      <c r="I299" s="116">
        <f t="shared" si="20"/>
        <v>1</v>
      </c>
      <c r="J299" s="116" t="e">
        <f>+IF(#REF!="Issued",1,IF(#REF!="Not Issued",2,"Nil"))</f>
        <v>#REF!</v>
      </c>
      <c r="K299" s="116" t="s">
        <v>4990</v>
      </c>
      <c r="L299" s="206"/>
    </row>
    <row r="300" spans="1:12" ht="15.95" customHeight="1" x14ac:dyDescent="0.2">
      <c r="A300" s="205">
        <f t="shared" si="21"/>
        <v>48</v>
      </c>
      <c r="B300" s="374" t="s">
        <v>5078</v>
      </c>
      <c r="C300" s="375">
        <v>51865</v>
      </c>
      <c r="D300" s="376" t="s">
        <v>5079</v>
      </c>
      <c r="E300" s="84" t="s">
        <v>5080</v>
      </c>
      <c r="F300" s="84" t="s">
        <v>100</v>
      </c>
      <c r="G300" s="116">
        <f t="shared" si="22"/>
        <v>1</v>
      </c>
      <c r="H300" s="99" t="s">
        <v>103</v>
      </c>
      <c r="I300" s="116">
        <f t="shared" si="20"/>
        <v>1</v>
      </c>
      <c r="J300" s="116" t="e">
        <f>+IF(#REF!="Issued",1,IF(#REF!="Not Issued",2,"Nil"))</f>
        <v>#REF!</v>
      </c>
      <c r="K300" s="116" t="s">
        <v>4993</v>
      </c>
      <c r="L300" s="206"/>
    </row>
    <row r="301" spans="1:12" ht="15.95" customHeight="1" x14ac:dyDescent="0.2">
      <c r="A301" s="205">
        <f t="shared" si="21"/>
        <v>49</v>
      </c>
      <c r="B301" s="374" t="s">
        <v>5086</v>
      </c>
      <c r="C301" s="375">
        <v>51480</v>
      </c>
      <c r="D301" s="376" t="s">
        <v>5087</v>
      </c>
      <c r="E301" s="84" t="s">
        <v>5088</v>
      </c>
      <c r="F301" s="84" t="s">
        <v>100</v>
      </c>
      <c r="G301" s="116">
        <f t="shared" si="22"/>
        <v>1</v>
      </c>
      <c r="H301" s="99" t="s">
        <v>103</v>
      </c>
      <c r="I301" s="116">
        <f t="shared" si="20"/>
        <v>1</v>
      </c>
      <c r="J301" s="116" t="e">
        <f>+IF(#REF!="Issued",1,IF(#REF!="Not Issued",2,"Nil"))</f>
        <v>#REF!</v>
      </c>
      <c r="K301" s="116" t="s">
        <v>4997</v>
      </c>
      <c r="L301" s="206"/>
    </row>
    <row r="302" spans="1:12" ht="15.95" customHeight="1" x14ac:dyDescent="0.2">
      <c r="A302" s="205">
        <f t="shared" si="21"/>
        <v>50</v>
      </c>
      <c r="B302" s="374" t="s">
        <v>5090</v>
      </c>
      <c r="C302" s="375">
        <v>51866</v>
      </c>
      <c r="D302" s="376" t="s">
        <v>5091</v>
      </c>
      <c r="E302" s="84" t="s">
        <v>5092</v>
      </c>
      <c r="F302" s="84" t="s">
        <v>102</v>
      </c>
      <c r="G302" s="116">
        <f t="shared" si="22"/>
        <v>2</v>
      </c>
      <c r="H302" s="99" t="s">
        <v>103</v>
      </c>
      <c r="I302" s="116">
        <f t="shared" si="20"/>
        <v>1</v>
      </c>
      <c r="J302" s="116" t="e">
        <f>+IF(#REF!="Issued",1,IF(#REF!="Not Issued",2,"Nil"))</f>
        <v>#REF!</v>
      </c>
      <c r="K302" s="116" t="s">
        <v>5001</v>
      </c>
      <c r="L302" s="206"/>
    </row>
    <row r="303" spans="1:12" ht="15.95" customHeight="1" x14ac:dyDescent="0.2">
      <c r="A303" s="205">
        <f t="shared" si="21"/>
        <v>51</v>
      </c>
      <c r="B303" s="374" t="s">
        <v>5094</v>
      </c>
      <c r="C303" s="375">
        <v>51867</v>
      </c>
      <c r="D303" s="376" t="s">
        <v>5095</v>
      </c>
      <c r="E303" s="84" t="s">
        <v>5096</v>
      </c>
      <c r="F303" s="84" t="s">
        <v>100</v>
      </c>
      <c r="G303" s="116">
        <f t="shared" si="22"/>
        <v>1</v>
      </c>
      <c r="H303" s="99" t="s">
        <v>103</v>
      </c>
      <c r="I303" s="116">
        <f t="shared" si="20"/>
        <v>1</v>
      </c>
      <c r="J303" s="116" t="e">
        <f>+IF(#REF!="Issued",1,IF(#REF!="Not Issued",2,"Nil"))</f>
        <v>#REF!</v>
      </c>
      <c r="K303" s="116" t="s">
        <v>5005</v>
      </c>
      <c r="L303" s="206"/>
    </row>
    <row r="304" spans="1:12" ht="15.95" customHeight="1" x14ac:dyDescent="0.2">
      <c r="A304" s="205">
        <f t="shared" si="21"/>
        <v>52</v>
      </c>
      <c r="B304" s="374" t="s">
        <v>5110</v>
      </c>
      <c r="C304" s="375">
        <v>51871</v>
      </c>
      <c r="D304" s="376" t="s">
        <v>5111</v>
      </c>
      <c r="E304" s="84" t="s">
        <v>5112</v>
      </c>
      <c r="F304" s="84" t="s">
        <v>100</v>
      </c>
      <c r="G304" s="116">
        <f t="shared" si="22"/>
        <v>1</v>
      </c>
      <c r="H304" s="99" t="s">
        <v>103</v>
      </c>
      <c r="I304" s="116">
        <f t="shared" si="20"/>
        <v>1</v>
      </c>
      <c r="J304" s="116" t="e">
        <f>+IF(#REF!="Issued",1,IF(#REF!="Not Issued",2,"Nil"))</f>
        <v>#REF!</v>
      </c>
      <c r="K304" s="116" t="s">
        <v>5009</v>
      </c>
      <c r="L304" s="206"/>
    </row>
    <row r="305" spans="1:12" ht="15.95" customHeight="1" x14ac:dyDescent="0.2">
      <c r="A305" s="205">
        <f t="shared" si="21"/>
        <v>53</v>
      </c>
      <c r="B305" s="374" t="s">
        <v>5114</v>
      </c>
      <c r="C305" s="375">
        <v>51872</v>
      </c>
      <c r="D305" s="376" t="s">
        <v>5115</v>
      </c>
      <c r="E305" s="84" t="s">
        <v>5116</v>
      </c>
      <c r="F305" s="84" t="s">
        <v>100</v>
      </c>
      <c r="G305" s="116">
        <f t="shared" si="22"/>
        <v>1</v>
      </c>
      <c r="H305" s="99" t="s">
        <v>103</v>
      </c>
      <c r="I305" s="116">
        <f t="shared" si="20"/>
        <v>1</v>
      </c>
      <c r="J305" s="116" t="e">
        <f>+IF(#REF!="Issued",1,IF(#REF!="Not Issued",2,"Nil"))</f>
        <v>#REF!</v>
      </c>
      <c r="K305" s="116" t="s">
        <v>5013</v>
      </c>
      <c r="L305" s="206"/>
    </row>
    <row r="306" spans="1:12" ht="15.95" customHeight="1" x14ac:dyDescent="0.2">
      <c r="A306" s="205">
        <f t="shared" si="21"/>
        <v>54</v>
      </c>
      <c r="B306" s="374" t="s">
        <v>5122</v>
      </c>
      <c r="C306" s="375">
        <v>51874</v>
      </c>
      <c r="D306" s="376" t="s">
        <v>5123</v>
      </c>
      <c r="E306" s="84" t="s">
        <v>5124</v>
      </c>
      <c r="F306" s="84" t="s">
        <v>100</v>
      </c>
      <c r="G306" s="116">
        <f t="shared" si="22"/>
        <v>1</v>
      </c>
      <c r="H306" s="99" t="s">
        <v>103</v>
      </c>
      <c r="I306" s="116">
        <f t="shared" si="20"/>
        <v>1</v>
      </c>
      <c r="J306" s="116" t="e">
        <f>+IF(#REF!="Issued",1,IF(#REF!="Not Issued",2,"Nil"))</f>
        <v>#REF!</v>
      </c>
      <c r="K306" s="116" t="s">
        <v>5017</v>
      </c>
      <c r="L306" s="206"/>
    </row>
    <row r="307" spans="1:12" ht="15.95" customHeight="1" x14ac:dyDescent="0.2">
      <c r="A307" s="205">
        <f t="shared" si="21"/>
        <v>55</v>
      </c>
      <c r="B307" s="374" t="s">
        <v>5126</v>
      </c>
      <c r="C307" s="375">
        <v>51875</v>
      </c>
      <c r="D307" s="376" t="s">
        <v>5127</v>
      </c>
      <c r="E307" s="84" t="s">
        <v>5128</v>
      </c>
      <c r="F307" s="84" t="s">
        <v>100</v>
      </c>
      <c r="G307" s="116">
        <f t="shared" si="22"/>
        <v>1</v>
      </c>
      <c r="H307" s="99" t="s">
        <v>103</v>
      </c>
      <c r="I307" s="116">
        <f t="shared" si="20"/>
        <v>1</v>
      </c>
      <c r="J307" s="116" t="e">
        <f>+IF(#REF!="Issued",1,IF(#REF!="Not Issued",2,"Nil"))</f>
        <v>#REF!</v>
      </c>
      <c r="K307" s="116" t="s">
        <v>5021</v>
      </c>
      <c r="L307" s="206"/>
    </row>
    <row r="308" spans="1:12" ht="15.95" customHeight="1" x14ac:dyDescent="0.2">
      <c r="A308" s="205">
        <f t="shared" si="21"/>
        <v>56</v>
      </c>
      <c r="B308" s="374" t="s">
        <v>5130</v>
      </c>
      <c r="C308" s="375">
        <v>51876</v>
      </c>
      <c r="D308" s="376" t="s">
        <v>5131</v>
      </c>
      <c r="E308" s="84" t="s">
        <v>5132</v>
      </c>
      <c r="F308" s="84" t="s">
        <v>100</v>
      </c>
      <c r="G308" s="116">
        <f t="shared" si="22"/>
        <v>1</v>
      </c>
      <c r="H308" s="99" t="s">
        <v>103</v>
      </c>
      <c r="I308" s="116">
        <f t="shared" si="20"/>
        <v>1</v>
      </c>
      <c r="J308" s="116" t="e">
        <f>+IF(#REF!="Issued",1,IF(#REF!="Not Issued",2,"Nil"))</f>
        <v>#REF!</v>
      </c>
      <c r="K308" s="116" t="s">
        <v>5025</v>
      </c>
      <c r="L308" s="206"/>
    </row>
    <row r="309" spans="1:12" ht="15.95" customHeight="1" x14ac:dyDescent="0.2">
      <c r="A309" s="205">
        <f t="shared" si="21"/>
        <v>57</v>
      </c>
      <c r="B309" s="374" t="s">
        <v>5134</v>
      </c>
      <c r="C309" s="375">
        <v>51877</v>
      </c>
      <c r="D309" s="376" t="s">
        <v>5135</v>
      </c>
      <c r="E309" s="84" t="s">
        <v>879</v>
      </c>
      <c r="F309" s="84" t="s">
        <v>100</v>
      </c>
      <c r="G309" s="116">
        <f t="shared" si="22"/>
        <v>1</v>
      </c>
      <c r="H309" s="99" t="s">
        <v>103</v>
      </c>
      <c r="I309" s="116">
        <f t="shared" si="20"/>
        <v>1</v>
      </c>
      <c r="J309" s="116" t="e">
        <f>+IF(#REF!="Issued",1,IF(#REF!="Not Issued",2,"Nil"))</f>
        <v>#REF!</v>
      </c>
      <c r="K309" s="116" t="s">
        <v>5029</v>
      </c>
      <c r="L309" s="206"/>
    </row>
    <row r="310" spans="1:12" ht="15.95" customHeight="1" x14ac:dyDescent="0.2">
      <c r="A310" s="205">
        <f t="shared" si="21"/>
        <v>58</v>
      </c>
      <c r="B310" s="374" t="s">
        <v>5145</v>
      </c>
      <c r="C310" s="375">
        <v>51879</v>
      </c>
      <c r="D310" s="376" t="s">
        <v>5146</v>
      </c>
      <c r="E310" s="84" t="s">
        <v>5147</v>
      </c>
      <c r="F310" s="84" t="s">
        <v>100</v>
      </c>
      <c r="G310" s="116">
        <f t="shared" si="22"/>
        <v>1</v>
      </c>
      <c r="H310" s="99" t="s">
        <v>103</v>
      </c>
      <c r="I310" s="116">
        <f t="shared" si="20"/>
        <v>1</v>
      </c>
      <c r="J310" s="116" t="e">
        <f>+IF(#REF!="Issued",1,IF(#REF!="Not Issued",2,"Nil"))</f>
        <v>#REF!</v>
      </c>
      <c r="K310" s="116" t="s">
        <v>5033</v>
      </c>
      <c r="L310" s="206"/>
    </row>
    <row r="311" spans="1:12" ht="15.95" customHeight="1" x14ac:dyDescent="0.2">
      <c r="A311" s="205">
        <f t="shared" si="21"/>
        <v>59</v>
      </c>
      <c r="B311" s="374" t="s">
        <v>5156</v>
      </c>
      <c r="C311" s="375">
        <v>51882</v>
      </c>
      <c r="D311" s="376" t="s">
        <v>5157</v>
      </c>
      <c r="E311" s="84" t="s">
        <v>5158</v>
      </c>
      <c r="F311" s="84" t="s">
        <v>100</v>
      </c>
      <c r="G311" s="116">
        <f t="shared" si="22"/>
        <v>1</v>
      </c>
      <c r="H311" s="99" t="s">
        <v>103</v>
      </c>
      <c r="I311" s="116">
        <f t="shared" si="20"/>
        <v>1</v>
      </c>
      <c r="J311" s="116" t="e">
        <f>+IF(#REF!="Issued",1,IF(#REF!="Not Issued",2,"Nil"))</f>
        <v>#REF!</v>
      </c>
      <c r="K311" s="116" t="s">
        <v>5037</v>
      </c>
      <c r="L311" s="206"/>
    </row>
    <row r="312" spans="1:12" ht="15.95" customHeight="1" x14ac:dyDescent="0.2">
      <c r="A312" s="205">
        <f t="shared" si="21"/>
        <v>60</v>
      </c>
      <c r="B312" s="374" t="s">
        <v>5160</v>
      </c>
      <c r="C312" s="375">
        <v>51883</v>
      </c>
      <c r="D312" s="376" t="s">
        <v>5161</v>
      </c>
      <c r="E312" s="84" t="s">
        <v>5162</v>
      </c>
      <c r="F312" s="84" t="s">
        <v>102</v>
      </c>
      <c r="G312" s="116">
        <f t="shared" si="22"/>
        <v>2</v>
      </c>
      <c r="H312" s="99" t="s">
        <v>103</v>
      </c>
      <c r="I312" s="116">
        <f t="shared" si="20"/>
        <v>1</v>
      </c>
      <c r="J312" s="116" t="e">
        <f>+IF(#REF!="Issued",1,IF(#REF!="Not Issued",2,"Nil"))</f>
        <v>#REF!</v>
      </c>
      <c r="K312" s="116" t="s">
        <v>5041</v>
      </c>
      <c r="L312" s="206"/>
    </row>
    <row r="313" spans="1:12" ht="15.95" customHeight="1" x14ac:dyDescent="0.2">
      <c r="A313" s="205">
        <f t="shared" si="21"/>
        <v>61</v>
      </c>
      <c r="B313" s="374" t="s">
        <v>5164</v>
      </c>
      <c r="C313" s="375">
        <v>51884</v>
      </c>
      <c r="D313" s="376" t="s">
        <v>5165</v>
      </c>
      <c r="E313" s="84" t="s">
        <v>5166</v>
      </c>
      <c r="F313" s="84" t="s">
        <v>100</v>
      </c>
      <c r="G313" s="116">
        <f t="shared" si="22"/>
        <v>1</v>
      </c>
      <c r="H313" s="99" t="s">
        <v>103</v>
      </c>
      <c r="I313" s="116">
        <f t="shared" si="20"/>
        <v>1</v>
      </c>
      <c r="J313" s="116" t="e">
        <f>+IF(#REF!="Issued",1,IF(#REF!="Not Issued",2,"Nil"))</f>
        <v>#REF!</v>
      </c>
      <c r="K313" s="116" t="s">
        <v>5044</v>
      </c>
      <c r="L313" s="206"/>
    </row>
    <row r="314" spans="1:12" ht="15.95" customHeight="1" x14ac:dyDescent="0.2">
      <c r="A314" s="205">
        <f t="shared" si="21"/>
        <v>62</v>
      </c>
      <c r="B314" s="374" t="s">
        <v>5175</v>
      </c>
      <c r="C314" s="375">
        <v>51887</v>
      </c>
      <c r="D314" s="376" t="s">
        <v>5176</v>
      </c>
      <c r="E314" s="84" t="s">
        <v>2900</v>
      </c>
      <c r="F314" s="84" t="s">
        <v>100</v>
      </c>
      <c r="G314" s="116">
        <f t="shared" si="22"/>
        <v>1</v>
      </c>
      <c r="H314" s="99" t="s">
        <v>103</v>
      </c>
      <c r="I314" s="116">
        <f t="shared" si="20"/>
        <v>1</v>
      </c>
      <c r="J314" s="116" t="e">
        <f>+IF(#REF!="Issued",1,IF(#REF!="Not Issued",2,"Nil"))</f>
        <v>#REF!</v>
      </c>
      <c r="K314" s="116" t="s">
        <v>5047</v>
      </c>
      <c r="L314" s="206"/>
    </row>
    <row r="315" spans="1:12" ht="15.95" customHeight="1" x14ac:dyDescent="0.2">
      <c r="A315" s="205">
        <f t="shared" si="21"/>
        <v>63</v>
      </c>
      <c r="B315" s="374" t="s">
        <v>5178</v>
      </c>
      <c r="C315" s="375">
        <v>51888</v>
      </c>
      <c r="D315" s="376" t="s">
        <v>5179</v>
      </c>
      <c r="E315" s="84" t="s">
        <v>5180</v>
      </c>
      <c r="F315" s="84" t="s">
        <v>100</v>
      </c>
      <c r="G315" s="116">
        <f t="shared" si="22"/>
        <v>1</v>
      </c>
      <c r="H315" s="99" t="s">
        <v>103</v>
      </c>
      <c r="I315" s="116">
        <f t="shared" si="20"/>
        <v>1</v>
      </c>
      <c r="J315" s="116" t="e">
        <f>+IF(#REF!="Issued",1,IF(#REF!="Not Issued",2,"Nil"))</f>
        <v>#REF!</v>
      </c>
      <c r="K315" s="116" t="s">
        <v>5051</v>
      </c>
      <c r="L315" s="206"/>
    </row>
    <row r="316" spans="1:12" ht="15.95" customHeight="1" x14ac:dyDescent="0.2">
      <c r="A316" s="205">
        <f t="shared" si="21"/>
        <v>64</v>
      </c>
      <c r="B316" s="374" t="s">
        <v>5182</v>
      </c>
      <c r="C316" s="375">
        <v>51889</v>
      </c>
      <c r="D316" s="376" t="s">
        <v>5183</v>
      </c>
      <c r="E316" s="84" t="s">
        <v>5184</v>
      </c>
      <c r="F316" s="84" t="s">
        <v>100</v>
      </c>
      <c r="G316" s="116">
        <f t="shared" si="22"/>
        <v>1</v>
      </c>
      <c r="H316" s="99" t="s">
        <v>103</v>
      </c>
      <c r="I316" s="116">
        <f t="shared" si="20"/>
        <v>1</v>
      </c>
      <c r="J316" s="116" t="e">
        <f>+IF(#REF!="Issued",1,IF(#REF!="Not Issued",2,"Nil"))</f>
        <v>#REF!</v>
      </c>
      <c r="K316" s="116" t="s">
        <v>5054</v>
      </c>
      <c r="L316" s="206"/>
    </row>
    <row r="317" spans="1:12" ht="15.95" customHeight="1" x14ac:dyDescent="0.2">
      <c r="A317" s="205">
        <f t="shared" si="21"/>
        <v>65</v>
      </c>
      <c r="B317" s="374" t="s">
        <v>5190</v>
      </c>
      <c r="C317" s="375">
        <v>51891</v>
      </c>
      <c r="D317" s="376" t="s">
        <v>5191</v>
      </c>
      <c r="E317" s="84" t="s">
        <v>5192</v>
      </c>
      <c r="F317" s="84" t="s">
        <v>100</v>
      </c>
      <c r="G317" s="116">
        <f t="shared" ref="G317:G348" si="23">+IF(F317="M",1,IF(F317="f",2,IF(F317="Civ",3,"Error")))</f>
        <v>1</v>
      </c>
      <c r="H317" s="99" t="s">
        <v>103</v>
      </c>
      <c r="I317" s="116">
        <f t="shared" ref="I317:I380" si="24">+IF(H317="Studying",5,IF(H317="Complete",1,IF(H317="Incomplete",2,IF(H317="Left",3,IF(H317="Dropped",4,"Error")))))</f>
        <v>1</v>
      </c>
      <c r="J317" s="116" t="e">
        <f>+IF(#REF!="Issued",1,IF(#REF!="Not Issued",2,"Nil"))</f>
        <v>#REF!</v>
      </c>
      <c r="K317" s="116" t="s">
        <v>5057</v>
      </c>
      <c r="L317" s="206"/>
    </row>
    <row r="318" spans="1:12" ht="15.95" customHeight="1" x14ac:dyDescent="0.2">
      <c r="A318" s="205">
        <f t="shared" ref="A318:A381" si="25">+A317+1</f>
        <v>66</v>
      </c>
      <c r="B318" s="374" t="s">
        <v>5194</v>
      </c>
      <c r="C318" s="375">
        <v>51892</v>
      </c>
      <c r="D318" s="376" t="s">
        <v>5195</v>
      </c>
      <c r="E318" s="84" t="s">
        <v>757</v>
      </c>
      <c r="F318" s="84" t="s">
        <v>100</v>
      </c>
      <c r="G318" s="116">
        <f t="shared" si="23"/>
        <v>1</v>
      </c>
      <c r="H318" s="99" t="s">
        <v>103</v>
      </c>
      <c r="I318" s="116">
        <f t="shared" si="24"/>
        <v>1</v>
      </c>
      <c r="J318" s="116" t="e">
        <f>+IF(#REF!="Issued",1,IF(#REF!="Not Issued",2,"Nil"))</f>
        <v>#REF!</v>
      </c>
      <c r="K318" s="116" t="s">
        <v>5061</v>
      </c>
      <c r="L318" s="206"/>
    </row>
    <row r="319" spans="1:12" ht="15.95" customHeight="1" x14ac:dyDescent="0.2">
      <c r="A319" s="205">
        <f t="shared" si="25"/>
        <v>67</v>
      </c>
      <c r="B319" s="374" t="s">
        <v>5197</v>
      </c>
      <c r="C319" s="375">
        <v>51893</v>
      </c>
      <c r="D319" s="376" t="s">
        <v>244</v>
      </c>
      <c r="E319" s="84" t="s">
        <v>1753</v>
      </c>
      <c r="F319" s="84" t="s">
        <v>100</v>
      </c>
      <c r="G319" s="116">
        <f t="shared" si="23"/>
        <v>1</v>
      </c>
      <c r="H319" s="99" t="s">
        <v>103</v>
      </c>
      <c r="I319" s="116">
        <f t="shared" si="24"/>
        <v>1</v>
      </c>
      <c r="J319" s="116" t="e">
        <f>+IF(#REF!="Issued",1,IF(#REF!="Not Issued",2,"Nil"))</f>
        <v>#REF!</v>
      </c>
      <c r="K319" s="116" t="s">
        <v>5065</v>
      </c>
      <c r="L319" s="206"/>
    </row>
    <row r="320" spans="1:12" ht="15.95" customHeight="1" x14ac:dyDescent="0.2">
      <c r="A320" s="205">
        <f t="shared" si="25"/>
        <v>68</v>
      </c>
      <c r="B320" s="374" t="s">
        <v>5199</v>
      </c>
      <c r="C320" s="375">
        <v>51894</v>
      </c>
      <c r="D320" s="376" t="s">
        <v>5200</v>
      </c>
      <c r="E320" s="84" t="s">
        <v>5201</v>
      </c>
      <c r="F320" s="84" t="s">
        <v>100</v>
      </c>
      <c r="G320" s="116">
        <f t="shared" si="23"/>
        <v>1</v>
      </c>
      <c r="H320" s="99" t="s">
        <v>103</v>
      </c>
      <c r="I320" s="116">
        <f t="shared" si="24"/>
        <v>1</v>
      </c>
      <c r="J320" s="116" t="e">
        <f>+IF(#REF!="Issued",1,IF(#REF!="Not Issued",2,"Nil"))</f>
        <v>#REF!</v>
      </c>
      <c r="K320" s="116" t="s">
        <v>5069</v>
      </c>
      <c r="L320" s="206"/>
    </row>
    <row r="321" spans="1:12" ht="15.95" customHeight="1" x14ac:dyDescent="0.2">
      <c r="A321" s="205">
        <f t="shared" si="25"/>
        <v>69</v>
      </c>
      <c r="B321" s="374" t="s">
        <v>5203</v>
      </c>
      <c r="C321" s="375">
        <v>51895</v>
      </c>
      <c r="D321" s="376" t="s">
        <v>5204</v>
      </c>
      <c r="E321" s="84" t="s">
        <v>2869</v>
      </c>
      <c r="F321" s="84" t="s">
        <v>102</v>
      </c>
      <c r="G321" s="116">
        <f t="shared" si="23"/>
        <v>2</v>
      </c>
      <c r="H321" s="99" t="s">
        <v>103</v>
      </c>
      <c r="I321" s="116">
        <f t="shared" si="24"/>
        <v>1</v>
      </c>
      <c r="J321" s="116" t="e">
        <f>+IF(#REF!="Issued",1,IF(#REF!="Not Issued",2,"Nil"))</f>
        <v>#REF!</v>
      </c>
      <c r="K321" s="116" t="s">
        <v>5073</v>
      </c>
      <c r="L321" s="206"/>
    </row>
    <row r="322" spans="1:12" ht="15.95" customHeight="1" x14ac:dyDescent="0.2">
      <c r="A322" s="205">
        <f t="shared" si="25"/>
        <v>70</v>
      </c>
      <c r="B322" s="374" t="s">
        <v>5213</v>
      </c>
      <c r="C322" s="375">
        <v>51898</v>
      </c>
      <c r="D322" s="376" t="s">
        <v>5214</v>
      </c>
      <c r="E322" s="84" t="s">
        <v>5215</v>
      </c>
      <c r="F322" s="84" t="s">
        <v>100</v>
      </c>
      <c r="G322" s="116">
        <f t="shared" si="23"/>
        <v>1</v>
      </c>
      <c r="H322" s="99" t="s">
        <v>103</v>
      </c>
      <c r="I322" s="116">
        <f t="shared" si="24"/>
        <v>1</v>
      </c>
      <c r="J322" s="116" t="e">
        <f>+IF(#REF!="Issued",1,IF(#REF!="Not Issued",2,"Nil"))</f>
        <v>#REF!</v>
      </c>
      <c r="K322" s="116" t="s">
        <v>5077</v>
      </c>
      <c r="L322" s="206"/>
    </row>
    <row r="323" spans="1:12" ht="15.95" customHeight="1" x14ac:dyDescent="0.2">
      <c r="A323" s="205">
        <f t="shared" si="25"/>
        <v>71</v>
      </c>
      <c r="B323" s="374" t="s">
        <v>5217</v>
      </c>
      <c r="C323" s="375">
        <v>51899</v>
      </c>
      <c r="D323" s="376" t="s">
        <v>5218</v>
      </c>
      <c r="E323" s="84" t="s">
        <v>449</v>
      </c>
      <c r="F323" s="84" t="s">
        <v>100</v>
      </c>
      <c r="G323" s="116">
        <f t="shared" si="23"/>
        <v>1</v>
      </c>
      <c r="H323" s="99" t="s">
        <v>103</v>
      </c>
      <c r="I323" s="116">
        <f t="shared" si="24"/>
        <v>1</v>
      </c>
      <c r="J323" s="116" t="e">
        <f>+IF(#REF!="Issued",1,IF(#REF!="Not Issued",2,"Nil"))</f>
        <v>#REF!</v>
      </c>
      <c r="K323" s="116" t="s">
        <v>5081</v>
      </c>
      <c r="L323" s="206"/>
    </row>
    <row r="324" spans="1:12" ht="15.95" customHeight="1" x14ac:dyDescent="0.2">
      <c r="A324" s="205">
        <f t="shared" si="25"/>
        <v>72</v>
      </c>
      <c r="B324" s="374" t="s">
        <v>5220</v>
      </c>
      <c r="C324" s="375">
        <v>50761</v>
      </c>
      <c r="D324" s="376" t="s">
        <v>5221</v>
      </c>
      <c r="E324" s="84" t="s">
        <v>5222</v>
      </c>
      <c r="F324" s="84" t="s">
        <v>100</v>
      </c>
      <c r="G324" s="116">
        <f t="shared" si="23"/>
        <v>1</v>
      </c>
      <c r="H324" s="99" t="s">
        <v>103</v>
      </c>
      <c r="I324" s="116">
        <f t="shared" si="24"/>
        <v>1</v>
      </c>
      <c r="J324" s="116" t="e">
        <f>+IF(#REF!="Issued",1,IF(#REF!="Not Issued",2,"Nil"))</f>
        <v>#REF!</v>
      </c>
      <c r="K324" s="116" t="s">
        <v>5085</v>
      </c>
      <c r="L324" s="206"/>
    </row>
    <row r="325" spans="1:12" ht="15.95" customHeight="1" x14ac:dyDescent="0.2">
      <c r="A325" s="205">
        <f t="shared" si="25"/>
        <v>73</v>
      </c>
      <c r="B325" s="374" t="s">
        <v>5224</v>
      </c>
      <c r="C325" s="375">
        <v>50773</v>
      </c>
      <c r="D325" s="376" t="s">
        <v>5225</v>
      </c>
      <c r="E325" s="84" t="s">
        <v>5226</v>
      </c>
      <c r="F325" s="84" t="s">
        <v>100</v>
      </c>
      <c r="G325" s="116">
        <f t="shared" si="23"/>
        <v>1</v>
      </c>
      <c r="H325" s="99" t="s">
        <v>103</v>
      </c>
      <c r="I325" s="116">
        <f t="shared" si="24"/>
        <v>1</v>
      </c>
      <c r="J325" s="116" t="e">
        <f>+IF(#REF!="Issued",1,IF(#REF!="Not Issued",2,"Nil"))</f>
        <v>#REF!</v>
      </c>
      <c r="K325" s="116" t="s">
        <v>5089</v>
      </c>
      <c r="L325" s="206"/>
    </row>
    <row r="326" spans="1:12" ht="15.95" customHeight="1" x14ac:dyDescent="0.2">
      <c r="A326" s="205">
        <f t="shared" si="25"/>
        <v>74</v>
      </c>
      <c r="B326" s="374" t="s">
        <v>5228</v>
      </c>
      <c r="C326" s="375">
        <v>50881</v>
      </c>
      <c r="D326" s="376" t="s">
        <v>5229</v>
      </c>
      <c r="E326" s="84" t="s">
        <v>5230</v>
      </c>
      <c r="F326" s="84" t="s">
        <v>100</v>
      </c>
      <c r="G326" s="116">
        <f t="shared" si="23"/>
        <v>1</v>
      </c>
      <c r="H326" s="99" t="s">
        <v>103</v>
      </c>
      <c r="I326" s="116">
        <f t="shared" si="24"/>
        <v>1</v>
      </c>
      <c r="J326" s="116" t="e">
        <f>+IF(#REF!="Issued",1,IF(#REF!="Not Issued",2,"Nil"))</f>
        <v>#REF!</v>
      </c>
      <c r="K326" s="116" t="s">
        <v>5093</v>
      </c>
      <c r="L326" s="206"/>
    </row>
    <row r="327" spans="1:12" ht="15.95" customHeight="1" x14ac:dyDescent="0.2">
      <c r="A327" s="205">
        <f t="shared" si="25"/>
        <v>75</v>
      </c>
      <c r="B327" s="374" t="s">
        <v>5232</v>
      </c>
      <c r="C327" s="375">
        <v>50961</v>
      </c>
      <c r="D327" s="376" t="s">
        <v>5233</v>
      </c>
      <c r="E327" s="84" t="s">
        <v>5234</v>
      </c>
      <c r="F327" s="84" t="s">
        <v>100</v>
      </c>
      <c r="G327" s="116">
        <f t="shared" si="23"/>
        <v>1</v>
      </c>
      <c r="H327" s="99" t="s">
        <v>103</v>
      </c>
      <c r="I327" s="116">
        <f t="shared" si="24"/>
        <v>1</v>
      </c>
      <c r="J327" s="116" t="e">
        <f>+IF(#REF!="Issued",1,IF(#REF!="Not Issued",2,"Nil"))</f>
        <v>#REF!</v>
      </c>
      <c r="K327" s="116" t="s">
        <v>5097</v>
      </c>
      <c r="L327" s="206"/>
    </row>
    <row r="328" spans="1:12" ht="15.95" customHeight="1" x14ac:dyDescent="0.2">
      <c r="A328" s="205">
        <f t="shared" si="25"/>
        <v>76</v>
      </c>
      <c r="B328" s="374" t="s">
        <v>5236</v>
      </c>
      <c r="C328" s="375">
        <v>50968</v>
      </c>
      <c r="D328" s="376" t="s">
        <v>5237</v>
      </c>
      <c r="E328" s="84" t="s">
        <v>3335</v>
      </c>
      <c r="F328" s="84" t="s">
        <v>100</v>
      </c>
      <c r="G328" s="116">
        <f t="shared" si="23"/>
        <v>1</v>
      </c>
      <c r="H328" s="99" t="s">
        <v>103</v>
      </c>
      <c r="I328" s="116">
        <f t="shared" si="24"/>
        <v>1</v>
      </c>
      <c r="J328" s="116" t="e">
        <f>+IF(#REF!="Issued",1,IF(#REF!="Not Issued",2,"Nil"))</f>
        <v>#REF!</v>
      </c>
      <c r="K328" s="116" t="s">
        <v>5101</v>
      </c>
      <c r="L328" s="206"/>
    </row>
    <row r="329" spans="1:12" ht="15.95" customHeight="1" x14ac:dyDescent="0.2">
      <c r="A329" s="205">
        <f t="shared" si="25"/>
        <v>77</v>
      </c>
      <c r="B329" s="374" t="s">
        <v>5239</v>
      </c>
      <c r="C329" s="375">
        <v>51039</v>
      </c>
      <c r="D329" s="376" t="s">
        <v>5240</v>
      </c>
      <c r="E329" s="84" t="s">
        <v>5241</v>
      </c>
      <c r="F329" s="84" t="s">
        <v>100</v>
      </c>
      <c r="G329" s="116">
        <f t="shared" si="23"/>
        <v>1</v>
      </c>
      <c r="H329" s="99" t="s">
        <v>103</v>
      </c>
      <c r="I329" s="116">
        <f t="shared" si="24"/>
        <v>1</v>
      </c>
      <c r="J329" s="116" t="e">
        <f>+IF(#REF!="Issued",1,IF(#REF!="Not Issued",2,"Nil"))</f>
        <v>#REF!</v>
      </c>
      <c r="K329" s="116" t="s">
        <v>5105</v>
      </c>
      <c r="L329" s="206"/>
    </row>
    <row r="330" spans="1:12" ht="15.95" customHeight="1" x14ac:dyDescent="0.2">
      <c r="A330" s="205">
        <f t="shared" si="25"/>
        <v>78</v>
      </c>
      <c r="B330" s="374" t="s">
        <v>5243</v>
      </c>
      <c r="C330" s="375">
        <v>51174</v>
      </c>
      <c r="D330" s="376" t="s">
        <v>5244</v>
      </c>
      <c r="E330" s="84" t="s">
        <v>5245</v>
      </c>
      <c r="F330" s="84" t="s">
        <v>100</v>
      </c>
      <c r="G330" s="116">
        <f t="shared" si="23"/>
        <v>1</v>
      </c>
      <c r="H330" s="99" t="s">
        <v>103</v>
      </c>
      <c r="I330" s="116">
        <f t="shared" si="24"/>
        <v>1</v>
      </c>
      <c r="J330" s="116" t="e">
        <f>+IF(#REF!="Issued",1,IF(#REF!="Not Issued",2,"Nil"))</f>
        <v>#REF!</v>
      </c>
      <c r="K330" s="116" t="s">
        <v>5109</v>
      </c>
      <c r="L330" s="206"/>
    </row>
    <row r="331" spans="1:12" ht="15.95" customHeight="1" x14ac:dyDescent="0.2">
      <c r="A331" s="205">
        <f t="shared" si="25"/>
        <v>79</v>
      </c>
      <c r="B331" s="374" t="s">
        <v>5250</v>
      </c>
      <c r="C331" s="375">
        <v>51198</v>
      </c>
      <c r="D331" s="376" t="s">
        <v>5251</v>
      </c>
      <c r="E331" s="84" t="s">
        <v>5252</v>
      </c>
      <c r="F331" s="84" t="s">
        <v>100</v>
      </c>
      <c r="G331" s="116">
        <f t="shared" si="23"/>
        <v>1</v>
      </c>
      <c r="H331" s="99" t="s">
        <v>103</v>
      </c>
      <c r="I331" s="116">
        <f t="shared" si="24"/>
        <v>1</v>
      </c>
      <c r="J331" s="116" t="e">
        <f>+IF(#REF!="Issued",1,IF(#REF!="Not Issued",2,"Nil"))</f>
        <v>#REF!</v>
      </c>
      <c r="K331" s="116" t="s">
        <v>5113</v>
      </c>
      <c r="L331" s="206"/>
    </row>
    <row r="332" spans="1:12" ht="15.95" customHeight="1" x14ac:dyDescent="0.2">
      <c r="A332" s="205">
        <f t="shared" si="25"/>
        <v>80</v>
      </c>
      <c r="B332" s="374" t="s">
        <v>5254</v>
      </c>
      <c r="C332" s="375">
        <v>51200</v>
      </c>
      <c r="D332" s="376" t="s">
        <v>5255</v>
      </c>
      <c r="E332" s="84" t="s">
        <v>5256</v>
      </c>
      <c r="F332" s="84" t="s">
        <v>100</v>
      </c>
      <c r="G332" s="116">
        <f t="shared" si="23"/>
        <v>1</v>
      </c>
      <c r="H332" s="99" t="s">
        <v>103</v>
      </c>
      <c r="I332" s="116">
        <f t="shared" si="24"/>
        <v>1</v>
      </c>
      <c r="J332" s="116" t="e">
        <f>+IF(#REF!="Issued",1,IF(#REF!="Not Issued",2,"Nil"))</f>
        <v>#REF!</v>
      </c>
      <c r="K332" s="116" t="s">
        <v>5117</v>
      </c>
      <c r="L332" s="206"/>
    </row>
    <row r="333" spans="1:12" ht="15.95" customHeight="1" x14ac:dyDescent="0.2">
      <c r="A333" s="205">
        <f t="shared" si="25"/>
        <v>81</v>
      </c>
      <c r="B333" s="374" t="s">
        <v>5262</v>
      </c>
      <c r="C333" s="375">
        <v>51209</v>
      </c>
      <c r="D333" s="376" t="s">
        <v>5263</v>
      </c>
      <c r="E333" s="84" t="s">
        <v>5264</v>
      </c>
      <c r="F333" s="84" t="s">
        <v>100</v>
      </c>
      <c r="G333" s="116">
        <f t="shared" si="23"/>
        <v>1</v>
      </c>
      <c r="H333" s="99" t="s">
        <v>103</v>
      </c>
      <c r="I333" s="116">
        <f t="shared" si="24"/>
        <v>1</v>
      </c>
      <c r="J333" s="116" t="e">
        <f>+IF(#REF!="Issued",1,IF(#REF!="Not Issued",2,"Nil"))</f>
        <v>#REF!</v>
      </c>
      <c r="K333" s="116" t="s">
        <v>5121</v>
      </c>
      <c r="L333" s="206"/>
    </row>
    <row r="334" spans="1:12" ht="15.95" customHeight="1" x14ac:dyDescent="0.2">
      <c r="A334" s="205">
        <f t="shared" si="25"/>
        <v>82</v>
      </c>
      <c r="B334" s="374" t="s">
        <v>5266</v>
      </c>
      <c r="C334" s="375">
        <v>51210</v>
      </c>
      <c r="D334" s="376" t="s">
        <v>5267</v>
      </c>
      <c r="E334" s="84" t="s">
        <v>3645</v>
      </c>
      <c r="F334" s="84" t="s">
        <v>100</v>
      </c>
      <c r="G334" s="116">
        <f t="shared" si="23"/>
        <v>1</v>
      </c>
      <c r="H334" s="99" t="s">
        <v>103</v>
      </c>
      <c r="I334" s="116">
        <f t="shared" si="24"/>
        <v>1</v>
      </c>
      <c r="J334" s="116" t="e">
        <f>+IF(#REF!="Issued",1,IF(#REF!="Not Issued",2,"Nil"))</f>
        <v>#REF!</v>
      </c>
      <c r="K334" s="116" t="s">
        <v>5125</v>
      </c>
      <c r="L334" s="206"/>
    </row>
    <row r="335" spans="1:12" ht="15.95" customHeight="1" x14ac:dyDescent="0.2">
      <c r="A335" s="205">
        <f t="shared" si="25"/>
        <v>83</v>
      </c>
      <c r="B335" s="374" t="s">
        <v>5269</v>
      </c>
      <c r="C335" s="375">
        <v>51220</v>
      </c>
      <c r="D335" s="376" t="s">
        <v>5270</v>
      </c>
      <c r="E335" s="84" t="s">
        <v>5271</v>
      </c>
      <c r="F335" s="84" t="s">
        <v>100</v>
      </c>
      <c r="G335" s="116">
        <f t="shared" si="23"/>
        <v>1</v>
      </c>
      <c r="H335" s="99" t="s">
        <v>103</v>
      </c>
      <c r="I335" s="116">
        <f t="shared" si="24"/>
        <v>1</v>
      </c>
      <c r="J335" s="116" t="e">
        <f>+IF(#REF!="Issued",1,IF(#REF!="Not Issued",2,"Nil"))</f>
        <v>#REF!</v>
      </c>
      <c r="K335" s="116" t="s">
        <v>5129</v>
      </c>
      <c r="L335" s="206"/>
    </row>
    <row r="336" spans="1:12" ht="15.95" customHeight="1" x14ac:dyDescent="0.2">
      <c r="A336" s="205">
        <f t="shared" si="25"/>
        <v>84</v>
      </c>
      <c r="B336" s="374" t="s">
        <v>5283</v>
      </c>
      <c r="C336" s="375">
        <v>51477</v>
      </c>
      <c r="D336" s="376" t="s">
        <v>5284</v>
      </c>
      <c r="E336" s="84" t="s">
        <v>5285</v>
      </c>
      <c r="F336" s="84" t="s">
        <v>100</v>
      </c>
      <c r="G336" s="116">
        <f t="shared" si="23"/>
        <v>1</v>
      </c>
      <c r="H336" s="99" t="s">
        <v>103</v>
      </c>
      <c r="I336" s="116">
        <f t="shared" si="24"/>
        <v>1</v>
      </c>
      <c r="J336" s="116" t="e">
        <f>+IF(#REF!="Issued",1,IF(#REF!="Not Issued",2,"Nil"))</f>
        <v>#REF!</v>
      </c>
      <c r="K336" s="116" t="s">
        <v>5133</v>
      </c>
      <c r="L336" s="206"/>
    </row>
    <row r="337" spans="1:12" ht="15.95" customHeight="1" x14ac:dyDescent="0.2">
      <c r="A337" s="205">
        <f t="shared" si="25"/>
        <v>85</v>
      </c>
      <c r="B337" s="374" t="s">
        <v>5287</v>
      </c>
      <c r="C337" s="375">
        <v>51485</v>
      </c>
      <c r="D337" s="376" t="s">
        <v>5288</v>
      </c>
      <c r="E337" s="84" t="s">
        <v>5289</v>
      </c>
      <c r="F337" s="84" t="s">
        <v>100</v>
      </c>
      <c r="G337" s="116">
        <f t="shared" si="23"/>
        <v>1</v>
      </c>
      <c r="H337" s="99" t="s">
        <v>103</v>
      </c>
      <c r="I337" s="116">
        <f t="shared" si="24"/>
        <v>1</v>
      </c>
      <c r="J337" s="116" t="e">
        <f>+IF(#REF!="Issued",1,IF(#REF!="Not Issued",2,"Nil"))</f>
        <v>#REF!</v>
      </c>
      <c r="K337" s="116" t="s">
        <v>5136</v>
      </c>
      <c r="L337" s="206"/>
    </row>
    <row r="338" spans="1:12" ht="22.5" customHeight="1" x14ac:dyDescent="0.2">
      <c r="A338" s="205">
        <f t="shared" si="25"/>
        <v>86</v>
      </c>
      <c r="B338" s="374" t="s">
        <v>5291</v>
      </c>
      <c r="C338" s="375">
        <v>51487</v>
      </c>
      <c r="D338" s="376" t="s">
        <v>5292</v>
      </c>
      <c r="E338" s="84" t="s">
        <v>5293</v>
      </c>
      <c r="F338" s="84" t="s">
        <v>100</v>
      </c>
      <c r="G338" s="116">
        <f t="shared" si="23"/>
        <v>1</v>
      </c>
      <c r="H338" s="99" t="s">
        <v>103</v>
      </c>
      <c r="I338" s="116">
        <f t="shared" si="24"/>
        <v>1</v>
      </c>
      <c r="J338" s="116" t="e">
        <f>+IF(#REF!="Issued",1,IF(#REF!="Not Issued",2,"Nil"))</f>
        <v>#REF!</v>
      </c>
      <c r="K338" s="116" t="s">
        <v>5140</v>
      </c>
      <c r="L338" s="206"/>
    </row>
    <row r="339" spans="1:12" ht="15.95" customHeight="1" x14ac:dyDescent="0.2">
      <c r="A339" s="205">
        <f t="shared" si="25"/>
        <v>87</v>
      </c>
      <c r="B339" s="374" t="s">
        <v>5295</v>
      </c>
      <c r="C339" s="375">
        <v>51489</v>
      </c>
      <c r="D339" s="376" t="s">
        <v>5296</v>
      </c>
      <c r="E339" s="84" t="s">
        <v>5297</v>
      </c>
      <c r="F339" s="84" t="s">
        <v>102</v>
      </c>
      <c r="G339" s="116">
        <f t="shared" si="23"/>
        <v>2</v>
      </c>
      <c r="H339" s="99" t="s">
        <v>103</v>
      </c>
      <c r="I339" s="116">
        <f t="shared" si="24"/>
        <v>1</v>
      </c>
      <c r="J339" s="116" t="e">
        <f>+IF(#REF!="Issued",1,IF(#REF!="Not Issued",2,"Nil"))</f>
        <v>#REF!</v>
      </c>
      <c r="K339" s="116" t="s">
        <v>5144</v>
      </c>
      <c r="L339" s="206"/>
    </row>
    <row r="340" spans="1:12" ht="15.95" customHeight="1" x14ac:dyDescent="0.2">
      <c r="A340" s="205">
        <f t="shared" si="25"/>
        <v>88</v>
      </c>
      <c r="B340" s="374" t="s">
        <v>5299</v>
      </c>
      <c r="C340" s="375">
        <v>51494</v>
      </c>
      <c r="D340" s="376" t="s">
        <v>5300</v>
      </c>
      <c r="E340" s="84" t="s">
        <v>5301</v>
      </c>
      <c r="F340" s="84" t="s">
        <v>100</v>
      </c>
      <c r="G340" s="116">
        <f t="shared" si="23"/>
        <v>1</v>
      </c>
      <c r="H340" s="99" t="s">
        <v>103</v>
      </c>
      <c r="I340" s="116">
        <f t="shared" si="24"/>
        <v>1</v>
      </c>
      <c r="J340" s="116" t="e">
        <f>+IF(#REF!="Issued",1,IF(#REF!="Not Issued",2,"Nil"))</f>
        <v>#REF!</v>
      </c>
      <c r="K340" s="116" t="s">
        <v>5148</v>
      </c>
      <c r="L340" s="206"/>
    </row>
    <row r="341" spans="1:12" ht="15.95" customHeight="1" x14ac:dyDescent="0.2">
      <c r="A341" s="205">
        <f t="shared" si="25"/>
        <v>89</v>
      </c>
      <c r="B341" s="374" t="s">
        <v>5303</v>
      </c>
      <c r="C341" s="375">
        <v>51534</v>
      </c>
      <c r="D341" s="376" t="s">
        <v>5304</v>
      </c>
      <c r="E341" s="84" t="s">
        <v>5305</v>
      </c>
      <c r="F341" s="84" t="s">
        <v>100</v>
      </c>
      <c r="G341" s="116">
        <f t="shared" si="23"/>
        <v>1</v>
      </c>
      <c r="H341" s="99" t="s">
        <v>103</v>
      </c>
      <c r="I341" s="116">
        <f t="shared" si="24"/>
        <v>1</v>
      </c>
      <c r="J341" s="116" t="e">
        <f>+IF(#REF!="Issued",1,IF(#REF!="Not Issued",2,"Nil"))</f>
        <v>#REF!</v>
      </c>
      <c r="K341" s="116" t="s">
        <v>5151</v>
      </c>
      <c r="L341" s="206"/>
    </row>
    <row r="342" spans="1:12" ht="15.95" customHeight="1" x14ac:dyDescent="0.2">
      <c r="A342" s="205">
        <f t="shared" si="25"/>
        <v>90</v>
      </c>
      <c r="B342" s="374" t="s">
        <v>5307</v>
      </c>
      <c r="C342" s="375">
        <v>51539</v>
      </c>
      <c r="D342" s="376" t="s">
        <v>5308</v>
      </c>
      <c r="E342" s="84" t="s">
        <v>2209</v>
      </c>
      <c r="F342" s="84" t="s">
        <v>102</v>
      </c>
      <c r="G342" s="116">
        <f t="shared" si="23"/>
        <v>2</v>
      </c>
      <c r="H342" s="99" t="s">
        <v>103</v>
      </c>
      <c r="I342" s="116">
        <f t="shared" si="24"/>
        <v>1</v>
      </c>
      <c r="J342" s="116" t="e">
        <f>+IF(#REF!="Issued",1,IF(#REF!="Not Issued",2,"Nil"))</f>
        <v>#REF!</v>
      </c>
      <c r="K342" s="116" t="s">
        <v>5155</v>
      </c>
      <c r="L342" s="206"/>
    </row>
    <row r="343" spans="1:12" ht="15.95" customHeight="1" x14ac:dyDescent="0.2">
      <c r="A343" s="205">
        <f t="shared" si="25"/>
        <v>91</v>
      </c>
      <c r="B343" s="374" t="s">
        <v>5310</v>
      </c>
      <c r="C343" s="375">
        <v>51648</v>
      </c>
      <c r="D343" s="376" t="s">
        <v>5311</v>
      </c>
      <c r="E343" s="84" t="s">
        <v>1334</v>
      </c>
      <c r="F343" s="84" t="s">
        <v>100</v>
      </c>
      <c r="G343" s="116">
        <f t="shared" si="23"/>
        <v>1</v>
      </c>
      <c r="H343" s="99" t="s">
        <v>103</v>
      </c>
      <c r="I343" s="116">
        <f t="shared" si="24"/>
        <v>1</v>
      </c>
      <c r="J343" s="116" t="e">
        <f>+IF(#REF!="Issued",1,IF(#REF!="Not Issued",2,"Nil"))</f>
        <v>#REF!</v>
      </c>
      <c r="K343" s="116" t="s">
        <v>5159</v>
      </c>
      <c r="L343" s="206"/>
    </row>
    <row r="344" spans="1:12" ht="15.95" customHeight="1" x14ac:dyDescent="0.2">
      <c r="A344" s="205">
        <f t="shared" si="25"/>
        <v>92</v>
      </c>
      <c r="B344" s="374" t="s">
        <v>5313</v>
      </c>
      <c r="C344" s="375">
        <v>51662</v>
      </c>
      <c r="D344" s="376" t="s">
        <v>5314</v>
      </c>
      <c r="E344" s="84" t="s">
        <v>5315</v>
      </c>
      <c r="F344" s="84" t="s">
        <v>100</v>
      </c>
      <c r="G344" s="116">
        <f t="shared" si="23"/>
        <v>1</v>
      </c>
      <c r="H344" s="99" t="s">
        <v>103</v>
      </c>
      <c r="I344" s="116">
        <f t="shared" si="24"/>
        <v>1</v>
      </c>
      <c r="J344" s="116" t="e">
        <f>+IF(#REF!="Issued",1,IF(#REF!="Not Issued",2,"Nil"))</f>
        <v>#REF!</v>
      </c>
      <c r="K344" s="116" t="s">
        <v>5163</v>
      </c>
      <c r="L344" s="206"/>
    </row>
    <row r="345" spans="1:12" ht="15.95" customHeight="1" x14ac:dyDescent="0.2">
      <c r="A345" s="205">
        <f t="shared" si="25"/>
        <v>93</v>
      </c>
      <c r="B345" s="374" t="s">
        <v>5317</v>
      </c>
      <c r="C345" s="375">
        <v>51652</v>
      </c>
      <c r="D345" s="376" t="s">
        <v>5318</v>
      </c>
      <c r="E345" s="84" t="s">
        <v>5319</v>
      </c>
      <c r="F345" s="84" t="s">
        <v>100</v>
      </c>
      <c r="G345" s="116">
        <f t="shared" si="23"/>
        <v>1</v>
      </c>
      <c r="H345" s="99" t="s">
        <v>103</v>
      </c>
      <c r="I345" s="116">
        <f t="shared" si="24"/>
        <v>1</v>
      </c>
      <c r="J345" s="116" t="e">
        <f>+IF(#REF!="Issued",1,IF(#REF!="Not Issued",2,"Nil"))</f>
        <v>#REF!</v>
      </c>
      <c r="K345" s="116" t="s">
        <v>5167</v>
      </c>
      <c r="L345" s="206"/>
    </row>
    <row r="346" spans="1:12" ht="15.95" customHeight="1" x14ac:dyDescent="0.2">
      <c r="A346" s="205">
        <f t="shared" si="25"/>
        <v>94</v>
      </c>
      <c r="B346" s="374" t="s">
        <v>5321</v>
      </c>
      <c r="C346" s="375">
        <v>51681</v>
      </c>
      <c r="D346" s="376" t="s">
        <v>5322</v>
      </c>
      <c r="E346" s="84" t="s">
        <v>5323</v>
      </c>
      <c r="F346" s="84" t="s">
        <v>100</v>
      </c>
      <c r="G346" s="116">
        <f t="shared" si="23"/>
        <v>1</v>
      </c>
      <c r="H346" s="99" t="s">
        <v>103</v>
      </c>
      <c r="I346" s="116">
        <f t="shared" si="24"/>
        <v>1</v>
      </c>
      <c r="J346" s="116" t="e">
        <f>+IF(#REF!="Issued",1,IF(#REF!="Not Issued",2,"Nil"))</f>
        <v>#REF!</v>
      </c>
      <c r="K346" s="116" t="s">
        <v>5170</v>
      </c>
      <c r="L346" s="206"/>
    </row>
    <row r="347" spans="1:12" ht="15.95" customHeight="1" x14ac:dyDescent="0.2">
      <c r="A347" s="205">
        <f t="shared" si="25"/>
        <v>95</v>
      </c>
      <c r="B347" s="374" t="s">
        <v>5325</v>
      </c>
      <c r="C347" s="375">
        <v>51482</v>
      </c>
      <c r="D347" s="376" t="s">
        <v>5326</v>
      </c>
      <c r="E347" s="84" t="s">
        <v>1983</v>
      </c>
      <c r="F347" s="84" t="s">
        <v>100</v>
      </c>
      <c r="G347" s="116">
        <f t="shared" si="23"/>
        <v>1</v>
      </c>
      <c r="H347" s="99" t="s">
        <v>103</v>
      </c>
      <c r="I347" s="116">
        <f t="shared" si="24"/>
        <v>1</v>
      </c>
      <c r="J347" s="116" t="e">
        <f>+IF(#REF!="Issued",1,IF(#REF!="Not Issued",2,"Nil"))</f>
        <v>#REF!</v>
      </c>
      <c r="K347" s="116" t="s">
        <v>5174</v>
      </c>
      <c r="L347" s="206"/>
    </row>
    <row r="348" spans="1:12" ht="15.95" customHeight="1" x14ac:dyDescent="0.2">
      <c r="A348" s="205">
        <f t="shared" si="25"/>
        <v>96</v>
      </c>
      <c r="B348" s="374" t="s">
        <v>5328</v>
      </c>
      <c r="C348" s="375">
        <v>51687</v>
      </c>
      <c r="D348" s="376" t="s">
        <v>5329</v>
      </c>
      <c r="E348" s="84" t="s">
        <v>5330</v>
      </c>
      <c r="F348" s="84" t="s">
        <v>100</v>
      </c>
      <c r="G348" s="116">
        <f t="shared" si="23"/>
        <v>1</v>
      </c>
      <c r="H348" s="99" t="s">
        <v>103</v>
      </c>
      <c r="I348" s="116">
        <f t="shared" si="24"/>
        <v>1</v>
      </c>
      <c r="J348" s="116" t="e">
        <f>+IF(#REF!="Issued",1,IF(#REF!="Not Issued",2,"Nil"))</f>
        <v>#REF!</v>
      </c>
      <c r="K348" s="116" t="s">
        <v>5177</v>
      </c>
      <c r="L348" s="206"/>
    </row>
    <row r="349" spans="1:12" ht="15.95" customHeight="1" x14ac:dyDescent="0.2">
      <c r="A349" s="205">
        <f t="shared" si="25"/>
        <v>97</v>
      </c>
      <c r="B349" s="374" t="s">
        <v>5340</v>
      </c>
      <c r="C349" s="375">
        <v>51689</v>
      </c>
      <c r="D349" s="376" t="s">
        <v>5341</v>
      </c>
      <c r="E349" s="84" t="s">
        <v>799</v>
      </c>
      <c r="F349" s="84" t="s">
        <v>102</v>
      </c>
      <c r="G349" s="116">
        <f t="shared" ref="G349:G380" si="26">+IF(F349="M",1,IF(F349="f",2,IF(F349="Civ",3,"Error")))</f>
        <v>2</v>
      </c>
      <c r="H349" s="99" t="s">
        <v>103</v>
      </c>
      <c r="I349" s="116">
        <f t="shared" si="24"/>
        <v>1</v>
      </c>
      <c r="J349" s="116" t="e">
        <f>+IF(#REF!="Issued",1,IF(#REF!="Not Issued",2,"Nil"))</f>
        <v>#REF!</v>
      </c>
      <c r="K349" s="116" t="s">
        <v>5181</v>
      </c>
      <c r="L349" s="206"/>
    </row>
    <row r="350" spans="1:12" ht="15.95" customHeight="1" x14ac:dyDescent="0.2">
      <c r="A350" s="205">
        <f t="shared" si="25"/>
        <v>98</v>
      </c>
      <c r="B350" s="374" t="s">
        <v>5343</v>
      </c>
      <c r="C350" s="375">
        <v>51759</v>
      </c>
      <c r="D350" s="376" t="s">
        <v>3624</v>
      </c>
      <c r="E350" s="84" t="s">
        <v>3620</v>
      </c>
      <c r="F350" s="84" t="s">
        <v>100</v>
      </c>
      <c r="G350" s="116">
        <f t="shared" si="26"/>
        <v>1</v>
      </c>
      <c r="H350" s="99" t="s">
        <v>103</v>
      </c>
      <c r="I350" s="116">
        <f t="shared" si="24"/>
        <v>1</v>
      </c>
      <c r="J350" s="116" t="e">
        <f>+IF(#REF!="Issued",1,IF(#REF!="Not Issued",2,"Nil"))</f>
        <v>#REF!</v>
      </c>
      <c r="K350" s="116" t="s">
        <v>5185</v>
      </c>
      <c r="L350" s="206"/>
    </row>
    <row r="351" spans="1:12" ht="15.95" customHeight="1" x14ac:dyDescent="0.2">
      <c r="A351" s="205">
        <f t="shared" si="25"/>
        <v>99</v>
      </c>
      <c r="B351" s="374" t="s">
        <v>5348</v>
      </c>
      <c r="C351" s="375">
        <v>53679</v>
      </c>
      <c r="D351" s="376" t="s">
        <v>5349</v>
      </c>
      <c r="E351" s="84" t="s">
        <v>5350</v>
      </c>
      <c r="F351" s="84" t="s">
        <v>100</v>
      </c>
      <c r="G351" s="116">
        <f t="shared" si="26"/>
        <v>1</v>
      </c>
      <c r="H351" s="99" t="s">
        <v>103</v>
      </c>
      <c r="I351" s="116">
        <f t="shared" si="24"/>
        <v>1</v>
      </c>
      <c r="J351" s="116" t="e">
        <f>+IF(#REF!="Issued",1,IF(#REF!="Not Issued",2,"Nil"))</f>
        <v>#REF!</v>
      </c>
      <c r="K351" s="116" t="s">
        <v>5189</v>
      </c>
      <c r="L351" s="206"/>
    </row>
    <row r="352" spans="1:12" ht="15.95" customHeight="1" x14ac:dyDescent="0.2">
      <c r="A352" s="205">
        <f t="shared" si="25"/>
        <v>100</v>
      </c>
      <c r="B352" s="374" t="s">
        <v>5352</v>
      </c>
      <c r="C352" s="375">
        <v>53680</v>
      </c>
      <c r="D352" s="376" t="s">
        <v>5353</v>
      </c>
      <c r="E352" s="84" t="s">
        <v>5354</v>
      </c>
      <c r="F352" s="84" t="s">
        <v>102</v>
      </c>
      <c r="G352" s="116">
        <f t="shared" si="26"/>
        <v>2</v>
      </c>
      <c r="H352" s="99" t="s">
        <v>103</v>
      </c>
      <c r="I352" s="116">
        <f t="shared" si="24"/>
        <v>1</v>
      </c>
      <c r="J352" s="116" t="e">
        <f>+IF(#REF!="Issued",1,IF(#REF!="Not Issued",2,"Nil"))</f>
        <v>#REF!</v>
      </c>
      <c r="K352" s="116" t="s">
        <v>5193</v>
      </c>
      <c r="L352" s="206"/>
    </row>
    <row r="353" spans="1:12" ht="15.95" customHeight="1" x14ac:dyDescent="0.2">
      <c r="A353" s="205">
        <f t="shared" si="25"/>
        <v>101</v>
      </c>
      <c r="B353" s="374" t="s">
        <v>5356</v>
      </c>
      <c r="C353" s="375">
        <v>53681</v>
      </c>
      <c r="D353" s="376" t="s">
        <v>5357</v>
      </c>
      <c r="E353" s="84" t="s">
        <v>4058</v>
      </c>
      <c r="F353" s="84" t="s">
        <v>100</v>
      </c>
      <c r="G353" s="116">
        <f t="shared" si="26"/>
        <v>1</v>
      </c>
      <c r="H353" s="99" t="s">
        <v>103</v>
      </c>
      <c r="I353" s="116">
        <f t="shared" si="24"/>
        <v>1</v>
      </c>
      <c r="J353" s="116" t="e">
        <f>+IF(#REF!="Issued",1,IF(#REF!="Not Issued",2,"Nil"))</f>
        <v>#REF!</v>
      </c>
      <c r="K353" s="116" t="s">
        <v>5196</v>
      </c>
      <c r="L353" s="206"/>
    </row>
    <row r="354" spans="1:12" ht="15.95" customHeight="1" x14ac:dyDescent="0.2">
      <c r="A354" s="205">
        <f t="shared" si="25"/>
        <v>102</v>
      </c>
      <c r="B354" s="374" t="s">
        <v>5359</v>
      </c>
      <c r="C354" s="375">
        <v>53682</v>
      </c>
      <c r="D354" s="376" t="s">
        <v>5360</v>
      </c>
      <c r="E354" s="84" t="s">
        <v>5361</v>
      </c>
      <c r="F354" s="84" t="s">
        <v>100</v>
      </c>
      <c r="G354" s="116">
        <f t="shared" si="26"/>
        <v>1</v>
      </c>
      <c r="H354" s="99" t="s">
        <v>103</v>
      </c>
      <c r="I354" s="116">
        <f t="shared" si="24"/>
        <v>1</v>
      </c>
      <c r="J354" s="116" t="e">
        <f>+IF(#REF!="Issued",1,IF(#REF!="Not Issued",2,"Nil"))</f>
        <v>#REF!</v>
      </c>
      <c r="K354" s="116" t="s">
        <v>5198</v>
      </c>
      <c r="L354" s="206"/>
    </row>
    <row r="355" spans="1:12" ht="15.95" customHeight="1" x14ac:dyDescent="0.2">
      <c r="A355" s="205">
        <f t="shared" si="25"/>
        <v>103</v>
      </c>
      <c r="B355" s="374" t="s">
        <v>5363</v>
      </c>
      <c r="C355" s="375">
        <v>53683</v>
      </c>
      <c r="D355" s="376" t="s">
        <v>5364</v>
      </c>
      <c r="E355" s="84" t="s">
        <v>5365</v>
      </c>
      <c r="F355" s="84" t="s">
        <v>100</v>
      </c>
      <c r="G355" s="116">
        <f t="shared" si="26"/>
        <v>1</v>
      </c>
      <c r="H355" s="99" t="s">
        <v>103</v>
      </c>
      <c r="I355" s="116">
        <f t="shared" si="24"/>
        <v>1</v>
      </c>
      <c r="J355" s="116" t="e">
        <f>+IF(#REF!="Issued",1,IF(#REF!="Not Issued",2,"Nil"))</f>
        <v>#REF!</v>
      </c>
      <c r="K355" s="116" t="s">
        <v>5202</v>
      </c>
      <c r="L355" s="206"/>
    </row>
    <row r="356" spans="1:12" ht="15.95" customHeight="1" x14ac:dyDescent="0.2">
      <c r="A356" s="205">
        <f t="shared" si="25"/>
        <v>104</v>
      </c>
      <c r="B356" s="374" t="s">
        <v>5367</v>
      </c>
      <c r="C356" s="375">
        <v>53648</v>
      </c>
      <c r="D356" s="376" t="s">
        <v>5368</v>
      </c>
      <c r="E356" s="84" t="s">
        <v>5369</v>
      </c>
      <c r="F356" s="84" t="s">
        <v>100</v>
      </c>
      <c r="G356" s="116">
        <f t="shared" si="26"/>
        <v>1</v>
      </c>
      <c r="H356" s="99" t="s">
        <v>103</v>
      </c>
      <c r="I356" s="116">
        <f t="shared" si="24"/>
        <v>1</v>
      </c>
      <c r="J356" s="116" t="e">
        <f>+IF(#REF!="Issued",1,IF(#REF!="Not Issued",2,"Nil"))</f>
        <v>#REF!</v>
      </c>
      <c r="K356" s="116" t="s">
        <v>3888</v>
      </c>
      <c r="L356" s="206"/>
    </row>
    <row r="357" spans="1:12" ht="15.95" customHeight="1" x14ac:dyDescent="0.2">
      <c r="A357" s="205">
        <f t="shared" si="25"/>
        <v>105</v>
      </c>
      <c r="B357" s="374" t="s">
        <v>5375</v>
      </c>
      <c r="C357" s="375">
        <v>53685</v>
      </c>
      <c r="D357" s="376" t="s">
        <v>5376</v>
      </c>
      <c r="E357" s="84" t="s">
        <v>5377</v>
      </c>
      <c r="F357" s="84" t="s">
        <v>102</v>
      </c>
      <c r="G357" s="116">
        <f t="shared" si="26"/>
        <v>2</v>
      </c>
      <c r="H357" s="99" t="s">
        <v>103</v>
      </c>
      <c r="I357" s="116">
        <f t="shared" si="24"/>
        <v>1</v>
      </c>
      <c r="J357" s="116" t="e">
        <f>+IF(#REF!="Issued",1,IF(#REF!="Not Issued",2,"Nil"))</f>
        <v>#REF!</v>
      </c>
      <c r="K357" s="116" t="s">
        <v>5208</v>
      </c>
      <c r="L357" s="206"/>
    </row>
    <row r="358" spans="1:12" ht="15.95" customHeight="1" x14ac:dyDescent="0.2">
      <c r="A358" s="205">
        <f t="shared" si="25"/>
        <v>106</v>
      </c>
      <c r="B358" s="374" t="s">
        <v>5379</v>
      </c>
      <c r="C358" s="375">
        <v>53686</v>
      </c>
      <c r="D358" s="376" t="s">
        <v>5380</v>
      </c>
      <c r="E358" s="84" t="s">
        <v>1983</v>
      </c>
      <c r="F358" s="84" t="s">
        <v>100</v>
      </c>
      <c r="G358" s="116">
        <f t="shared" si="26"/>
        <v>1</v>
      </c>
      <c r="H358" s="99" t="s">
        <v>103</v>
      </c>
      <c r="I358" s="116">
        <f t="shared" si="24"/>
        <v>1</v>
      </c>
      <c r="J358" s="116" t="e">
        <f>+IF(#REF!="Issued",1,IF(#REF!="Not Issued",2,"Nil"))</f>
        <v>#REF!</v>
      </c>
      <c r="K358" s="116" t="s">
        <v>5212</v>
      </c>
      <c r="L358" s="206"/>
    </row>
    <row r="359" spans="1:12" ht="15.95" customHeight="1" x14ac:dyDescent="0.2">
      <c r="A359" s="205">
        <f t="shared" si="25"/>
        <v>107</v>
      </c>
      <c r="B359" s="374" t="s">
        <v>5382</v>
      </c>
      <c r="C359" s="375">
        <v>53687</v>
      </c>
      <c r="D359" s="376" t="s">
        <v>5383</v>
      </c>
      <c r="E359" s="84" t="s">
        <v>5384</v>
      </c>
      <c r="F359" s="84" t="s">
        <v>100</v>
      </c>
      <c r="G359" s="116">
        <f t="shared" si="26"/>
        <v>1</v>
      </c>
      <c r="H359" s="99" t="s">
        <v>103</v>
      </c>
      <c r="I359" s="116">
        <f t="shared" si="24"/>
        <v>1</v>
      </c>
      <c r="J359" s="116" t="e">
        <f>+IF(#REF!="Issued",1,IF(#REF!="Not Issued",2,"Nil"))</f>
        <v>#REF!</v>
      </c>
      <c r="K359" s="116" t="s">
        <v>5216</v>
      </c>
      <c r="L359" s="206"/>
    </row>
    <row r="360" spans="1:12" ht="15.95" customHeight="1" x14ac:dyDescent="0.2">
      <c r="A360" s="205">
        <f t="shared" si="25"/>
        <v>108</v>
      </c>
      <c r="B360" s="374" t="s">
        <v>5390</v>
      </c>
      <c r="C360" s="375">
        <v>53689</v>
      </c>
      <c r="D360" s="376" t="s">
        <v>5391</v>
      </c>
      <c r="E360" s="84" t="s">
        <v>5392</v>
      </c>
      <c r="F360" s="84" t="s">
        <v>100</v>
      </c>
      <c r="G360" s="116">
        <f t="shared" si="26"/>
        <v>1</v>
      </c>
      <c r="H360" s="99" t="s">
        <v>103</v>
      </c>
      <c r="I360" s="116">
        <f t="shared" si="24"/>
        <v>1</v>
      </c>
      <c r="J360" s="116" t="e">
        <f>+IF(#REF!="Issued",1,IF(#REF!="Not Issued",2,"Nil"))</f>
        <v>#REF!</v>
      </c>
      <c r="K360" s="116" t="s">
        <v>5219</v>
      </c>
      <c r="L360" s="206"/>
    </row>
    <row r="361" spans="1:12" ht="15.95" customHeight="1" x14ac:dyDescent="0.2">
      <c r="A361" s="205">
        <f t="shared" si="25"/>
        <v>109</v>
      </c>
      <c r="B361" s="374" t="s">
        <v>5394</v>
      </c>
      <c r="C361" s="375">
        <v>53690</v>
      </c>
      <c r="D361" s="376" t="s">
        <v>3365</v>
      </c>
      <c r="E361" s="84" t="s">
        <v>5395</v>
      </c>
      <c r="F361" s="84" t="s">
        <v>100</v>
      </c>
      <c r="G361" s="116">
        <f t="shared" si="26"/>
        <v>1</v>
      </c>
      <c r="H361" s="99" t="s">
        <v>103</v>
      </c>
      <c r="I361" s="116">
        <f t="shared" si="24"/>
        <v>1</v>
      </c>
      <c r="J361" s="116" t="e">
        <f>+IF(#REF!="Issued",1,IF(#REF!="Not Issued",2,"Nil"))</f>
        <v>#REF!</v>
      </c>
      <c r="K361" s="116" t="s">
        <v>5223</v>
      </c>
      <c r="L361" s="206"/>
    </row>
    <row r="362" spans="1:12" ht="15.95" customHeight="1" x14ac:dyDescent="0.2">
      <c r="A362" s="205">
        <f t="shared" si="25"/>
        <v>110</v>
      </c>
      <c r="B362" s="374" t="s">
        <v>5400</v>
      </c>
      <c r="C362" s="375">
        <v>53693</v>
      </c>
      <c r="D362" s="376" t="s">
        <v>5401</v>
      </c>
      <c r="E362" s="84" t="s">
        <v>559</v>
      </c>
      <c r="F362" s="84" t="s">
        <v>100</v>
      </c>
      <c r="G362" s="116">
        <f t="shared" si="26"/>
        <v>1</v>
      </c>
      <c r="H362" s="99" t="s">
        <v>103</v>
      </c>
      <c r="I362" s="116">
        <f t="shared" si="24"/>
        <v>1</v>
      </c>
      <c r="J362" s="116" t="e">
        <f>+IF(#REF!="Issued",1,IF(#REF!="Not Issued",2,"Nil"))</f>
        <v>#REF!</v>
      </c>
      <c r="K362" s="116" t="s">
        <v>5227</v>
      </c>
      <c r="L362" s="206"/>
    </row>
    <row r="363" spans="1:12" ht="15.95" customHeight="1" x14ac:dyDescent="0.2">
      <c r="A363" s="205">
        <f t="shared" si="25"/>
        <v>111</v>
      </c>
      <c r="B363" s="374" t="s">
        <v>5410</v>
      </c>
      <c r="C363" s="375">
        <v>53696</v>
      </c>
      <c r="D363" s="376" t="s">
        <v>5411</v>
      </c>
      <c r="E363" s="84" t="s">
        <v>5412</v>
      </c>
      <c r="F363" s="84" t="s">
        <v>100</v>
      </c>
      <c r="G363" s="116">
        <f t="shared" si="26"/>
        <v>1</v>
      </c>
      <c r="H363" s="99" t="s">
        <v>103</v>
      </c>
      <c r="I363" s="116">
        <f t="shared" si="24"/>
        <v>1</v>
      </c>
      <c r="J363" s="116" t="e">
        <f>+IF(#REF!="Issued",1,IF(#REF!="Not Issued",2,"Nil"))</f>
        <v>#REF!</v>
      </c>
      <c r="K363" s="116" t="s">
        <v>5231</v>
      </c>
      <c r="L363" s="206"/>
    </row>
    <row r="364" spans="1:12" ht="15.95" customHeight="1" x14ac:dyDescent="0.2">
      <c r="A364" s="205">
        <f t="shared" si="25"/>
        <v>112</v>
      </c>
      <c r="B364" s="374" t="s">
        <v>5418</v>
      </c>
      <c r="C364" s="375">
        <v>53698</v>
      </c>
      <c r="D364" s="376" t="s">
        <v>5419</v>
      </c>
      <c r="E364" s="84" t="s">
        <v>5420</v>
      </c>
      <c r="F364" s="84" t="s">
        <v>102</v>
      </c>
      <c r="G364" s="116">
        <f t="shared" si="26"/>
        <v>2</v>
      </c>
      <c r="H364" s="99" t="s">
        <v>103</v>
      </c>
      <c r="I364" s="116">
        <f t="shared" si="24"/>
        <v>1</v>
      </c>
      <c r="J364" s="116" t="e">
        <f>+IF(#REF!="Issued",1,IF(#REF!="Not Issued",2,"Nil"))</f>
        <v>#REF!</v>
      </c>
      <c r="K364" s="116" t="s">
        <v>5235</v>
      </c>
      <c r="L364" s="206"/>
    </row>
    <row r="365" spans="1:12" ht="15.95" customHeight="1" x14ac:dyDescent="0.2">
      <c r="A365" s="205">
        <f t="shared" si="25"/>
        <v>113</v>
      </c>
      <c r="B365" s="374" t="s">
        <v>5426</v>
      </c>
      <c r="C365" s="375">
        <v>53699</v>
      </c>
      <c r="D365" s="376" t="s">
        <v>5427</v>
      </c>
      <c r="E365" s="84" t="s">
        <v>5428</v>
      </c>
      <c r="F365" s="84" t="s">
        <v>100</v>
      </c>
      <c r="G365" s="116">
        <f t="shared" si="26"/>
        <v>1</v>
      </c>
      <c r="H365" s="99" t="s">
        <v>103</v>
      </c>
      <c r="I365" s="116">
        <f t="shared" si="24"/>
        <v>1</v>
      </c>
      <c r="J365" s="116" t="e">
        <f>+IF(#REF!="Issued",1,IF(#REF!="Not Issued",2,"Nil"))</f>
        <v>#REF!</v>
      </c>
      <c r="K365" s="116" t="s">
        <v>5238</v>
      </c>
      <c r="L365" s="206"/>
    </row>
    <row r="366" spans="1:12" ht="15.95" customHeight="1" x14ac:dyDescent="0.2">
      <c r="A366" s="205">
        <f t="shared" si="25"/>
        <v>114</v>
      </c>
      <c r="B366" s="374" t="s">
        <v>5430</v>
      </c>
      <c r="C366" s="375">
        <v>53700</v>
      </c>
      <c r="D366" s="376" t="s">
        <v>5431</v>
      </c>
      <c r="E366" s="84" t="s">
        <v>2332</v>
      </c>
      <c r="F366" s="84" t="s">
        <v>100</v>
      </c>
      <c r="G366" s="116">
        <f t="shared" si="26"/>
        <v>1</v>
      </c>
      <c r="H366" s="99" t="s">
        <v>103</v>
      </c>
      <c r="I366" s="116">
        <f t="shared" si="24"/>
        <v>1</v>
      </c>
      <c r="J366" s="116" t="e">
        <f>+IF(#REF!="Issued",1,IF(#REF!="Not Issued",2,"Nil"))</f>
        <v>#REF!</v>
      </c>
      <c r="K366" s="116" t="s">
        <v>5242</v>
      </c>
      <c r="L366" s="206"/>
    </row>
    <row r="367" spans="1:12" ht="15.95" customHeight="1" x14ac:dyDescent="0.2">
      <c r="A367" s="205">
        <f t="shared" si="25"/>
        <v>115</v>
      </c>
      <c r="B367" s="374" t="s">
        <v>5433</v>
      </c>
      <c r="C367" s="375">
        <v>53701</v>
      </c>
      <c r="D367" s="376" t="s">
        <v>5434</v>
      </c>
      <c r="E367" s="84" t="s">
        <v>1170</v>
      </c>
      <c r="F367" s="84" t="s">
        <v>100</v>
      </c>
      <c r="G367" s="116">
        <f t="shared" si="26"/>
        <v>1</v>
      </c>
      <c r="H367" s="99" t="s">
        <v>103</v>
      </c>
      <c r="I367" s="116">
        <f t="shared" si="24"/>
        <v>1</v>
      </c>
      <c r="J367" s="116" t="e">
        <f>+IF(#REF!="Issued",1,IF(#REF!="Not Issued",2,"Nil"))</f>
        <v>#REF!</v>
      </c>
      <c r="K367" s="116" t="s">
        <v>5246</v>
      </c>
      <c r="L367" s="206"/>
    </row>
    <row r="368" spans="1:12" ht="15.95" customHeight="1" x14ac:dyDescent="0.2">
      <c r="A368" s="205">
        <f t="shared" si="25"/>
        <v>116</v>
      </c>
      <c r="B368" s="374" t="s">
        <v>5436</v>
      </c>
      <c r="C368" s="375">
        <v>53702</v>
      </c>
      <c r="D368" s="376" t="s">
        <v>5437</v>
      </c>
      <c r="E368" s="84" t="s">
        <v>2065</v>
      </c>
      <c r="F368" s="84" t="s">
        <v>100</v>
      </c>
      <c r="G368" s="116">
        <f t="shared" si="26"/>
        <v>1</v>
      </c>
      <c r="H368" s="99" t="s">
        <v>103</v>
      </c>
      <c r="I368" s="116">
        <f t="shared" si="24"/>
        <v>1</v>
      </c>
      <c r="J368" s="116" t="e">
        <f>+IF(#REF!="Issued",1,IF(#REF!="Not Issued",2,"Nil"))</f>
        <v>#REF!</v>
      </c>
      <c r="K368" s="116" t="s">
        <v>5249</v>
      </c>
      <c r="L368" s="206"/>
    </row>
    <row r="369" spans="1:12" ht="15.95" customHeight="1" x14ac:dyDescent="0.2">
      <c r="A369" s="205">
        <f t="shared" si="25"/>
        <v>117</v>
      </c>
      <c r="B369" s="374" t="s">
        <v>5439</v>
      </c>
      <c r="C369" s="375">
        <v>53703</v>
      </c>
      <c r="D369" s="376" t="s">
        <v>5440</v>
      </c>
      <c r="E369" s="84" t="s">
        <v>5441</v>
      </c>
      <c r="F369" s="84" t="s">
        <v>100</v>
      </c>
      <c r="G369" s="116">
        <f t="shared" si="26"/>
        <v>1</v>
      </c>
      <c r="H369" s="99" t="s">
        <v>103</v>
      </c>
      <c r="I369" s="116">
        <f t="shared" si="24"/>
        <v>1</v>
      </c>
      <c r="J369" s="116" t="e">
        <f>+IF(#REF!="Issued",1,IF(#REF!="Not Issued",2,"Nil"))</f>
        <v>#REF!</v>
      </c>
      <c r="K369" s="116" t="s">
        <v>5253</v>
      </c>
      <c r="L369" s="206"/>
    </row>
    <row r="370" spans="1:12" ht="15.95" customHeight="1" x14ac:dyDescent="0.2">
      <c r="A370" s="205">
        <f t="shared" si="25"/>
        <v>118</v>
      </c>
      <c r="B370" s="374" t="s">
        <v>5443</v>
      </c>
      <c r="C370" s="375">
        <v>53704</v>
      </c>
      <c r="D370" s="376" t="s">
        <v>5444</v>
      </c>
      <c r="E370" s="84" t="s">
        <v>5445</v>
      </c>
      <c r="F370" s="84" t="s">
        <v>100</v>
      </c>
      <c r="G370" s="116">
        <f t="shared" si="26"/>
        <v>1</v>
      </c>
      <c r="H370" s="99" t="s">
        <v>103</v>
      </c>
      <c r="I370" s="116">
        <f t="shared" si="24"/>
        <v>1</v>
      </c>
      <c r="J370" s="116" t="e">
        <f>+IF(#REF!="Issued",1,IF(#REF!="Not Issued",2,"Nil"))</f>
        <v>#REF!</v>
      </c>
      <c r="K370" s="116" t="s">
        <v>5257</v>
      </c>
      <c r="L370" s="206"/>
    </row>
    <row r="371" spans="1:12" ht="15.95" customHeight="1" x14ac:dyDescent="0.2">
      <c r="A371" s="205">
        <f t="shared" si="25"/>
        <v>119</v>
      </c>
      <c r="B371" s="374" t="s">
        <v>5451</v>
      </c>
      <c r="C371" s="375">
        <v>53706</v>
      </c>
      <c r="D371" s="376" t="s">
        <v>5452</v>
      </c>
      <c r="E371" s="84" t="s">
        <v>5453</v>
      </c>
      <c r="F371" s="84" t="s">
        <v>102</v>
      </c>
      <c r="G371" s="116">
        <f t="shared" si="26"/>
        <v>2</v>
      </c>
      <c r="H371" s="99" t="s">
        <v>103</v>
      </c>
      <c r="I371" s="116">
        <f t="shared" si="24"/>
        <v>1</v>
      </c>
      <c r="J371" s="116" t="e">
        <f>+IF(#REF!="Issued",1,IF(#REF!="Not Issued",2,"Nil"))</f>
        <v>#REF!</v>
      </c>
      <c r="K371" s="116" t="s">
        <v>5261</v>
      </c>
      <c r="L371" s="206"/>
    </row>
    <row r="372" spans="1:12" ht="15.95" customHeight="1" x14ac:dyDescent="0.2">
      <c r="A372" s="205">
        <f t="shared" si="25"/>
        <v>120</v>
      </c>
      <c r="B372" s="374" t="s">
        <v>5459</v>
      </c>
      <c r="C372" s="375">
        <v>53708</v>
      </c>
      <c r="D372" s="376" t="s">
        <v>5460</v>
      </c>
      <c r="E372" s="84" t="s">
        <v>4617</v>
      </c>
      <c r="F372" s="84" t="s">
        <v>102</v>
      </c>
      <c r="G372" s="116">
        <f t="shared" si="26"/>
        <v>2</v>
      </c>
      <c r="H372" s="99" t="s">
        <v>103</v>
      </c>
      <c r="I372" s="116">
        <f t="shared" si="24"/>
        <v>1</v>
      </c>
      <c r="J372" s="116" t="e">
        <f>+IF(#REF!="Issued",1,IF(#REF!="Not Issued",2,"Nil"))</f>
        <v>#REF!</v>
      </c>
      <c r="K372" s="116" t="s">
        <v>5265</v>
      </c>
      <c r="L372" s="206"/>
    </row>
    <row r="373" spans="1:12" ht="15.95" customHeight="1" x14ac:dyDescent="0.2">
      <c r="A373" s="205">
        <f t="shared" si="25"/>
        <v>121</v>
      </c>
      <c r="B373" s="374" t="s">
        <v>5470</v>
      </c>
      <c r="C373" s="375">
        <v>53711</v>
      </c>
      <c r="D373" s="376" t="s">
        <v>5471</v>
      </c>
      <c r="E373" s="84" t="s">
        <v>5472</v>
      </c>
      <c r="F373" s="84" t="s">
        <v>100</v>
      </c>
      <c r="G373" s="116">
        <f t="shared" si="26"/>
        <v>1</v>
      </c>
      <c r="H373" s="99" t="s">
        <v>103</v>
      </c>
      <c r="I373" s="116">
        <f t="shared" si="24"/>
        <v>1</v>
      </c>
      <c r="J373" s="116" t="e">
        <f>+IF(#REF!="Issued",1,IF(#REF!="Not Issued",2,"Nil"))</f>
        <v>#REF!</v>
      </c>
      <c r="K373" s="116" t="s">
        <v>5268</v>
      </c>
      <c r="L373" s="206"/>
    </row>
    <row r="374" spans="1:12" ht="15.95" customHeight="1" x14ac:dyDescent="0.2">
      <c r="A374" s="205">
        <f t="shared" si="25"/>
        <v>122</v>
      </c>
      <c r="B374" s="374" t="s">
        <v>4821</v>
      </c>
      <c r="C374" s="375">
        <v>51798</v>
      </c>
      <c r="D374" s="376" t="s">
        <v>4822</v>
      </c>
      <c r="E374" s="84" t="s">
        <v>1257</v>
      </c>
      <c r="F374" s="84" t="s">
        <v>100</v>
      </c>
      <c r="G374" s="116">
        <f t="shared" si="26"/>
        <v>1</v>
      </c>
      <c r="H374" s="99" t="s">
        <v>3</v>
      </c>
      <c r="I374" s="116">
        <f t="shared" si="24"/>
        <v>2</v>
      </c>
      <c r="J374" s="116" t="e">
        <f>+IF(#REF!="Issued",1,IF(#REF!="Not Issued",2,"Nil"))</f>
        <v>#REF!</v>
      </c>
      <c r="K374" s="116" t="s">
        <v>5272</v>
      </c>
      <c r="L374" s="206"/>
    </row>
    <row r="375" spans="1:12" ht="15.95" customHeight="1" x14ac:dyDescent="0.2">
      <c r="A375" s="205">
        <f t="shared" si="25"/>
        <v>123</v>
      </c>
      <c r="B375" s="377" t="s">
        <v>4824</v>
      </c>
      <c r="C375" s="375">
        <v>51799</v>
      </c>
      <c r="D375" s="376" t="s">
        <v>788</v>
      </c>
      <c r="E375" s="84" t="s">
        <v>789</v>
      </c>
      <c r="F375" s="84" t="s">
        <v>100</v>
      </c>
      <c r="G375" s="116">
        <f t="shared" si="26"/>
        <v>1</v>
      </c>
      <c r="H375" s="99" t="s">
        <v>3</v>
      </c>
      <c r="I375" s="116">
        <f t="shared" si="24"/>
        <v>2</v>
      </c>
      <c r="J375" s="116" t="e">
        <f>+IF(#REF!="Issued",1,IF(#REF!="Not Issued",2,"Nil"))</f>
        <v>#REF!</v>
      </c>
      <c r="K375" s="116" t="s">
        <v>5275</v>
      </c>
      <c r="L375" s="206"/>
    </row>
    <row r="376" spans="1:12" ht="15.95" customHeight="1" x14ac:dyDescent="0.2">
      <c r="A376" s="205">
        <f t="shared" si="25"/>
        <v>124</v>
      </c>
      <c r="B376" s="374" t="s">
        <v>4834</v>
      </c>
      <c r="C376" s="375">
        <v>51802</v>
      </c>
      <c r="D376" s="376" t="s">
        <v>4835</v>
      </c>
      <c r="E376" s="84" t="s">
        <v>4836</v>
      </c>
      <c r="F376" s="84" t="s">
        <v>100</v>
      </c>
      <c r="G376" s="116">
        <f t="shared" si="26"/>
        <v>1</v>
      </c>
      <c r="H376" s="99" t="s">
        <v>3</v>
      </c>
      <c r="I376" s="116">
        <f t="shared" si="24"/>
        <v>2</v>
      </c>
      <c r="J376" s="116" t="e">
        <f>+IF(#REF!="Issued",1,IF(#REF!="Not Issued",2,"Nil"))</f>
        <v>#REF!</v>
      </c>
      <c r="K376" s="116" t="s">
        <v>5278</v>
      </c>
      <c r="L376" s="206"/>
    </row>
    <row r="377" spans="1:12" ht="15.95" customHeight="1" x14ac:dyDescent="0.2">
      <c r="A377" s="205">
        <f t="shared" si="25"/>
        <v>125</v>
      </c>
      <c r="B377" s="377" t="s">
        <v>4838</v>
      </c>
      <c r="C377" s="375">
        <v>53713</v>
      </c>
      <c r="D377" s="376" t="s">
        <v>4839</v>
      </c>
      <c r="E377" s="84" t="s">
        <v>4840</v>
      </c>
      <c r="F377" s="84" t="s">
        <v>100</v>
      </c>
      <c r="G377" s="116">
        <f t="shared" si="26"/>
        <v>1</v>
      </c>
      <c r="H377" s="99" t="s">
        <v>3</v>
      </c>
      <c r="I377" s="116">
        <f t="shared" si="24"/>
        <v>2</v>
      </c>
      <c r="J377" s="116" t="e">
        <f>+IF(#REF!="Issued",1,IF(#REF!="Not Issued",2,"Nil"))</f>
        <v>#REF!</v>
      </c>
      <c r="K377" s="116" t="s">
        <v>5282</v>
      </c>
      <c r="L377" s="206"/>
    </row>
    <row r="378" spans="1:12" ht="15.95" customHeight="1" x14ac:dyDescent="0.2">
      <c r="A378" s="205">
        <f t="shared" si="25"/>
        <v>126</v>
      </c>
      <c r="B378" s="377" t="s">
        <v>4842</v>
      </c>
      <c r="C378" s="375">
        <v>51803</v>
      </c>
      <c r="D378" s="376" t="s">
        <v>4843</v>
      </c>
      <c r="E378" s="84" t="s">
        <v>4844</v>
      </c>
      <c r="F378" s="84" t="s">
        <v>102</v>
      </c>
      <c r="G378" s="116">
        <f t="shared" si="26"/>
        <v>2</v>
      </c>
      <c r="H378" s="99" t="s">
        <v>3</v>
      </c>
      <c r="I378" s="116">
        <f t="shared" si="24"/>
        <v>2</v>
      </c>
      <c r="J378" s="116" t="e">
        <f>+IF(#REF!="Issued",1,IF(#REF!="Not Issued",2,"Nil"))</f>
        <v>#REF!</v>
      </c>
      <c r="K378" s="116" t="s">
        <v>5286</v>
      </c>
      <c r="L378" s="206"/>
    </row>
    <row r="379" spans="1:12" ht="15.95" customHeight="1" x14ac:dyDescent="0.2">
      <c r="A379" s="205">
        <f t="shared" si="25"/>
        <v>127</v>
      </c>
      <c r="B379" s="377" t="s">
        <v>4846</v>
      </c>
      <c r="C379" s="375">
        <v>51804</v>
      </c>
      <c r="D379" s="376" t="s">
        <v>4847</v>
      </c>
      <c r="E379" s="84" t="s">
        <v>4848</v>
      </c>
      <c r="F379" s="84" t="s">
        <v>100</v>
      </c>
      <c r="G379" s="116">
        <f t="shared" si="26"/>
        <v>1</v>
      </c>
      <c r="H379" s="99" t="s">
        <v>3</v>
      </c>
      <c r="I379" s="116">
        <f t="shared" si="24"/>
        <v>2</v>
      </c>
      <c r="J379" s="116" t="e">
        <f>+IF(#REF!="Issued",1,IF(#REF!="Not Issued",2,"Nil"))</f>
        <v>#REF!</v>
      </c>
      <c r="K379" s="116" t="s">
        <v>5290</v>
      </c>
      <c r="L379" s="206"/>
    </row>
    <row r="380" spans="1:12" ht="15.95" customHeight="1" x14ac:dyDescent="0.2">
      <c r="A380" s="205">
        <f t="shared" si="25"/>
        <v>128</v>
      </c>
      <c r="B380" s="377" t="s">
        <v>4854</v>
      </c>
      <c r="C380" s="375">
        <v>51806</v>
      </c>
      <c r="D380" s="376" t="s">
        <v>4855</v>
      </c>
      <c r="E380" s="84" t="s">
        <v>4856</v>
      </c>
      <c r="F380" s="84" t="s">
        <v>100</v>
      </c>
      <c r="G380" s="116">
        <f t="shared" si="26"/>
        <v>1</v>
      </c>
      <c r="H380" s="99" t="s">
        <v>3</v>
      </c>
      <c r="I380" s="116">
        <f t="shared" si="24"/>
        <v>2</v>
      </c>
      <c r="J380" s="116" t="e">
        <f>+IF(#REF!="Issued",1,IF(#REF!="Not Issued",2,"Nil"))</f>
        <v>#REF!</v>
      </c>
      <c r="K380" s="116" t="s">
        <v>5294</v>
      </c>
      <c r="L380" s="206"/>
    </row>
    <row r="381" spans="1:12" ht="15.95" customHeight="1" x14ac:dyDescent="0.2">
      <c r="A381" s="205">
        <f t="shared" si="25"/>
        <v>129</v>
      </c>
      <c r="B381" s="377" t="s">
        <v>4858</v>
      </c>
      <c r="C381" s="375">
        <v>51807</v>
      </c>
      <c r="D381" s="376" t="s">
        <v>4859</v>
      </c>
      <c r="E381" s="84" t="s">
        <v>4860</v>
      </c>
      <c r="F381" s="84" t="s">
        <v>100</v>
      </c>
      <c r="G381" s="116">
        <f t="shared" ref="G381:G412" si="27">+IF(F381="M",1,IF(F381="f",2,IF(F381="Civ",3,"Error")))</f>
        <v>1</v>
      </c>
      <c r="H381" s="99" t="s">
        <v>3</v>
      </c>
      <c r="I381" s="116">
        <f t="shared" ref="I381:I429" si="28">+IF(H381="Studying",5,IF(H381="Complete",1,IF(H381="Incomplete",2,IF(H381="Left",3,IF(H381="Dropped",4,"Error")))))</f>
        <v>2</v>
      </c>
      <c r="J381" s="116" t="e">
        <f>+IF(#REF!="Issued",1,IF(#REF!="Not Issued",2,"Nil"))</f>
        <v>#REF!</v>
      </c>
      <c r="K381" s="116" t="s">
        <v>5298</v>
      </c>
      <c r="L381" s="206"/>
    </row>
    <row r="382" spans="1:12" ht="15.95" customHeight="1" x14ac:dyDescent="0.2">
      <c r="A382" s="205">
        <f t="shared" ref="A382:A429" si="29">+A381+1</f>
        <v>130</v>
      </c>
      <c r="B382" s="374" t="s">
        <v>4874</v>
      </c>
      <c r="C382" s="375">
        <v>51811</v>
      </c>
      <c r="D382" s="376" t="s">
        <v>4875</v>
      </c>
      <c r="E382" s="84" t="s">
        <v>4876</v>
      </c>
      <c r="F382" s="84" t="s">
        <v>102</v>
      </c>
      <c r="G382" s="116">
        <f t="shared" si="27"/>
        <v>2</v>
      </c>
      <c r="H382" s="99" t="s">
        <v>3</v>
      </c>
      <c r="I382" s="116">
        <f t="shared" si="28"/>
        <v>2</v>
      </c>
      <c r="J382" s="116" t="e">
        <f>+IF(#REF!="Issued",1,IF(#REF!="Not Issued",2,"Nil"))</f>
        <v>#REF!</v>
      </c>
      <c r="K382" s="116" t="s">
        <v>5302</v>
      </c>
      <c r="L382" s="206"/>
    </row>
    <row r="383" spans="1:12" ht="15.95" customHeight="1" x14ac:dyDescent="0.2">
      <c r="A383" s="205">
        <f t="shared" si="29"/>
        <v>131</v>
      </c>
      <c r="B383" s="377" t="s">
        <v>4928</v>
      </c>
      <c r="C383" s="375">
        <v>51826</v>
      </c>
      <c r="D383" s="376" t="s">
        <v>4929</v>
      </c>
      <c r="E383" s="84" t="s">
        <v>4930</v>
      </c>
      <c r="F383" s="84" t="s">
        <v>102</v>
      </c>
      <c r="G383" s="116">
        <f t="shared" si="27"/>
        <v>2</v>
      </c>
      <c r="H383" s="99" t="s">
        <v>3</v>
      </c>
      <c r="I383" s="116">
        <f t="shared" si="28"/>
        <v>2</v>
      </c>
      <c r="J383" s="116" t="e">
        <f>+IF(#REF!="Issued",1,IF(#REF!="Not Issued",2,"Nil"))</f>
        <v>#REF!</v>
      </c>
      <c r="K383" s="116" t="s">
        <v>5306</v>
      </c>
      <c r="L383" s="206"/>
    </row>
    <row r="384" spans="1:12" ht="15.95" customHeight="1" x14ac:dyDescent="0.2">
      <c r="A384" s="205">
        <f t="shared" si="29"/>
        <v>132</v>
      </c>
      <c r="B384" s="377" t="s">
        <v>4932</v>
      </c>
      <c r="C384" s="375">
        <v>51478</v>
      </c>
      <c r="D384" s="376" t="s">
        <v>4933</v>
      </c>
      <c r="E384" s="84" t="s">
        <v>4934</v>
      </c>
      <c r="F384" s="84" t="s">
        <v>100</v>
      </c>
      <c r="G384" s="116">
        <f t="shared" si="27"/>
        <v>1</v>
      </c>
      <c r="H384" s="99" t="s">
        <v>3</v>
      </c>
      <c r="I384" s="116">
        <f t="shared" si="28"/>
        <v>2</v>
      </c>
      <c r="J384" s="116" t="e">
        <f>+IF(#REF!="Issued",1,IF(#REF!="Not Issued",2,"Nil"))</f>
        <v>#REF!</v>
      </c>
      <c r="K384" s="116" t="s">
        <v>5309</v>
      </c>
      <c r="L384" s="206"/>
    </row>
    <row r="385" spans="1:12" ht="15.95" customHeight="1" x14ac:dyDescent="0.2">
      <c r="A385" s="205">
        <f t="shared" si="29"/>
        <v>133</v>
      </c>
      <c r="B385" s="377" t="s">
        <v>4936</v>
      </c>
      <c r="C385" s="375">
        <v>51827</v>
      </c>
      <c r="D385" s="376" t="s">
        <v>4937</v>
      </c>
      <c r="E385" s="84" t="s">
        <v>4938</v>
      </c>
      <c r="F385" s="84" t="s">
        <v>102</v>
      </c>
      <c r="G385" s="116">
        <f t="shared" si="27"/>
        <v>2</v>
      </c>
      <c r="H385" s="99" t="s">
        <v>3</v>
      </c>
      <c r="I385" s="116">
        <f t="shared" si="28"/>
        <v>2</v>
      </c>
      <c r="J385" s="116" t="e">
        <f>+IF(#REF!="Issued",1,IF(#REF!="Not Issued",2,"Nil"))</f>
        <v>#REF!</v>
      </c>
      <c r="K385" s="116" t="s">
        <v>5312</v>
      </c>
      <c r="L385" s="206"/>
    </row>
    <row r="386" spans="1:12" ht="15.95" customHeight="1" x14ac:dyDescent="0.2">
      <c r="A386" s="205">
        <f t="shared" si="29"/>
        <v>134</v>
      </c>
      <c r="B386" s="377" t="s">
        <v>4973</v>
      </c>
      <c r="C386" s="375">
        <v>51837</v>
      </c>
      <c r="D386" s="376" t="s">
        <v>428</v>
      </c>
      <c r="E386" s="84" t="s">
        <v>2183</v>
      </c>
      <c r="F386" s="84" t="s">
        <v>100</v>
      </c>
      <c r="G386" s="116">
        <f t="shared" si="27"/>
        <v>1</v>
      </c>
      <c r="H386" s="99" t="s">
        <v>3</v>
      </c>
      <c r="I386" s="116">
        <f t="shared" si="28"/>
        <v>2</v>
      </c>
      <c r="J386" s="116" t="e">
        <f>+IF(#REF!="Issued",1,IF(#REF!="Not Issued",2,"Nil"))</f>
        <v>#REF!</v>
      </c>
      <c r="K386" s="116" t="s">
        <v>5316</v>
      </c>
      <c r="L386" s="206"/>
    </row>
    <row r="387" spans="1:12" ht="15.95" customHeight="1" x14ac:dyDescent="0.2">
      <c r="A387" s="205">
        <f t="shared" si="29"/>
        <v>135</v>
      </c>
      <c r="B387" s="377" t="s">
        <v>4987</v>
      </c>
      <c r="C387" s="375">
        <v>51841</v>
      </c>
      <c r="D387" s="376" t="s">
        <v>4988</v>
      </c>
      <c r="E387" s="84" t="s">
        <v>4989</v>
      </c>
      <c r="F387" s="84" t="s">
        <v>100</v>
      </c>
      <c r="G387" s="116">
        <f t="shared" si="27"/>
        <v>1</v>
      </c>
      <c r="H387" s="99" t="s">
        <v>3</v>
      </c>
      <c r="I387" s="116">
        <f t="shared" si="28"/>
        <v>2</v>
      </c>
      <c r="J387" s="116" t="e">
        <f>+IF(#REF!="Issued",1,IF(#REF!="Not Issued",2,"Nil"))</f>
        <v>#REF!</v>
      </c>
      <c r="K387" s="116" t="s">
        <v>5320</v>
      </c>
      <c r="L387" s="206"/>
    </row>
    <row r="388" spans="1:12" ht="15.95" customHeight="1" x14ac:dyDescent="0.2">
      <c r="A388" s="205">
        <f t="shared" si="29"/>
        <v>136</v>
      </c>
      <c r="B388" s="374" t="s">
        <v>4998</v>
      </c>
      <c r="C388" s="375">
        <v>51844</v>
      </c>
      <c r="D388" s="376" t="s">
        <v>4999</v>
      </c>
      <c r="E388" s="84" t="s">
        <v>5000</v>
      </c>
      <c r="F388" s="84" t="s">
        <v>100</v>
      </c>
      <c r="G388" s="116">
        <f t="shared" si="27"/>
        <v>1</v>
      </c>
      <c r="H388" s="99" t="s">
        <v>3</v>
      </c>
      <c r="I388" s="116">
        <f t="shared" si="28"/>
        <v>2</v>
      </c>
      <c r="J388" s="116" t="e">
        <f>+IF(#REF!="Issued",1,IF(#REF!="Not Issued",2,"Nil"))</f>
        <v>#REF!</v>
      </c>
      <c r="K388" s="116" t="s">
        <v>5324</v>
      </c>
      <c r="L388" s="206"/>
    </row>
    <row r="389" spans="1:12" ht="15.95" customHeight="1" x14ac:dyDescent="0.2">
      <c r="A389" s="205">
        <f t="shared" si="29"/>
        <v>137</v>
      </c>
      <c r="B389" s="377" t="s">
        <v>5006</v>
      </c>
      <c r="C389" s="375">
        <v>51846</v>
      </c>
      <c r="D389" s="376" t="s">
        <v>5007</v>
      </c>
      <c r="E389" s="84" t="s">
        <v>5008</v>
      </c>
      <c r="F389" s="84" t="s">
        <v>100</v>
      </c>
      <c r="G389" s="116">
        <f t="shared" si="27"/>
        <v>1</v>
      </c>
      <c r="H389" s="99" t="s">
        <v>3</v>
      </c>
      <c r="I389" s="116">
        <f t="shared" si="28"/>
        <v>2</v>
      </c>
      <c r="J389" s="116" t="e">
        <f>+IF(#REF!="Issued",1,IF(#REF!="Not Issued",2,"Nil"))</f>
        <v>#REF!</v>
      </c>
      <c r="K389" s="116" t="s">
        <v>5327</v>
      </c>
      <c r="L389" s="206"/>
    </row>
    <row r="390" spans="1:12" ht="15.95" customHeight="1" x14ac:dyDescent="0.2">
      <c r="A390" s="205">
        <f t="shared" si="29"/>
        <v>138</v>
      </c>
      <c r="B390" s="377" t="s">
        <v>5018</v>
      </c>
      <c r="C390" s="375">
        <v>51849</v>
      </c>
      <c r="D390" s="376" t="s">
        <v>5019</v>
      </c>
      <c r="E390" s="84" t="s">
        <v>5020</v>
      </c>
      <c r="F390" s="84" t="s">
        <v>100</v>
      </c>
      <c r="G390" s="116">
        <f t="shared" si="27"/>
        <v>1</v>
      </c>
      <c r="H390" s="99" t="s">
        <v>3</v>
      </c>
      <c r="I390" s="116">
        <f t="shared" si="28"/>
        <v>2</v>
      </c>
      <c r="J390" s="116" t="e">
        <f>+IF(#REF!="Issued",1,IF(#REF!="Not Issued",2,"Nil"))</f>
        <v>#REF!</v>
      </c>
      <c r="K390" s="116" t="s">
        <v>5331</v>
      </c>
      <c r="L390" s="206"/>
    </row>
    <row r="391" spans="1:12" ht="15.95" customHeight="1" x14ac:dyDescent="0.2">
      <c r="A391" s="205">
        <f t="shared" si="29"/>
        <v>139</v>
      </c>
      <c r="B391" s="377" t="s">
        <v>5034</v>
      </c>
      <c r="C391" s="375">
        <v>51853</v>
      </c>
      <c r="D391" s="376" t="s">
        <v>5035</v>
      </c>
      <c r="E391" s="84" t="s">
        <v>5036</v>
      </c>
      <c r="F391" s="84" t="s">
        <v>100</v>
      </c>
      <c r="G391" s="116">
        <f t="shared" si="27"/>
        <v>1</v>
      </c>
      <c r="H391" s="99" t="s">
        <v>3</v>
      </c>
      <c r="I391" s="116">
        <f t="shared" si="28"/>
        <v>2</v>
      </c>
      <c r="J391" s="116" t="e">
        <f>+IF(#REF!="Issued",1,IF(#REF!="Not Issued",2,"Nil"))</f>
        <v>#REF!</v>
      </c>
      <c r="K391" s="116" t="s">
        <v>5335</v>
      </c>
      <c r="L391" s="206"/>
    </row>
    <row r="392" spans="1:12" ht="15.95" customHeight="1" x14ac:dyDescent="0.2">
      <c r="A392" s="205">
        <f t="shared" si="29"/>
        <v>140</v>
      </c>
      <c r="B392" s="377" t="s">
        <v>5038</v>
      </c>
      <c r="C392" s="375">
        <v>51854</v>
      </c>
      <c r="D392" s="376" t="s">
        <v>5039</v>
      </c>
      <c r="E392" s="84" t="s">
        <v>5040</v>
      </c>
      <c r="F392" s="84" t="s">
        <v>100</v>
      </c>
      <c r="G392" s="116">
        <f t="shared" si="27"/>
        <v>1</v>
      </c>
      <c r="H392" s="99" t="s">
        <v>3</v>
      </c>
      <c r="I392" s="116">
        <f t="shared" si="28"/>
        <v>2</v>
      </c>
      <c r="J392" s="116" t="e">
        <f>+IF(#REF!="Issued",1,IF(#REF!="Not Issued",2,"Nil"))</f>
        <v>#REF!</v>
      </c>
      <c r="K392" s="116" t="s">
        <v>5339</v>
      </c>
      <c r="L392" s="206"/>
    </row>
    <row r="393" spans="1:12" ht="15.95" customHeight="1" x14ac:dyDescent="0.2">
      <c r="A393" s="205">
        <f t="shared" si="29"/>
        <v>141</v>
      </c>
      <c r="B393" s="377" t="s">
        <v>5048</v>
      </c>
      <c r="C393" s="375">
        <v>51857</v>
      </c>
      <c r="D393" s="376" t="s">
        <v>5049</v>
      </c>
      <c r="E393" s="84" t="s">
        <v>5050</v>
      </c>
      <c r="F393" s="84" t="s">
        <v>100</v>
      </c>
      <c r="G393" s="116">
        <f t="shared" si="27"/>
        <v>1</v>
      </c>
      <c r="H393" s="99" t="s">
        <v>3</v>
      </c>
      <c r="I393" s="116">
        <f t="shared" si="28"/>
        <v>2</v>
      </c>
      <c r="J393" s="116" t="e">
        <f>+IF(#REF!="Issued",1,IF(#REF!="Not Issued",2,"Nil"))</f>
        <v>#REF!</v>
      </c>
      <c r="K393" s="116" t="s">
        <v>5342</v>
      </c>
      <c r="L393" s="206"/>
    </row>
    <row r="394" spans="1:12" ht="15.95" customHeight="1" x14ac:dyDescent="0.2">
      <c r="A394" s="205">
        <f t="shared" si="29"/>
        <v>142</v>
      </c>
      <c r="B394" s="377" t="s">
        <v>5052</v>
      </c>
      <c r="C394" s="375">
        <v>51858</v>
      </c>
      <c r="D394" s="376" t="s">
        <v>1887</v>
      </c>
      <c r="E394" s="84" t="s">
        <v>5053</v>
      </c>
      <c r="F394" s="84" t="s">
        <v>100</v>
      </c>
      <c r="G394" s="116">
        <f t="shared" si="27"/>
        <v>1</v>
      </c>
      <c r="H394" s="99" t="s">
        <v>3</v>
      </c>
      <c r="I394" s="116">
        <f t="shared" si="28"/>
        <v>2</v>
      </c>
      <c r="J394" s="116" t="e">
        <f>+IF(#REF!="Issued",1,IF(#REF!="Not Issued",2,"Nil"))</f>
        <v>#REF!</v>
      </c>
      <c r="K394" s="116" t="s">
        <v>5344</v>
      </c>
      <c r="L394" s="206"/>
    </row>
    <row r="395" spans="1:12" ht="15.95" customHeight="1" x14ac:dyDescent="0.2">
      <c r="A395" s="205">
        <f t="shared" si="29"/>
        <v>143</v>
      </c>
      <c r="B395" s="377" t="s">
        <v>5070</v>
      </c>
      <c r="C395" s="375">
        <v>51863</v>
      </c>
      <c r="D395" s="376" t="s">
        <v>5071</v>
      </c>
      <c r="E395" s="84" t="s">
        <v>5072</v>
      </c>
      <c r="F395" s="84" t="s">
        <v>100</v>
      </c>
      <c r="G395" s="116">
        <f t="shared" si="27"/>
        <v>1</v>
      </c>
      <c r="H395" s="99" t="s">
        <v>3</v>
      </c>
      <c r="I395" s="116">
        <f t="shared" si="28"/>
        <v>2</v>
      </c>
      <c r="J395" s="116" t="e">
        <f>+IF(#REF!="Issued",1,IF(#REF!="Not Issued",2,"Nil"))</f>
        <v>#REF!</v>
      </c>
      <c r="K395" s="116" t="s">
        <v>5347</v>
      </c>
      <c r="L395" s="206"/>
    </row>
    <row r="396" spans="1:12" ht="15.95" customHeight="1" x14ac:dyDescent="0.2">
      <c r="A396" s="205">
        <f t="shared" si="29"/>
        <v>144</v>
      </c>
      <c r="B396" s="377" t="s">
        <v>5074</v>
      </c>
      <c r="C396" s="375">
        <v>51864</v>
      </c>
      <c r="D396" s="376" t="s">
        <v>5075</v>
      </c>
      <c r="E396" s="84" t="s">
        <v>5076</v>
      </c>
      <c r="F396" s="84" t="s">
        <v>102</v>
      </c>
      <c r="G396" s="116">
        <f t="shared" si="27"/>
        <v>2</v>
      </c>
      <c r="H396" s="99" t="s">
        <v>3</v>
      </c>
      <c r="I396" s="116">
        <f t="shared" si="28"/>
        <v>2</v>
      </c>
      <c r="J396" s="116" t="e">
        <f>+IF(#REF!="Issued",1,IF(#REF!="Not Issued",2,"Nil"))</f>
        <v>#REF!</v>
      </c>
      <c r="K396" s="116" t="s">
        <v>5351</v>
      </c>
      <c r="L396" s="206"/>
    </row>
    <row r="397" spans="1:12" ht="15.95" customHeight="1" x14ac:dyDescent="0.2">
      <c r="A397" s="205">
        <f t="shared" si="29"/>
        <v>145</v>
      </c>
      <c r="B397" s="377" t="s">
        <v>5082</v>
      </c>
      <c r="C397" s="375">
        <v>51479</v>
      </c>
      <c r="D397" s="376" t="s">
        <v>5083</v>
      </c>
      <c r="E397" s="84" t="s">
        <v>5084</v>
      </c>
      <c r="F397" s="84" t="s">
        <v>102</v>
      </c>
      <c r="G397" s="116">
        <f t="shared" si="27"/>
        <v>2</v>
      </c>
      <c r="H397" s="99" t="s">
        <v>3</v>
      </c>
      <c r="I397" s="116">
        <f t="shared" si="28"/>
        <v>2</v>
      </c>
      <c r="J397" s="116" t="e">
        <f>+IF(#REF!="Issued",1,IF(#REF!="Not Issued",2,"Nil"))</f>
        <v>#REF!</v>
      </c>
      <c r="K397" s="116" t="s">
        <v>5355</v>
      </c>
      <c r="L397" s="206"/>
    </row>
    <row r="398" spans="1:12" ht="15.95" customHeight="1" x14ac:dyDescent="0.2">
      <c r="A398" s="205">
        <f t="shared" si="29"/>
        <v>146</v>
      </c>
      <c r="B398" s="377" t="s">
        <v>5098</v>
      </c>
      <c r="C398" s="375">
        <v>51868</v>
      </c>
      <c r="D398" s="376" t="s">
        <v>5099</v>
      </c>
      <c r="E398" s="84" t="s">
        <v>5100</v>
      </c>
      <c r="F398" s="84" t="s">
        <v>102</v>
      </c>
      <c r="G398" s="116">
        <f t="shared" si="27"/>
        <v>2</v>
      </c>
      <c r="H398" s="99" t="s">
        <v>3</v>
      </c>
      <c r="I398" s="116">
        <f t="shared" si="28"/>
        <v>2</v>
      </c>
      <c r="J398" s="116" t="e">
        <f>+IF(#REF!="Issued",1,IF(#REF!="Not Issued",2,"Nil"))</f>
        <v>#REF!</v>
      </c>
      <c r="K398" s="116" t="s">
        <v>5358</v>
      </c>
      <c r="L398" s="206"/>
    </row>
    <row r="399" spans="1:12" ht="15.95" customHeight="1" x14ac:dyDescent="0.2">
      <c r="A399" s="205">
        <f t="shared" si="29"/>
        <v>147</v>
      </c>
      <c r="B399" s="377" t="s">
        <v>5102</v>
      </c>
      <c r="C399" s="375">
        <v>51869</v>
      </c>
      <c r="D399" s="376" t="s">
        <v>5103</v>
      </c>
      <c r="E399" s="84" t="s">
        <v>5104</v>
      </c>
      <c r="F399" s="84" t="s">
        <v>100</v>
      </c>
      <c r="G399" s="116">
        <f t="shared" si="27"/>
        <v>1</v>
      </c>
      <c r="H399" s="99" t="s">
        <v>3</v>
      </c>
      <c r="I399" s="116">
        <f t="shared" si="28"/>
        <v>2</v>
      </c>
      <c r="J399" s="116" t="e">
        <f>+IF(#REF!="Issued",1,IF(#REF!="Not Issued",2,"Nil"))</f>
        <v>#REF!</v>
      </c>
      <c r="K399" s="116" t="s">
        <v>5362</v>
      </c>
      <c r="L399" s="206"/>
    </row>
    <row r="400" spans="1:12" ht="15.95" customHeight="1" x14ac:dyDescent="0.2">
      <c r="A400" s="205">
        <f t="shared" si="29"/>
        <v>148</v>
      </c>
      <c r="B400" s="377" t="s">
        <v>5106</v>
      </c>
      <c r="C400" s="375">
        <v>51870</v>
      </c>
      <c r="D400" s="376" t="s">
        <v>5107</v>
      </c>
      <c r="E400" s="84" t="s">
        <v>5108</v>
      </c>
      <c r="F400" s="84" t="s">
        <v>100</v>
      </c>
      <c r="G400" s="116">
        <f t="shared" si="27"/>
        <v>1</v>
      </c>
      <c r="H400" s="99" t="s">
        <v>3</v>
      </c>
      <c r="I400" s="116">
        <f t="shared" si="28"/>
        <v>2</v>
      </c>
      <c r="J400" s="116" t="e">
        <f>+IF(#REF!="Issued",1,IF(#REF!="Not Issued",2,"Nil"))</f>
        <v>#REF!</v>
      </c>
      <c r="K400" s="116" t="s">
        <v>5366</v>
      </c>
      <c r="L400" s="206"/>
    </row>
    <row r="401" spans="1:12" ht="15.95" customHeight="1" x14ac:dyDescent="0.2">
      <c r="A401" s="205">
        <f t="shared" si="29"/>
        <v>149</v>
      </c>
      <c r="B401" s="377" t="s">
        <v>5118</v>
      </c>
      <c r="C401" s="375">
        <v>51873</v>
      </c>
      <c r="D401" s="376" t="s">
        <v>5119</v>
      </c>
      <c r="E401" s="84" t="s">
        <v>5120</v>
      </c>
      <c r="F401" s="84" t="s">
        <v>100</v>
      </c>
      <c r="G401" s="116">
        <f t="shared" si="27"/>
        <v>1</v>
      </c>
      <c r="H401" s="99" t="s">
        <v>3</v>
      </c>
      <c r="I401" s="116">
        <f t="shared" si="28"/>
        <v>2</v>
      </c>
      <c r="J401" s="116" t="e">
        <f>+IF(#REF!="Issued",1,IF(#REF!="Not Issued",2,"Nil"))</f>
        <v>#REF!</v>
      </c>
      <c r="K401" s="116" t="s">
        <v>5370</v>
      </c>
      <c r="L401" s="206"/>
    </row>
    <row r="402" spans="1:12" ht="15.95" customHeight="1" x14ac:dyDescent="0.2">
      <c r="A402" s="205">
        <f t="shared" si="29"/>
        <v>150</v>
      </c>
      <c r="B402" s="374" t="s">
        <v>5137</v>
      </c>
      <c r="C402" s="375">
        <v>51878</v>
      </c>
      <c r="D402" s="376" t="s">
        <v>5138</v>
      </c>
      <c r="E402" s="84" t="s">
        <v>5139</v>
      </c>
      <c r="F402" s="84" t="s">
        <v>100</v>
      </c>
      <c r="G402" s="116">
        <f t="shared" si="27"/>
        <v>1</v>
      </c>
      <c r="H402" s="99" t="s">
        <v>3</v>
      </c>
      <c r="I402" s="116">
        <f t="shared" si="28"/>
        <v>2</v>
      </c>
      <c r="J402" s="116" t="e">
        <f>+IF(#REF!="Issued",1,IF(#REF!="Not Issued",2,"Nil"))</f>
        <v>#REF!</v>
      </c>
      <c r="K402" s="116" t="s">
        <v>5374</v>
      </c>
      <c r="L402" s="206"/>
    </row>
    <row r="403" spans="1:12" ht="15.95" customHeight="1" x14ac:dyDescent="0.2">
      <c r="A403" s="205">
        <f t="shared" si="29"/>
        <v>151</v>
      </c>
      <c r="B403" s="377" t="s">
        <v>5141</v>
      </c>
      <c r="C403" s="375">
        <v>51481</v>
      </c>
      <c r="D403" s="376" t="s">
        <v>5142</v>
      </c>
      <c r="E403" s="84" t="s">
        <v>5143</v>
      </c>
      <c r="F403" s="84" t="s">
        <v>100</v>
      </c>
      <c r="G403" s="116">
        <f t="shared" si="27"/>
        <v>1</v>
      </c>
      <c r="H403" s="99" t="s">
        <v>3</v>
      </c>
      <c r="I403" s="116">
        <f t="shared" si="28"/>
        <v>2</v>
      </c>
      <c r="J403" s="116" t="e">
        <f>+IF(#REF!="Issued",1,IF(#REF!="Not Issued",2,"Nil"))</f>
        <v>#REF!</v>
      </c>
      <c r="K403" s="116" t="s">
        <v>5378</v>
      </c>
      <c r="L403" s="206"/>
    </row>
    <row r="404" spans="1:12" ht="15.95" customHeight="1" x14ac:dyDescent="0.2">
      <c r="A404" s="205">
        <f t="shared" si="29"/>
        <v>152</v>
      </c>
      <c r="B404" s="377" t="s">
        <v>5149</v>
      </c>
      <c r="C404" s="375">
        <v>51880</v>
      </c>
      <c r="D404" s="376" t="s">
        <v>5150</v>
      </c>
      <c r="E404" s="84" t="s">
        <v>2183</v>
      </c>
      <c r="F404" s="84" t="s">
        <v>100</v>
      </c>
      <c r="G404" s="116">
        <f t="shared" si="27"/>
        <v>1</v>
      </c>
      <c r="H404" s="99" t="s">
        <v>3</v>
      </c>
      <c r="I404" s="116">
        <f t="shared" si="28"/>
        <v>2</v>
      </c>
      <c r="J404" s="116" t="e">
        <f>+IF(#REF!="Issued",1,IF(#REF!="Not Issued",2,"Nil"))</f>
        <v>#REF!</v>
      </c>
      <c r="K404" s="116" t="s">
        <v>5381</v>
      </c>
      <c r="L404" s="206"/>
    </row>
    <row r="405" spans="1:12" ht="15.95" customHeight="1" x14ac:dyDescent="0.2">
      <c r="A405" s="205">
        <f t="shared" si="29"/>
        <v>153</v>
      </c>
      <c r="B405" s="377" t="s">
        <v>5152</v>
      </c>
      <c r="C405" s="375">
        <v>51881</v>
      </c>
      <c r="D405" s="376" t="s">
        <v>5153</v>
      </c>
      <c r="E405" s="84" t="s">
        <v>5154</v>
      </c>
      <c r="F405" s="84" t="s">
        <v>100</v>
      </c>
      <c r="G405" s="116">
        <f t="shared" si="27"/>
        <v>1</v>
      </c>
      <c r="H405" s="99" t="s">
        <v>3</v>
      </c>
      <c r="I405" s="116">
        <f t="shared" si="28"/>
        <v>2</v>
      </c>
      <c r="J405" s="116" t="e">
        <f>+IF(#REF!="Issued",1,IF(#REF!="Not Issued",2,"Nil"))</f>
        <v>#REF!</v>
      </c>
      <c r="K405" s="116" t="s">
        <v>5385</v>
      </c>
      <c r="L405" s="206"/>
    </row>
    <row r="406" spans="1:12" ht="15.95" customHeight="1" x14ac:dyDescent="0.2">
      <c r="A406" s="205">
        <f t="shared" si="29"/>
        <v>154</v>
      </c>
      <c r="B406" s="377" t="s">
        <v>5168</v>
      </c>
      <c r="C406" s="375">
        <v>51885</v>
      </c>
      <c r="D406" s="376" t="s">
        <v>5169</v>
      </c>
      <c r="E406" s="84" t="s">
        <v>3415</v>
      </c>
      <c r="F406" s="84" t="s">
        <v>100</v>
      </c>
      <c r="G406" s="116">
        <f t="shared" si="27"/>
        <v>1</v>
      </c>
      <c r="H406" s="99" t="s">
        <v>3</v>
      </c>
      <c r="I406" s="116">
        <f t="shared" si="28"/>
        <v>2</v>
      </c>
      <c r="J406" s="116" t="e">
        <f>+IF(#REF!="Issued",1,IF(#REF!="Not Issued",2,"Nil"))</f>
        <v>#REF!</v>
      </c>
      <c r="K406" s="116" t="s">
        <v>5389</v>
      </c>
      <c r="L406" s="206"/>
    </row>
    <row r="407" spans="1:12" ht="15.95" customHeight="1" x14ac:dyDescent="0.2">
      <c r="A407" s="205">
        <f t="shared" si="29"/>
        <v>155</v>
      </c>
      <c r="B407" s="377" t="s">
        <v>5171</v>
      </c>
      <c r="C407" s="375">
        <v>51886</v>
      </c>
      <c r="D407" s="376" t="s">
        <v>5172</v>
      </c>
      <c r="E407" s="84" t="s">
        <v>5173</v>
      </c>
      <c r="F407" s="84" t="s">
        <v>102</v>
      </c>
      <c r="G407" s="116">
        <f t="shared" si="27"/>
        <v>2</v>
      </c>
      <c r="H407" s="99" t="s">
        <v>3</v>
      </c>
      <c r="I407" s="116">
        <f t="shared" si="28"/>
        <v>2</v>
      </c>
      <c r="J407" s="116" t="e">
        <f>+IF(#REF!="Issued",1,IF(#REF!="Not Issued",2,"Nil"))</f>
        <v>#REF!</v>
      </c>
      <c r="K407" s="116" t="s">
        <v>5393</v>
      </c>
      <c r="L407" s="206"/>
    </row>
    <row r="408" spans="1:12" ht="15.95" customHeight="1" x14ac:dyDescent="0.2">
      <c r="A408" s="205">
        <f t="shared" si="29"/>
        <v>156</v>
      </c>
      <c r="B408" s="377" t="s">
        <v>5186</v>
      </c>
      <c r="C408" s="375">
        <v>51890</v>
      </c>
      <c r="D408" s="376" t="s">
        <v>5187</v>
      </c>
      <c r="E408" s="84" t="s">
        <v>5188</v>
      </c>
      <c r="F408" s="84" t="s">
        <v>100</v>
      </c>
      <c r="G408" s="116">
        <f t="shared" si="27"/>
        <v>1</v>
      </c>
      <c r="H408" s="99" t="s">
        <v>3</v>
      </c>
      <c r="I408" s="116">
        <f t="shared" si="28"/>
        <v>2</v>
      </c>
      <c r="J408" s="116" t="e">
        <f>+IF(#REF!="Issued",1,IF(#REF!="Not Issued",2,"Nil"))</f>
        <v>#REF!</v>
      </c>
      <c r="K408" s="116" t="s">
        <v>5396</v>
      </c>
      <c r="L408" s="206"/>
    </row>
    <row r="409" spans="1:12" ht="15.95" customHeight="1" x14ac:dyDescent="0.2">
      <c r="A409" s="205">
        <f t="shared" si="29"/>
        <v>157</v>
      </c>
      <c r="B409" s="374" t="s">
        <v>5205</v>
      </c>
      <c r="C409" s="375">
        <v>51896</v>
      </c>
      <c r="D409" s="376" t="s">
        <v>5206</v>
      </c>
      <c r="E409" s="84" t="s">
        <v>5207</v>
      </c>
      <c r="F409" s="84" t="s">
        <v>100</v>
      </c>
      <c r="G409" s="116">
        <f t="shared" si="27"/>
        <v>1</v>
      </c>
      <c r="H409" s="99" t="s">
        <v>3</v>
      </c>
      <c r="I409" s="116">
        <f t="shared" si="28"/>
        <v>2</v>
      </c>
      <c r="J409" s="116" t="e">
        <f>+IF(#REF!="Issued",1,IF(#REF!="Not Issued",2,"Nil"))</f>
        <v>#REF!</v>
      </c>
      <c r="K409" s="116" t="s">
        <v>5399</v>
      </c>
      <c r="L409" s="206"/>
    </row>
    <row r="410" spans="1:12" ht="15.95" customHeight="1" x14ac:dyDescent="0.2">
      <c r="A410" s="205">
        <f t="shared" si="29"/>
        <v>158</v>
      </c>
      <c r="B410" s="377" t="s">
        <v>5209</v>
      </c>
      <c r="C410" s="375">
        <v>51897</v>
      </c>
      <c r="D410" s="376" t="s">
        <v>5210</v>
      </c>
      <c r="E410" s="84" t="s">
        <v>5211</v>
      </c>
      <c r="F410" s="84" t="s">
        <v>100</v>
      </c>
      <c r="G410" s="116">
        <f t="shared" si="27"/>
        <v>1</v>
      </c>
      <c r="H410" s="99" t="s">
        <v>3</v>
      </c>
      <c r="I410" s="116">
        <f t="shared" si="28"/>
        <v>2</v>
      </c>
      <c r="J410" s="116" t="e">
        <f>+IF(#REF!="Issued",1,IF(#REF!="Not Issued",2,"Nil"))</f>
        <v>#REF!</v>
      </c>
      <c r="K410" s="116" t="s">
        <v>5402</v>
      </c>
      <c r="L410" s="206"/>
    </row>
    <row r="411" spans="1:12" ht="15.95" customHeight="1" x14ac:dyDescent="0.2">
      <c r="A411" s="205">
        <f t="shared" si="29"/>
        <v>159</v>
      </c>
      <c r="B411" s="377" t="s">
        <v>5247</v>
      </c>
      <c r="C411" s="375">
        <v>51175</v>
      </c>
      <c r="D411" s="376" t="s">
        <v>5248</v>
      </c>
      <c r="E411" s="84" t="s">
        <v>1057</v>
      </c>
      <c r="F411" s="84" t="s">
        <v>102</v>
      </c>
      <c r="G411" s="116">
        <f t="shared" si="27"/>
        <v>2</v>
      </c>
      <c r="H411" s="99" t="s">
        <v>3</v>
      </c>
      <c r="I411" s="116">
        <f t="shared" si="28"/>
        <v>2</v>
      </c>
      <c r="J411" s="116" t="e">
        <f>+IF(#REF!="Issued",1,IF(#REF!="Not Issued",2,"Nil"))</f>
        <v>#REF!</v>
      </c>
      <c r="K411" s="116" t="s">
        <v>5406</v>
      </c>
      <c r="L411" s="206"/>
    </row>
    <row r="412" spans="1:12" ht="15.95" customHeight="1" x14ac:dyDescent="0.2">
      <c r="A412" s="205">
        <f t="shared" si="29"/>
        <v>160</v>
      </c>
      <c r="B412" s="377" t="s">
        <v>5258</v>
      </c>
      <c r="C412" s="375">
        <v>51206</v>
      </c>
      <c r="D412" s="376" t="s">
        <v>5259</v>
      </c>
      <c r="E412" s="84" t="s">
        <v>5260</v>
      </c>
      <c r="F412" s="84" t="s">
        <v>100</v>
      </c>
      <c r="G412" s="116">
        <f t="shared" si="27"/>
        <v>1</v>
      </c>
      <c r="H412" s="99" t="s">
        <v>3</v>
      </c>
      <c r="I412" s="116">
        <f t="shared" si="28"/>
        <v>2</v>
      </c>
      <c r="J412" s="116" t="e">
        <f>+IF(#REF!="Issued",1,IF(#REF!="Not Issued",2,"Nil"))</f>
        <v>#REF!</v>
      </c>
      <c r="K412" s="116" t="s">
        <v>5409</v>
      </c>
      <c r="L412" s="206"/>
    </row>
    <row r="413" spans="1:12" ht="15.95" customHeight="1" x14ac:dyDescent="0.2">
      <c r="A413" s="205">
        <f t="shared" si="29"/>
        <v>161</v>
      </c>
      <c r="B413" s="374" t="s">
        <v>5273</v>
      </c>
      <c r="C413" s="375">
        <v>51239</v>
      </c>
      <c r="D413" s="376" t="s">
        <v>5274</v>
      </c>
      <c r="E413" s="84" t="s">
        <v>2108</v>
      </c>
      <c r="F413" s="84" t="s">
        <v>100</v>
      </c>
      <c r="G413" s="116">
        <f t="shared" ref="G413:G429" si="30">+IF(F413="M",1,IF(F413="f",2,IF(F413="Civ",3,"Error")))</f>
        <v>1</v>
      </c>
      <c r="H413" s="99" t="s">
        <v>3</v>
      </c>
      <c r="I413" s="116">
        <f t="shared" si="28"/>
        <v>2</v>
      </c>
      <c r="J413" s="116" t="e">
        <f>+IF(#REF!="Issued",1,IF(#REF!="Not Issued",2,"Nil"))</f>
        <v>#REF!</v>
      </c>
      <c r="K413" s="116" t="s">
        <v>5413</v>
      </c>
      <c r="L413" s="206"/>
    </row>
    <row r="414" spans="1:12" ht="15.95" customHeight="1" x14ac:dyDescent="0.2">
      <c r="A414" s="205">
        <f t="shared" si="29"/>
        <v>162</v>
      </c>
      <c r="B414" s="377" t="s">
        <v>5276</v>
      </c>
      <c r="C414" s="375">
        <v>51240</v>
      </c>
      <c r="D414" s="376" t="s">
        <v>5277</v>
      </c>
      <c r="E414" s="84" t="s">
        <v>1003</v>
      </c>
      <c r="F414" s="84" t="s">
        <v>100</v>
      </c>
      <c r="G414" s="116">
        <f t="shared" si="30"/>
        <v>1</v>
      </c>
      <c r="H414" s="99" t="s">
        <v>3</v>
      </c>
      <c r="I414" s="116">
        <f t="shared" si="28"/>
        <v>2</v>
      </c>
      <c r="J414" s="116" t="e">
        <f>+IF(#REF!="Issued",1,IF(#REF!="Not Issued",2,"Nil"))</f>
        <v>#REF!</v>
      </c>
      <c r="K414" s="116" t="s">
        <v>5417</v>
      </c>
      <c r="L414" s="206"/>
    </row>
    <row r="415" spans="1:12" ht="15.95" customHeight="1" x14ac:dyDescent="0.2">
      <c r="A415" s="205">
        <f t="shared" si="29"/>
        <v>163</v>
      </c>
      <c r="B415" s="377" t="s">
        <v>5279</v>
      </c>
      <c r="C415" s="375">
        <v>51428</v>
      </c>
      <c r="D415" s="376" t="s">
        <v>5280</v>
      </c>
      <c r="E415" s="84" t="s">
        <v>5281</v>
      </c>
      <c r="F415" s="84" t="s">
        <v>100</v>
      </c>
      <c r="G415" s="116">
        <f t="shared" si="30"/>
        <v>1</v>
      </c>
      <c r="H415" s="99" t="s">
        <v>3</v>
      </c>
      <c r="I415" s="116">
        <f t="shared" si="28"/>
        <v>2</v>
      </c>
      <c r="J415" s="116" t="e">
        <f>+IF(#REF!="Issued",1,IF(#REF!="Not Issued",2,"Nil"))</f>
        <v>#REF!</v>
      </c>
      <c r="K415" s="116" t="s">
        <v>5421</v>
      </c>
      <c r="L415" s="206"/>
    </row>
    <row r="416" spans="1:12" ht="15.95" customHeight="1" x14ac:dyDescent="0.2">
      <c r="A416" s="205">
        <f t="shared" si="29"/>
        <v>164</v>
      </c>
      <c r="B416" s="377" t="s">
        <v>5332</v>
      </c>
      <c r="C416" s="375">
        <v>51483</v>
      </c>
      <c r="D416" s="376" t="s">
        <v>5333</v>
      </c>
      <c r="E416" s="84" t="s">
        <v>5334</v>
      </c>
      <c r="F416" s="84" t="s">
        <v>100</v>
      </c>
      <c r="G416" s="116">
        <f t="shared" si="30"/>
        <v>1</v>
      </c>
      <c r="H416" s="99" t="s">
        <v>3</v>
      </c>
      <c r="I416" s="116">
        <f t="shared" si="28"/>
        <v>2</v>
      </c>
      <c r="J416" s="116" t="e">
        <f>+IF(#REF!="Issued",1,IF(#REF!="Not Issued",2,"Nil"))</f>
        <v>#REF!</v>
      </c>
      <c r="K416" s="116" t="s">
        <v>5425</v>
      </c>
      <c r="L416" s="206"/>
    </row>
    <row r="417" spans="1:12" ht="15.95" customHeight="1" x14ac:dyDescent="0.2">
      <c r="A417" s="205">
        <f t="shared" si="29"/>
        <v>165</v>
      </c>
      <c r="B417" s="377" t="s">
        <v>5336</v>
      </c>
      <c r="C417" s="375">
        <v>51671</v>
      </c>
      <c r="D417" s="376" t="s">
        <v>5337</v>
      </c>
      <c r="E417" s="84" t="s">
        <v>5338</v>
      </c>
      <c r="F417" s="84" t="s">
        <v>100</v>
      </c>
      <c r="G417" s="116">
        <f t="shared" si="30"/>
        <v>1</v>
      </c>
      <c r="H417" s="99" t="s">
        <v>3</v>
      </c>
      <c r="I417" s="116">
        <f t="shared" si="28"/>
        <v>2</v>
      </c>
      <c r="J417" s="116" t="e">
        <f>+IF(#REF!="Issued",1,IF(#REF!="Not Issued",2,"Nil"))</f>
        <v>#REF!</v>
      </c>
      <c r="K417" s="116" t="s">
        <v>5429</v>
      </c>
      <c r="L417" s="206"/>
    </row>
    <row r="418" spans="1:12" ht="15.95" customHeight="1" x14ac:dyDescent="0.2">
      <c r="A418" s="205">
        <f t="shared" si="29"/>
        <v>166</v>
      </c>
      <c r="B418" s="377" t="s">
        <v>5345</v>
      </c>
      <c r="C418" s="375">
        <v>52000</v>
      </c>
      <c r="D418" s="376" t="s">
        <v>4087</v>
      </c>
      <c r="E418" s="84" t="s">
        <v>5346</v>
      </c>
      <c r="F418" s="84" t="s">
        <v>100</v>
      </c>
      <c r="G418" s="116">
        <f t="shared" si="30"/>
        <v>1</v>
      </c>
      <c r="H418" s="99" t="s">
        <v>3</v>
      </c>
      <c r="I418" s="116">
        <f t="shared" si="28"/>
        <v>2</v>
      </c>
      <c r="J418" s="116" t="e">
        <f>+IF(#REF!="Issued",1,IF(#REF!="Not Issued",2,"Nil"))</f>
        <v>#REF!</v>
      </c>
      <c r="K418" s="116" t="s">
        <v>5432</v>
      </c>
      <c r="L418" s="206"/>
    </row>
    <row r="419" spans="1:12" ht="15.95" customHeight="1" x14ac:dyDescent="0.2">
      <c r="A419" s="205">
        <f t="shared" si="29"/>
        <v>167</v>
      </c>
      <c r="B419" s="377" t="s">
        <v>5371</v>
      </c>
      <c r="C419" s="375">
        <v>28395</v>
      </c>
      <c r="D419" s="376" t="s">
        <v>5372</v>
      </c>
      <c r="E419" s="84" t="s">
        <v>5373</v>
      </c>
      <c r="F419" s="84" t="s">
        <v>100</v>
      </c>
      <c r="G419" s="116">
        <f t="shared" si="30"/>
        <v>1</v>
      </c>
      <c r="H419" s="99" t="s">
        <v>3</v>
      </c>
      <c r="I419" s="116">
        <f t="shared" si="28"/>
        <v>2</v>
      </c>
      <c r="J419" s="116" t="e">
        <f>+IF(#REF!="Issued",1,IF(#REF!="Not Issued",2,"Nil"))</f>
        <v>#REF!</v>
      </c>
      <c r="K419" s="116" t="s">
        <v>5435</v>
      </c>
      <c r="L419" s="206"/>
    </row>
    <row r="420" spans="1:12" ht="15.95" customHeight="1" x14ac:dyDescent="0.2">
      <c r="A420" s="205">
        <f t="shared" si="29"/>
        <v>168</v>
      </c>
      <c r="B420" s="377" t="s">
        <v>5386</v>
      </c>
      <c r="C420" s="375">
        <v>53688</v>
      </c>
      <c r="D420" s="376" t="s">
        <v>5387</v>
      </c>
      <c r="E420" s="84" t="s">
        <v>5388</v>
      </c>
      <c r="F420" s="84" t="s">
        <v>102</v>
      </c>
      <c r="G420" s="116">
        <f t="shared" si="30"/>
        <v>2</v>
      </c>
      <c r="H420" s="99" t="s">
        <v>3</v>
      </c>
      <c r="I420" s="116">
        <f t="shared" si="28"/>
        <v>2</v>
      </c>
      <c r="J420" s="116" t="e">
        <f>+IF(#REF!="Issued",1,IF(#REF!="Not Issued",2,"Nil"))</f>
        <v>#REF!</v>
      </c>
      <c r="K420" s="116" t="s">
        <v>5438</v>
      </c>
      <c r="L420" s="206"/>
    </row>
    <row r="421" spans="1:12" ht="15.95" customHeight="1" x14ac:dyDescent="0.2">
      <c r="A421" s="205">
        <f t="shared" si="29"/>
        <v>169</v>
      </c>
      <c r="B421" s="377" t="s">
        <v>5397</v>
      </c>
      <c r="C421" s="375">
        <v>53692</v>
      </c>
      <c r="D421" s="376" t="s">
        <v>5398</v>
      </c>
      <c r="E421" s="84" t="s">
        <v>2295</v>
      </c>
      <c r="F421" s="84" t="s">
        <v>100</v>
      </c>
      <c r="G421" s="116">
        <f t="shared" si="30"/>
        <v>1</v>
      </c>
      <c r="H421" s="99" t="s">
        <v>3</v>
      </c>
      <c r="I421" s="116">
        <f t="shared" si="28"/>
        <v>2</v>
      </c>
      <c r="J421" s="116" t="e">
        <f>+IF(#REF!="Issued",1,IF(#REF!="Not Issued",2,"Nil"))</f>
        <v>#REF!</v>
      </c>
      <c r="K421" s="116" t="s">
        <v>5442</v>
      </c>
      <c r="L421" s="206"/>
    </row>
    <row r="422" spans="1:12" ht="15.95" customHeight="1" x14ac:dyDescent="0.2">
      <c r="A422" s="205">
        <f t="shared" si="29"/>
        <v>170</v>
      </c>
      <c r="B422" s="377" t="s">
        <v>5403</v>
      </c>
      <c r="C422" s="375">
        <v>53694</v>
      </c>
      <c r="D422" s="376" t="s">
        <v>5404</v>
      </c>
      <c r="E422" s="84" t="s">
        <v>5405</v>
      </c>
      <c r="F422" s="84" t="s">
        <v>100</v>
      </c>
      <c r="G422" s="116">
        <f t="shared" si="30"/>
        <v>1</v>
      </c>
      <c r="H422" s="99" t="s">
        <v>3</v>
      </c>
      <c r="I422" s="116">
        <f t="shared" si="28"/>
        <v>2</v>
      </c>
      <c r="J422" s="116" t="e">
        <f>+IF(#REF!="Issued",1,IF(#REF!="Not Issued",2,"Nil"))</f>
        <v>#REF!</v>
      </c>
      <c r="K422" s="116" t="s">
        <v>5446</v>
      </c>
      <c r="L422" s="206"/>
    </row>
    <row r="423" spans="1:12" ht="15.95" customHeight="1" x14ac:dyDescent="0.2">
      <c r="A423" s="205">
        <f t="shared" si="29"/>
        <v>171</v>
      </c>
      <c r="B423" s="377" t="s">
        <v>5407</v>
      </c>
      <c r="C423" s="375">
        <v>53695</v>
      </c>
      <c r="D423" s="376" t="s">
        <v>5408</v>
      </c>
      <c r="E423" s="84" t="s">
        <v>2284</v>
      </c>
      <c r="F423" s="84" t="s">
        <v>100</v>
      </c>
      <c r="G423" s="116">
        <f t="shared" si="30"/>
        <v>1</v>
      </c>
      <c r="H423" s="99" t="s">
        <v>3</v>
      </c>
      <c r="I423" s="116">
        <f t="shared" si="28"/>
        <v>2</v>
      </c>
      <c r="J423" s="116" t="e">
        <f>+IF(#REF!="Issued",1,IF(#REF!="Not Issued",2,"Nil"))</f>
        <v>#REF!</v>
      </c>
      <c r="K423" s="116" t="s">
        <v>5450</v>
      </c>
      <c r="L423" s="206"/>
    </row>
    <row r="424" spans="1:12" ht="15.95" customHeight="1" x14ac:dyDescent="0.2">
      <c r="A424" s="205">
        <f t="shared" si="29"/>
        <v>172</v>
      </c>
      <c r="B424" s="377" t="s">
        <v>5414</v>
      </c>
      <c r="C424" s="375">
        <v>53697</v>
      </c>
      <c r="D424" s="376" t="s">
        <v>5415</v>
      </c>
      <c r="E424" s="84" t="s">
        <v>5416</v>
      </c>
      <c r="F424" s="84" t="s">
        <v>100</v>
      </c>
      <c r="G424" s="116">
        <f t="shared" si="30"/>
        <v>1</v>
      </c>
      <c r="H424" s="99" t="s">
        <v>3</v>
      </c>
      <c r="I424" s="116">
        <f t="shared" si="28"/>
        <v>2</v>
      </c>
      <c r="J424" s="116" t="e">
        <f>+IF(#REF!="Issued",1,IF(#REF!="Not Issued",2,"Nil"))</f>
        <v>#REF!</v>
      </c>
      <c r="K424" s="116" t="s">
        <v>5454</v>
      </c>
      <c r="L424" s="206"/>
    </row>
    <row r="425" spans="1:12" ht="15.95" customHeight="1" x14ac:dyDescent="0.2">
      <c r="A425" s="205">
        <f t="shared" si="29"/>
        <v>173</v>
      </c>
      <c r="B425" s="377" t="s">
        <v>5422</v>
      </c>
      <c r="C425" s="375">
        <v>51484</v>
      </c>
      <c r="D425" s="376" t="s">
        <v>5423</v>
      </c>
      <c r="E425" s="84" t="s">
        <v>5424</v>
      </c>
      <c r="F425" s="84" t="s">
        <v>100</v>
      </c>
      <c r="G425" s="116">
        <f t="shared" si="30"/>
        <v>1</v>
      </c>
      <c r="H425" s="99" t="s">
        <v>3</v>
      </c>
      <c r="I425" s="116">
        <f t="shared" si="28"/>
        <v>2</v>
      </c>
      <c r="J425" s="116" t="e">
        <f>+IF(#REF!="Issued",1,IF(#REF!="Not Issued",2,"Nil"))</f>
        <v>#REF!</v>
      </c>
      <c r="K425" s="116" t="s">
        <v>5458</v>
      </c>
      <c r="L425" s="206"/>
    </row>
    <row r="426" spans="1:12" ht="15.95" customHeight="1" x14ac:dyDescent="0.2">
      <c r="A426" s="205">
        <f t="shared" si="29"/>
        <v>174</v>
      </c>
      <c r="B426" s="377" t="s">
        <v>5447</v>
      </c>
      <c r="C426" s="375">
        <v>53705</v>
      </c>
      <c r="D426" s="376" t="s">
        <v>5448</v>
      </c>
      <c r="E426" s="84" t="s">
        <v>5449</v>
      </c>
      <c r="F426" s="84" t="s">
        <v>100</v>
      </c>
      <c r="G426" s="116">
        <f t="shared" si="30"/>
        <v>1</v>
      </c>
      <c r="H426" s="99" t="s">
        <v>3</v>
      </c>
      <c r="I426" s="116">
        <f t="shared" si="28"/>
        <v>2</v>
      </c>
      <c r="J426" s="116" t="e">
        <f>+IF(#REF!="Issued",1,IF(#REF!="Not Issued",2,"Nil"))</f>
        <v>#REF!</v>
      </c>
      <c r="K426" s="116" t="s">
        <v>5461</v>
      </c>
      <c r="L426" s="206"/>
    </row>
    <row r="427" spans="1:12" ht="15.95" customHeight="1" x14ac:dyDescent="0.2">
      <c r="A427" s="205">
        <f t="shared" si="29"/>
        <v>175</v>
      </c>
      <c r="B427" s="377" t="s">
        <v>5455</v>
      </c>
      <c r="C427" s="375">
        <v>53707</v>
      </c>
      <c r="D427" s="376" t="s">
        <v>5456</v>
      </c>
      <c r="E427" s="84" t="s">
        <v>5457</v>
      </c>
      <c r="F427" s="84" t="s">
        <v>102</v>
      </c>
      <c r="G427" s="116">
        <f t="shared" si="30"/>
        <v>2</v>
      </c>
      <c r="H427" s="99" t="s">
        <v>3</v>
      </c>
      <c r="I427" s="116">
        <f t="shared" si="28"/>
        <v>2</v>
      </c>
      <c r="J427" s="116" t="e">
        <f>+IF(#REF!="Issued",1,IF(#REF!="Not Issued",2,"Nil"))</f>
        <v>#REF!</v>
      </c>
      <c r="K427" s="116" t="s">
        <v>5465</v>
      </c>
      <c r="L427" s="206"/>
    </row>
    <row r="428" spans="1:12" ht="15.95" customHeight="1" x14ac:dyDescent="0.2">
      <c r="A428" s="205">
        <f t="shared" si="29"/>
        <v>176</v>
      </c>
      <c r="B428" s="377" t="s">
        <v>5462</v>
      </c>
      <c r="C428" s="375">
        <v>53709</v>
      </c>
      <c r="D428" s="376" t="s">
        <v>5463</v>
      </c>
      <c r="E428" s="84" t="s">
        <v>5464</v>
      </c>
      <c r="F428" s="84" t="s">
        <v>100</v>
      </c>
      <c r="G428" s="116">
        <f t="shared" si="30"/>
        <v>1</v>
      </c>
      <c r="H428" s="99" t="s">
        <v>3</v>
      </c>
      <c r="I428" s="116">
        <f t="shared" si="28"/>
        <v>2</v>
      </c>
      <c r="J428" s="116" t="e">
        <f>+IF(#REF!="Issued",1,IF(#REF!="Not Issued",2,"Nil"))</f>
        <v>#REF!</v>
      </c>
      <c r="K428" s="116" t="s">
        <v>5469</v>
      </c>
      <c r="L428" s="206"/>
    </row>
    <row r="429" spans="1:12" ht="15.95" customHeight="1" x14ac:dyDescent="0.2">
      <c r="A429" s="205">
        <f t="shared" si="29"/>
        <v>177</v>
      </c>
      <c r="B429" s="377" t="s">
        <v>5466</v>
      </c>
      <c r="C429" s="375">
        <v>53710</v>
      </c>
      <c r="D429" s="376" t="s">
        <v>5467</v>
      </c>
      <c r="E429" s="84" t="s">
        <v>5468</v>
      </c>
      <c r="F429" s="84" t="s">
        <v>100</v>
      </c>
      <c r="G429" s="116">
        <f t="shared" si="30"/>
        <v>1</v>
      </c>
      <c r="H429" s="99" t="s">
        <v>3</v>
      </c>
      <c r="I429" s="116">
        <f t="shared" si="28"/>
        <v>2</v>
      </c>
      <c r="J429" s="116" t="e">
        <f>+IF(#REF!="Issued",1,IF(#REF!="Not Issued",2,"Nil"))</f>
        <v>#REF!</v>
      </c>
      <c r="K429" s="116" t="s">
        <v>5473</v>
      </c>
      <c r="L429" s="206"/>
    </row>
    <row r="430" spans="1:12" x14ac:dyDescent="0.25">
      <c r="D430" s="212"/>
      <c r="F430" s="213"/>
      <c r="G430" s="214"/>
      <c r="H430" s="215"/>
      <c r="I430" s="215"/>
    </row>
    <row r="431" spans="1:12" ht="30.75" thickBot="1" x14ac:dyDescent="0.65">
      <c r="A431" s="465" t="s">
        <v>36</v>
      </c>
      <c r="B431" s="465"/>
      <c r="C431" s="465"/>
      <c r="D431" s="465"/>
      <c r="E431" s="465"/>
      <c r="F431" s="465"/>
      <c r="G431" s="465"/>
      <c r="H431" s="465"/>
      <c r="I431" s="465"/>
      <c r="J431" s="465"/>
      <c r="K431" s="465"/>
      <c r="L431" s="465"/>
    </row>
    <row r="432" spans="1:12" ht="12.75" customHeight="1" x14ac:dyDescent="0.2">
      <c r="A432" s="455" t="s">
        <v>86</v>
      </c>
      <c r="B432" s="457" t="s">
        <v>87</v>
      </c>
      <c r="C432" s="459" t="s">
        <v>3135</v>
      </c>
      <c r="D432" s="459"/>
      <c r="E432" s="461" t="s">
        <v>90</v>
      </c>
      <c r="F432" s="196" t="s">
        <v>122</v>
      </c>
      <c r="G432" s="197"/>
      <c r="H432" s="463" t="s">
        <v>1388</v>
      </c>
      <c r="I432" s="198"/>
      <c r="J432" s="199" t="s">
        <v>93</v>
      </c>
      <c r="K432" s="199"/>
      <c r="L432" s="453" t="s">
        <v>94</v>
      </c>
    </row>
    <row r="433" spans="1:12" ht="13.5" thickBot="1" x14ac:dyDescent="0.25">
      <c r="A433" s="456"/>
      <c r="B433" s="458"/>
      <c r="C433" s="460"/>
      <c r="D433" s="460"/>
      <c r="E433" s="462"/>
      <c r="F433" s="201" t="s">
        <v>97</v>
      </c>
      <c r="G433" s="202"/>
      <c r="H433" s="464"/>
      <c r="I433" s="203"/>
      <c r="J433" s="204" t="s">
        <v>98</v>
      </c>
      <c r="K433" s="204"/>
      <c r="L433" s="454"/>
    </row>
    <row r="434" spans="1:12" ht="15.75" customHeight="1" x14ac:dyDescent="0.2">
      <c r="A434" s="205">
        <f t="shared" ref="A434:A483" si="31">+A433+1</f>
        <v>1</v>
      </c>
      <c r="B434" s="374" t="s">
        <v>5474</v>
      </c>
      <c r="C434" s="375">
        <v>51223</v>
      </c>
      <c r="D434" s="376" t="s">
        <v>3518</v>
      </c>
      <c r="E434" s="84" t="s">
        <v>3048</v>
      </c>
      <c r="F434" s="84" t="s">
        <v>100</v>
      </c>
      <c r="G434" s="116">
        <f t="shared" ref="G434:G465" si="32">+IF(F434="M",1,IF(F434="f",2,IF(F434="Civ",3,"Error")))</f>
        <v>1</v>
      </c>
      <c r="H434" s="99" t="s">
        <v>103</v>
      </c>
      <c r="I434" s="116">
        <f t="shared" ref="I434:I483" si="33">+IF(H434="Studying",5,IF(H434="Complete",1,IF(H434="Incomplete",2,IF(H434="Left",3,IF(H434="Dropped",4,"Error")))))</f>
        <v>1</v>
      </c>
      <c r="J434" s="116" t="e">
        <f>+IF(#REF!="Issued",1,IF(#REF!="Not Issued",2,"Nil"))</f>
        <v>#REF!</v>
      </c>
      <c r="K434" s="116" t="s">
        <v>5475</v>
      </c>
      <c r="L434" s="206"/>
    </row>
    <row r="435" spans="1:12" ht="15.75" customHeight="1" x14ac:dyDescent="0.2">
      <c r="A435" s="205">
        <f t="shared" si="31"/>
        <v>2</v>
      </c>
      <c r="B435" s="374" t="s">
        <v>5476</v>
      </c>
      <c r="C435" s="375">
        <v>51224</v>
      </c>
      <c r="D435" s="376" t="s">
        <v>5477</v>
      </c>
      <c r="E435" s="84" t="s">
        <v>5478</v>
      </c>
      <c r="F435" s="84" t="s">
        <v>100</v>
      </c>
      <c r="G435" s="116">
        <f t="shared" si="32"/>
        <v>1</v>
      </c>
      <c r="H435" s="99" t="s">
        <v>103</v>
      </c>
      <c r="I435" s="116">
        <f t="shared" si="33"/>
        <v>1</v>
      </c>
      <c r="J435" s="116" t="e">
        <f>+IF(#REF!="Issued",1,IF(#REF!="Not Issued",2,"Nil"))</f>
        <v>#REF!</v>
      </c>
      <c r="K435" s="116" t="s">
        <v>5479</v>
      </c>
      <c r="L435" s="206"/>
    </row>
    <row r="436" spans="1:12" ht="15.75" customHeight="1" x14ac:dyDescent="0.2">
      <c r="A436" s="205">
        <f t="shared" si="31"/>
        <v>3</v>
      </c>
      <c r="B436" s="374" t="s">
        <v>5480</v>
      </c>
      <c r="C436" s="375">
        <v>51225</v>
      </c>
      <c r="D436" s="376" t="s">
        <v>5481</v>
      </c>
      <c r="E436" s="84" t="s">
        <v>4087</v>
      </c>
      <c r="F436" s="84" t="s">
        <v>100</v>
      </c>
      <c r="G436" s="116">
        <f t="shared" si="32"/>
        <v>1</v>
      </c>
      <c r="H436" s="99" t="s">
        <v>103</v>
      </c>
      <c r="I436" s="116">
        <f t="shared" si="33"/>
        <v>1</v>
      </c>
      <c r="J436" s="116" t="e">
        <f>+IF(#REF!="Issued",1,IF(#REF!="Not Issued",2,"Nil"))</f>
        <v>#REF!</v>
      </c>
      <c r="K436" s="116" t="s">
        <v>5482</v>
      </c>
      <c r="L436" s="206"/>
    </row>
    <row r="437" spans="1:12" ht="15.75" customHeight="1" x14ac:dyDescent="0.2">
      <c r="A437" s="205">
        <f t="shared" si="31"/>
        <v>4</v>
      </c>
      <c r="B437" s="374" t="s">
        <v>5483</v>
      </c>
      <c r="C437" s="375">
        <v>51226</v>
      </c>
      <c r="D437" s="376" t="s">
        <v>5484</v>
      </c>
      <c r="E437" s="84" t="s">
        <v>375</v>
      </c>
      <c r="F437" s="84" t="s">
        <v>100</v>
      </c>
      <c r="G437" s="116">
        <f t="shared" si="32"/>
        <v>1</v>
      </c>
      <c r="H437" s="99" t="s">
        <v>103</v>
      </c>
      <c r="I437" s="116">
        <f t="shared" si="33"/>
        <v>1</v>
      </c>
      <c r="J437" s="116" t="e">
        <f>+IF(#REF!="Issued",1,IF(#REF!="Not Issued",2,"Nil"))</f>
        <v>#REF!</v>
      </c>
      <c r="K437" s="116" t="s">
        <v>5485</v>
      </c>
      <c r="L437" s="230"/>
    </row>
    <row r="438" spans="1:12" ht="15.75" customHeight="1" x14ac:dyDescent="0.2">
      <c r="A438" s="205">
        <f t="shared" si="31"/>
        <v>5</v>
      </c>
      <c r="B438" s="374" t="s">
        <v>5486</v>
      </c>
      <c r="C438" s="375">
        <v>51227</v>
      </c>
      <c r="D438" s="376" t="s">
        <v>3941</v>
      </c>
      <c r="E438" s="84" t="s">
        <v>5487</v>
      </c>
      <c r="F438" s="84" t="s">
        <v>100</v>
      </c>
      <c r="G438" s="116">
        <f t="shared" si="32"/>
        <v>1</v>
      </c>
      <c r="H438" s="99" t="s">
        <v>103</v>
      </c>
      <c r="I438" s="116">
        <f t="shared" si="33"/>
        <v>1</v>
      </c>
      <c r="J438" s="116" t="e">
        <f>+IF(#REF!="Issued",1,IF(#REF!="Not Issued",2,"Nil"))</f>
        <v>#REF!</v>
      </c>
      <c r="K438" s="116" t="s">
        <v>5488</v>
      </c>
      <c r="L438" s="206"/>
    </row>
    <row r="439" spans="1:12" ht="15.75" customHeight="1" x14ac:dyDescent="0.2">
      <c r="A439" s="205">
        <f t="shared" si="31"/>
        <v>6</v>
      </c>
      <c r="B439" s="374" t="s">
        <v>5489</v>
      </c>
      <c r="C439" s="375">
        <v>51233</v>
      </c>
      <c r="D439" s="376" t="s">
        <v>5490</v>
      </c>
      <c r="E439" s="84" t="s">
        <v>1301</v>
      </c>
      <c r="F439" s="84" t="s">
        <v>102</v>
      </c>
      <c r="G439" s="116">
        <f t="shared" si="32"/>
        <v>2</v>
      </c>
      <c r="H439" s="99" t="s">
        <v>103</v>
      </c>
      <c r="I439" s="116">
        <f t="shared" si="33"/>
        <v>1</v>
      </c>
      <c r="J439" s="116" t="e">
        <f>+IF(#REF!="Issued",1,IF(#REF!="Not Issued",2,"Nil"))</f>
        <v>#REF!</v>
      </c>
      <c r="K439" s="116" t="s">
        <v>5491</v>
      </c>
      <c r="L439" s="206"/>
    </row>
    <row r="440" spans="1:12" ht="15.75" customHeight="1" x14ac:dyDescent="0.2">
      <c r="A440" s="205">
        <f t="shared" si="31"/>
        <v>7</v>
      </c>
      <c r="B440" s="374" t="s">
        <v>5492</v>
      </c>
      <c r="C440" s="375">
        <v>51228</v>
      </c>
      <c r="D440" s="376" t="s">
        <v>5493</v>
      </c>
      <c r="E440" s="84" t="s">
        <v>5494</v>
      </c>
      <c r="F440" s="84" t="s">
        <v>102</v>
      </c>
      <c r="G440" s="116">
        <f t="shared" si="32"/>
        <v>2</v>
      </c>
      <c r="H440" s="99" t="s">
        <v>103</v>
      </c>
      <c r="I440" s="116">
        <f t="shared" si="33"/>
        <v>1</v>
      </c>
      <c r="J440" s="116" t="e">
        <f>+IF(#REF!="Issued",1,IF(#REF!="Not Issued",2,"Nil"))</f>
        <v>#REF!</v>
      </c>
      <c r="K440" s="116" t="s">
        <v>5495</v>
      </c>
      <c r="L440" s="206"/>
    </row>
    <row r="441" spans="1:12" ht="15.75" customHeight="1" x14ac:dyDescent="0.2">
      <c r="A441" s="205">
        <f t="shared" si="31"/>
        <v>8</v>
      </c>
      <c r="B441" s="374" t="s">
        <v>5496</v>
      </c>
      <c r="C441" s="375">
        <v>51229</v>
      </c>
      <c r="D441" s="376" t="s">
        <v>5497</v>
      </c>
      <c r="E441" s="84" t="s">
        <v>5498</v>
      </c>
      <c r="F441" s="84" t="s">
        <v>102</v>
      </c>
      <c r="G441" s="116">
        <f t="shared" si="32"/>
        <v>2</v>
      </c>
      <c r="H441" s="99" t="s">
        <v>103</v>
      </c>
      <c r="I441" s="116">
        <f t="shared" si="33"/>
        <v>1</v>
      </c>
      <c r="J441" s="116" t="e">
        <f>+IF(#REF!="Issued",1,IF(#REF!="Not Issued",2,"Nil"))</f>
        <v>#REF!</v>
      </c>
      <c r="K441" s="116" t="s">
        <v>5499</v>
      </c>
      <c r="L441" s="206"/>
    </row>
    <row r="442" spans="1:12" ht="15.75" customHeight="1" x14ac:dyDescent="0.2">
      <c r="A442" s="205">
        <f t="shared" si="31"/>
        <v>9</v>
      </c>
      <c r="B442" s="374" t="s">
        <v>5500</v>
      </c>
      <c r="C442" s="375">
        <v>51230</v>
      </c>
      <c r="D442" s="376" t="s">
        <v>5501</v>
      </c>
      <c r="E442" s="84" t="s">
        <v>559</v>
      </c>
      <c r="F442" s="84" t="s">
        <v>102</v>
      </c>
      <c r="G442" s="116">
        <f t="shared" si="32"/>
        <v>2</v>
      </c>
      <c r="H442" s="99" t="s">
        <v>103</v>
      </c>
      <c r="I442" s="116">
        <f t="shared" si="33"/>
        <v>1</v>
      </c>
      <c r="J442" s="116" t="e">
        <f>+IF(#REF!="Issued",1,IF(#REF!="Not Issued",2,"Nil"))</f>
        <v>#REF!</v>
      </c>
      <c r="K442" s="116" t="s">
        <v>5502</v>
      </c>
      <c r="L442" s="206"/>
    </row>
    <row r="443" spans="1:12" ht="15.75" customHeight="1" x14ac:dyDescent="0.2">
      <c r="A443" s="205">
        <f t="shared" si="31"/>
        <v>10</v>
      </c>
      <c r="B443" s="374" t="s">
        <v>5503</v>
      </c>
      <c r="C443" s="375">
        <v>51231</v>
      </c>
      <c r="D443" s="376" t="s">
        <v>5504</v>
      </c>
      <c r="E443" s="84" t="s">
        <v>5505</v>
      </c>
      <c r="F443" s="84" t="s">
        <v>100</v>
      </c>
      <c r="G443" s="116">
        <f t="shared" si="32"/>
        <v>1</v>
      </c>
      <c r="H443" s="99" t="s">
        <v>103</v>
      </c>
      <c r="I443" s="116">
        <f t="shared" si="33"/>
        <v>1</v>
      </c>
      <c r="J443" s="116" t="e">
        <f>+IF(#REF!="Issued",1,IF(#REF!="Not Issued",2,"Nil"))</f>
        <v>#REF!</v>
      </c>
      <c r="K443" s="116" t="s">
        <v>5506</v>
      </c>
      <c r="L443" s="206"/>
    </row>
    <row r="444" spans="1:12" ht="15.75" customHeight="1" x14ac:dyDescent="0.2">
      <c r="A444" s="205">
        <f t="shared" si="31"/>
        <v>11</v>
      </c>
      <c r="B444" s="374" t="s">
        <v>5507</v>
      </c>
      <c r="C444" s="375">
        <v>51232</v>
      </c>
      <c r="D444" s="376" t="s">
        <v>5508</v>
      </c>
      <c r="E444" s="84" t="s">
        <v>5509</v>
      </c>
      <c r="F444" s="84" t="s">
        <v>102</v>
      </c>
      <c r="G444" s="116">
        <f t="shared" si="32"/>
        <v>2</v>
      </c>
      <c r="H444" s="99" t="s">
        <v>103</v>
      </c>
      <c r="I444" s="116">
        <f t="shared" si="33"/>
        <v>1</v>
      </c>
      <c r="J444" s="116" t="e">
        <f>+IF(#REF!="Issued",1,IF(#REF!="Not Issued",2,"Nil"))</f>
        <v>#REF!</v>
      </c>
      <c r="K444" s="116" t="s">
        <v>5510</v>
      </c>
      <c r="L444" s="206"/>
    </row>
    <row r="445" spans="1:12" ht="15.75" customHeight="1" x14ac:dyDescent="0.2">
      <c r="A445" s="205">
        <f t="shared" si="31"/>
        <v>12</v>
      </c>
      <c r="B445" s="374" t="s">
        <v>5511</v>
      </c>
      <c r="C445" s="375">
        <v>36816</v>
      </c>
      <c r="D445" s="376" t="s">
        <v>5512</v>
      </c>
      <c r="E445" s="84" t="s">
        <v>5513</v>
      </c>
      <c r="F445" s="84" t="s">
        <v>100</v>
      </c>
      <c r="G445" s="116">
        <f t="shared" si="32"/>
        <v>1</v>
      </c>
      <c r="H445" s="99" t="s">
        <v>103</v>
      </c>
      <c r="I445" s="116">
        <f t="shared" si="33"/>
        <v>1</v>
      </c>
      <c r="J445" s="116" t="e">
        <f>+IF(#REF!="Issued",1,IF(#REF!="Not Issued",2,"Nil"))</f>
        <v>#REF!</v>
      </c>
      <c r="K445" s="116" t="s">
        <v>5514</v>
      </c>
      <c r="L445" s="206"/>
    </row>
    <row r="446" spans="1:12" ht="15.75" customHeight="1" x14ac:dyDescent="0.2">
      <c r="A446" s="205">
        <f t="shared" si="31"/>
        <v>13</v>
      </c>
      <c r="B446" s="374" t="s">
        <v>5518</v>
      </c>
      <c r="C446" s="375">
        <v>51235</v>
      </c>
      <c r="D446" s="376" t="s">
        <v>5519</v>
      </c>
      <c r="E446" s="84" t="s">
        <v>5520</v>
      </c>
      <c r="F446" s="84" t="s">
        <v>100</v>
      </c>
      <c r="G446" s="116">
        <f t="shared" si="32"/>
        <v>1</v>
      </c>
      <c r="H446" s="99" t="s">
        <v>103</v>
      </c>
      <c r="I446" s="116">
        <f t="shared" si="33"/>
        <v>1</v>
      </c>
      <c r="J446" s="116" t="e">
        <f>+IF(#REF!="Issued",1,IF(#REF!="Not Issued",2,"Nil"))</f>
        <v>#REF!</v>
      </c>
      <c r="K446" s="116" t="s">
        <v>5517</v>
      </c>
      <c r="L446" s="206"/>
    </row>
    <row r="447" spans="1:12" ht="15.75" customHeight="1" x14ac:dyDescent="0.2">
      <c r="A447" s="205">
        <f t="shared" si="31"/>
        <v>14</v>
      </c>
      <c r="B447" s="374" t="s">
        <v>5529</v>
      </c>
      <c r="C447" s="375">
        <v>51237</v>
      </c>
      <c r="D447" s="376" t="s">
        <v>399</v>
      </c>
      <c r="E447" s="84" t="s">
        <v>5530</v>
      </c>
      <c r="F447" s="84" t="s">
        <v>100</v>
      </c>
      <c r="G447" s="116">
        <f t="shared" si="32"/>
        <v>1</v>
      </c>
      <c r="H447" s="99" t="s">
        <v>103</v>
      </c>
      <c r="I447" s="116">
        <f t="shared" si="33"/>
        <v>1</v>
      </c>
      <c r="J447" s="116" t="e">
        <f>+IF(#REF!="Issued",1,IF(#REF!="Not Issued",2,"Nil"))</f>
        <v>#REF!</v>
      </c>
      <c r="K447" s="116" t="s">
        <v>5521</v>
      </c>
      <c r="L447" s="206"/>
    </row>
    <row r="448" spans="1:12" ht="15.75" customHeight="1" x14ac:dyDescent="0.2">
      <c r="A448" s="205">
        <f t="shared" si="31"/>
        <v>15</v>
      </c>
      <c r="B448" s="374" t="s">
        <v>5532</v>
      </c>
      <c r="C448" s="375">
        <v>51238</v>
      </c>
      <c r="D448" s="376" t="s">
        <v>5533</v>
      </c>
      <c r="E448" s="84" t="s">
        <v>1180</v>
      </c>
      <c r="F448" s="84" t="s">
        <v>102</v>
      </c>
      <c r="G448" s="116">
        <f t="shared" si="32"/>
        <v>2</v>
      </c>
      <c r="H448" s="99" t="s">
        <v>103</v>
      </c>
      <c r="I448" s="116">
        <f t="shared" si="33"/>
        <v>1</v>
      </c>
      <c r="J448" s="116" t="e">
        <f>+IF(#REF!="Issued",1,IF(#REF!="Not Issued",2,"Nil"))</f>
        <v>#REF!</v>
      </c>
      <c r="K448" s="116" t="s">
        <v>5525</v>
      </c>
      <c r="L448" s="206"/>
    </row>
    <row r="449" spans="1:12" ht="15.75" customHeight="1" x14ac:dyDescent="0.2">
      <c r="A449" s="205">
        <f t="shared" si="31"/>
        <v>16</v>
      </c>
      <c r="B449" s="374" t="s">
        <v>5535</v>
      </c>
      <c r="C449" s="375">
        <v>41365</v>
      </c>
      <c r="D449" s="376" t="s">
        <v>5536</v>
      </c>
      <c r="E449" s="84" t="s">
        <v>5537</v>
      </c>
      <c r="F449" s="84" t="s">
        <v>100</v>
      </c>
      <c r="G449" s="116">
        <f t="shared" si="32"/>
        <v>1</v>
      </c>
      <c r="H449" s="99" t="s">
        <v>103</v>
      </c>
      <c r="I449" s="116">
        <f t="shared" si="33"/>
        <v>1</v>
      </c>
      <c r="J449" s="116" t="e">
        <f>+IF(#REF!="Issued",1,IF(#REF!="Not Issued",2,"Nil"))</f>
        <v>#REF!</v>
      </c>
      <c r="K449" s="116" t="s">
        <v>5528</v>
      </c>
      <c r="L449" s="206"/>
    </row>
    <row r="450" spans="1:12" ht="15.75" customHeight="1" x14ac:dyDescent="0.2">
      <c r="A450" s="205">
        <f t="shared" si="31"/>
        <v>17</v>
      </c>
      <c r="B450" s="374" t="s">
        <v>5542</v>
      </c>
      <c r="C450" s="375">
        <v>51241</v>
      </c>
      <c r="D450" s="376" t="s">
        <v>5543</v>
      </c>
      <c r="E450" s="84" t="s">
        <v>5544</v>
      </c>
      <c r="F450" s="84" t="s">
        <v>100</v>
      </c>
      <c r="G450" s="116">
        <f t="shared" si="32"/>
        <v>1</v>
      </c>
      <c r="H450" s="99" t="s">
        <v>103</v>
      </c>
      <c r="I450" s="116">
        <f t="shared" si="33"/>
        <v>1</v>
      </c>
      <c r="J450" s="116" t="e">
        <f>+IF(#REF!="Issued",1,IF(#REF!="Not Issued",2,"Nil"))</f>
        <v>#REF!</v>
      </c>
      <c r="K450" s="116" t="s">
        <v>5531</v>
      </c>
      <c r="L450" s="206"/>
    </row>
    <row r="451" spans="1:12" ht="15.75" customHeight="1" x14ac:dyDescent="0.2">
      <c r="A451" s="205">
        <f t="shared" si="31"/>
        <v>18</v>
      </c>
      <c r="B451" s="374" t="s">
        <v>5546</v>
      </c>
      <c r="C451" s="375">
        <v>51242</v>
      </c>
      <c r="D451" s="376" t="s">
        <v>5547</v>
      </c>
      <c r="E451" s="84" t="s">
        <v>559</v>
      </c>
      <c r="F451" s="84" t="s">
        <v>100</v>
      </c>
      <c r="G451" s="116">
        <f t="shared" si="32"/>
        <v>1</v>
      </c>
      <c r="H451" s="99" t="s">
        <v>103</v>
      </c>
      <c r="I451" s="116">
        <f t="shared" si="33"/>
        <v>1</v>
      </c>
      <c r="J451" s="116" t="e">
        <f>+IF(#REF!="Issued",1,IF(#REF!="Not Issued",2,"Nil"))</f>
        <v>#REF!</v>
      </c>
      <c r="K451" s="116" t="s">
        <v>5534</v>
      </c>
      <c r="L451" s="206"/>
    </row>
    <row r="452" spans="1:12" ht="15.75" customHeight="1" x14ac:dyDescent="0.2">
      <c r="A452" s="205">
        <f t="shared" si="31"/>
        <v>19</v>
      </c>
      <c r="B452" s="374" t="s">
        <v>5549</v>
      </c>
      <c r="C452" s="375">
        <v>51243</v>
      </c>
      <c r="D452" s="376" t="s">
        <v>5550</v>
      </c>
      <c r="E452" s="84" t="s">
        <v>5551</v>
      </c>
      <c r="F452" s="84" t="s">
        <v>100</v>
      </c>
      <c r="G452" s="116">
        <f t="shared" si="32"/>
        <v>1</v>
      </c>
      <c r="H452" s="99" t="s">
        <v>103</v>
      </c>
      <c r="I452" s="116">
        <f t="shared" si="33"/>
        <v>1</v>
      </c>
      <c r="J452" s="116" t="e">
        <f>+IF(#REF!="Issued",1,IF(#REF!="Not Issued",2,"Nil"))</f>
        <v>#REF!</v>
      </c>
      <c r="K452" s="116" t="s">
        <v>5538</v>
      </c>
      <c r="L452" s="206"/>
    </row>
    <row r="453" spans="1:12" ht="15.75" customHeight="1" x14ac:dyDescent="0.2">
      <c r="A453" s="205">
        <f t="shared" si="31"/>
        <v>20</v>
      </c>
      <c r="B453" s="374" t="s">
        <v>5553</v>
      </c>
      <c r="C453" s="375">
        <v>51244</v>
      </c>
      <c r="D453" s="376" t="s">
        <v>1446</v>
      </c>
      <c r="E453" s="84" t="s">
        <v>5554</v>
      </c>
      <c r="F453" s="84" t="s">
        <v>100</v>
      </c>
      <c r="G453" s="116">
        <f t="shared" si="32"/>
        <v>1</v>
      </c>
      <c r="H453" s="99" t="s">
        <v>103</v>
      </c>
      <c r="I453" s="116">
        <f t="shared" si="33"/>
        <v>1</v>
      </c>
      <c r="J453" s="116" t="e">
        <f>+IF(#REF!="Issued",1,IF(#REF!="Not Issued",2,"Nil"))</f>
        <v>#REF!</v>
      </c>
      <c r="K453" s="116" t="s">
        <v>5541</v>
      </c>
      <c r="L453" s="206"/>
    </row>
    <row r="454" spans="1:12" ht="15.75" customHeight="1" x14ac:dyDescent="0.2">
      <c r="A454" s="205">
        <f t="shared" si="31"/>
        <v>21</v>
      </c>
      <c r="B454" s="374" t="s">
        <v>5556</v>
      </c>
      <c r="C454" s="375">
        <v>51670</v>
      </c>
      <c r="D454" s="376" t="s">
        <v>5557</v>
      </c>
      <c r="E454" s="84" t="s">
        <v>5558</v>
      </c>
      <c r="F454" s="84" t="s">
        <v>102</v>
      </c>
      <c r="G454" s="116">
        <f t="shared" si="32"/>
        <v>2</v>
      </c>
      <c r="H454" s="99" t="s">
        <v>103</v>
      </c>
      <c r="I454" s="116">
        <f t="shared" si="33"/>
        <v>1</v>
      </c>
      <c r="J454" s="116" t="e">
        <f>+IF(#REF!="Issued",1,IF(#REF!="Not Issued",2,"Nil"))</f>
        <v>#REF!</v>
      </c>
      <c r="K454" s="116" t="s">
        <v>5545</v>
      </c>
      <c r="L454" s="206"/>
    </row>
    <row r="455" spans="1:12" ht="15.75" customHeight="1" x14ac:dyDescent="0.2">
      <c r="A455" s="205">
        <f t="shared" si="31"/>
        <v>22</v>
      </c>
      <c r="B455" s="374" t="s">
        <v>5560</v>
      </c>
      <c r="C455" s="375">
        <v>51245</v>
      </c>
      <c r="D455" s="376" t="s">
        <v>5561</v>
      </c>
      <c r="E455" s="84" t="s">
        <v>799</v>
      </c>
      <c r="F455" s="84" t="s">
        <v>102</v>
      </c>
      <c r="G455" s="116">
        <f t="shared" si="32"/>
        <v>2</v>
      </c>
      <c r="H455" s="99" t="s">
        <v>103</v>
      </c>
      <c r="I455" s="116">
        <f t="shared" si="33"/>
        <v>1</v>
      </c>
      <c r="J455" s="116" t="e">
        <f>+IF(#REF!="Issued",1,IF(#REF!="Not Issued",2,"Nil"))</f>
        <v>#REF!</v>
      </c>
      <c r="K455" s="116" t="s">
        <v>5548</v>
      </c>
      <c r="L455" s="206"/>
    </row>
    <row r="456" spans="1:12" ht="15.75" customHeight="1" x14ac:dyDescent="0.2">
      <c r="A456" s="205">
        <f t="shared" si="31"/>
        <v>23</v>
      </c>
      <c r="B456" s="374" t="s">
        <v>5567</v>
      </c>
      <c r="C456" s="375">
        <v>51247</v>
      </c>
      <c r="D456" s="376" t="s">
        <v>5568</v>
      </c>
      <c r="E456" s="84" t="s">
        <v>5569</v>
      </c>
      <c r="F456" s="84" t="s">
        <v>100</v>
      </c>
      <c r="G456" s="116">
        <f t="shared" si="32"/>
        <v>1</v>
      </c>
      <c r="H456" s="99" t="s">
        <v>103</v>
      </c>
      <c r="I456" s="116">
        <f t="shared" si="33"/>
        <v>1</v>
      </c>
      <c r="J456" s="116" t="e">
        <f>+IF(#REF!="Issued",1,IF(#REF!="Not Issued",2,"Nil"))</f>
        <v>#REF!</v>
      </c>
      <c r="K456" s="116" t="s">
        <v>5552</v>
      </c>
      <c r="L456" s="206"/>
    </row>
    <row r="457" spans="1:12" ht="15.75" customHeight="1" x14ac:dyDescent="0.2">
      <c r="A457" s="205">
        <f t="shared" si="31"/>
        <v>24</v>
      </c>
      <c r="B457" s="374" t="s">
        <v>5574</v>
      </c>
      <c r="C457" s="375">
        <v>51249</v>
      </c>
      <c r="D457" s="376" t="s">
        <v>5575</v>
      </c>
      <c r="E457" s="84" t="s">
        <v>5576</v>
      </c>
      <c r="F457" s="84" t="s">
        <v>100</v>
      </c>
      <c r="G457" s="116">
        <f t="shared" si="32"/>
        <v>1</v>
      </c>
      <c r="H457" s="99" t="s">
        <v>103</v>
      </c>
      <c r="I457" s="116">
        <f t="shared" si="33"/>
        <v>1</v>
      </c>
      <c r="J457" s="116" t="e">
        <f>+IF(#REF!="Issued",1,IF(#REF!="Not Issued",2,"Nil"))</f>
        <v>#REF!</v>
      </c>
      <c r="K457" s="116" t="s">
        <v>5555</v>
      </c>
      <c r="L457" s="206"/>
    </row>
    <row r="458" spans="1:12" ht="15.75" customHeight="1" x14ac:dyDescent="0.2">
      <c r="A458" s="205">
        <f t="shared" si="31"/>
        <v>25</v>
      </c>
      <c r="B458" s="374" t="s">
        <v>5578</v>
      </c>
      <c r="C458" s="375">
        <v>51250</v>
      </c>
      <c r="D458" s="376" t="s">
        <v>5579</v>
      </c>
      <c r="E458" s="84" t="s">
        <v>5580</v>
      </c>
      <c r="F458" s="84" t="s">
        <v>102</v>
      </c>
      <c r="G458" s="116">
        <f t="shared" si="32"/>
        <v>2</v>
      </c>
      <c r="H458" s="99" t="s">
        <v>103</v>
      </c>
      <c r="I458" s="116">
        <f t="shared" si="33"/>
        <v>1</v>
      </c>
      <c r="J458" s="116" t="e">
        <f>+IF(#REF!="Issued",1,IF(#REF!="Not Issued",2,"Nil"))</f>
        <v>#REF!</v>
      </c>
      <c r="K458" s="116" t="s">
        <v>5559</v>
      </c>
      <c r="L458" s="206"/>
    </row>
    <row r="459" spans="1:12" ht="15.75" customHeight="1" x14ac:dyDescent="0.2">
      <c r="A459" s="205">
        <f t="shared" si="31"/>
        <v>26</v>
      </c>
      <c r="B459" s="374" t="s">
        <v>5582</v>
      </c>
      <c r="C459" s="375">
        <v>51251</v>
      </c>
      <c r="D459" s="376" t="s">
        <v>5583</v>
      </c>
      <c r="E459" s="84" t="s">
        <v>5584</v>
      </c>
      <c r="F459" s="84" t="s">
        <v>100</v>
      </c>
      <c r="G459" s="116">
        <f t="shared" si="32"/>
        <v>1</v>
      </c>
      <c r="H459" s="99" t="s">
        <v>103</v>
      </c>
      <c r="I459" s="116">
        <f t="shared" si="33"/>
        <v>1</v>
      </c>
      <c r="J459" s="116" t="e">
        <f>+IF(#REF!="Issued",1,IF(#REF!="Not Issued",2,"Nil"))</f>
        <v>#REF!</v>
      </c>
      <c r="K459" s="116" t="s">
        <v>5562</v>
      </c>
      <c r="L459" s="206"/>
    </row>
    <row r="460" spans="1:12" ht="15.75" customHeight="1" x14ac:dyDescent="0.2">
      <c r="A460" s="205">
        <f t="shared" si="31"/>
        <v>27</v>
      </c>
      <c r="B460" s="374" t="s">
        <v>5586</v>
      </c>
      <c r="C460" s="375">
        <v>51252</v>
      </c>
      <c r="D460" s="376" t="s">
        <v>5587</v>
      </c>
      <c r="E460" s="84" t="s">
        <v>1301</v>
      </c>
      <c r="F460" s="84" t="s">
        <v>100</v>
      </c>
      <c r="G460" s="116">
        <f t="shared" si="32"/>
        <v>1</v>
      </c>
      <c r="H460" s="99" t="s">
        <v>103</v>
      </c>
      <c r="I460" s="116">
        <f t="shared" si="33"/>
        <v>1</v>
      </c>
      <c r="J460" s="116" t="e">
        <f>+IF(#REF!="Issued",1,IF(#REF!="Not Issued",2,"Nil"))</f>
        <v>#REF!</v>
      </c>
      <c r="K460" s="116" t="s">
        <v>5566</v>
      </c>
      <c r="L460" s="206"/>
    </row>
    <row r="461" spans="1:12" ht="15.75" customHeight="1" x14ac:dyDescent="0.2">
      <c r="A461" s="205">
        <f t="shared" si="31"/>
        <v>28</v>
      </c>
      <c r="B461" s="374" t="s">
        <v>5589</v>
      </c>
      <c r="C461" s="375">
        <v>51253</v>
      </c>
      <c r="D461" s="376" t="s">
        <v>5590</v>
      </c>
      <c r="E461" s="84" t="s">
        <v>5591</v>
      </c>
      <c r="F461" s="84" t="s">
        <v>102</v>
      </c>
      <c r="G461" s="116">
        <f t="shared" si="32"/>
        <v>2</v>
      </c>
      <c r="H461" s="99" t="s">
        <v>103</v>
      </c>
      <c r="I461" s="116">
        <f t="shared" si="33"/>
        <v>1</v>
      </c>
      <c r="J461" s="116" t="e">
        <f>+IF(#REF!="Issued",1,IF(#REF!="Not Issued",2,"Nil"))</f>
        <v>#REF!</v>
      </c>
      <c r="K461" s="116" t="s">
        <v>5570</v>
      </c>
      <c r="L461" s="206"/>
    </row>
    <row r="462" spans="1:12" ht="15.75" customHeight="1" x14ac:dyDescent="0.2">
      <c r="A462" s="205">
        <f t="shared" si="31"/>
        <v>29</v>
      </c>
      <c r="B462" s="374" t="s">
        <v>5593</v>
      </c>
      <c r="C462" s="375">
        <v>51254</v>
      </c>
      <c r="D462" s="376" t="s">
        <v>5594</v>
      </c>
      <c r="E462" s="84" t="s">
        <v>5595</v>
      </c>
      <c r="F462" s="84" t="s">
        <v>102</v>
      </c>
      <c r="G462" s="116">
        <f t="shared" si="32"/>
        <v>2</v>
      </c>
      <c r="H462" s="99" t="s">
        <v>103</v>
      </c>
      <c r="I462" s="116">
        <f t="shared" si="33"/>
        <v>1</v>
      </c>
      <c r="J462" s="116" t="e">
        <f>+IF(#REF!="Issued",1,IF(#REF!="Not Issued",2,"Nil"))</f>
        <v>#REF!</v>
      </c>
      <c r="K462" s="116" t="s">
        <v>5573</v>
      </c>
      <c r="L462" s="206"/>
    </row>
    <row r="463" spans="1:12" ht="15.75" customHeight="1" x14ac:dyDescent="0.2">
      <c r="A463" s="205">
        <f t="shared" si="31"/>
        <v>30</v>
      </c>
      <c r="B463" s="374" t="s">
        <v>5597</v>
      </c>
      <c r="C463" s="375">
        <v>51255</v>
      </c>
      <c r="D463" s="376" t="s">
        <v>5598</v>
      </c>
      <c r="E463" s="84" t="s">
        <v>5599</v>
      </c>
      <c r="F463" s="84" t="s">
        <v>100</v>
      </c>
      <c r="G463" s="116">
        <f t="shared" si="32"/>
        <v>1</v>
      </c>
      <c r="H463" s="99" t="s">
        <v>103</v>
      </c>
      <c r="I463" s="116">
        <f t="shared" si="33"/>
        <v>1</v>
      </c>
      <c r="J463" s="116" t="e">
        <f>+IF(#REF!="Issued",1,IF(#REF!="Not Issued",2,"Nil"))</f>
        <v>#REF!</v>
      </c>
      <c r="K463" s="116" t="s">
        <v>5577</v>
      </c>
      <c r="L463" s="206"/>
    </row>
    <row r="464" spans="1:12" ht="15.75" customHeight="1" x14ac:dyDescent="0.2">
      <c r="A464" s="205">
        <f t="shared" si="31"/>
        <v>31</v>
      </c>
      <c r="B464" s="374" t="s">
        <v>5601</v>
      </c>
      <c r="C464" s="375">
        <v>51256</v>
      </c>
      <c r="D464" s="376" t="s">
        <v>5602</v>
      </c>
      <c r="E464" s="84" t="s">
        <v>5603</v>
      </c>
      <c r="F464" s="84" t="s">
        <v>100</v>
      </c>
      <c r="G464" s="116">
        <f t="shared" si="32"/>
        <v>1</v>
      </c>
      <c r="H464" s="99" t="s">
        <v>103</v>
      </c>
      <c r="I464" s="116">
        <f t="shared" si="33"/>
        <v>1</v>
      </c>
      <c r="J464" s="116" t="e">
        <f>+IF(#REF!="Issued",1,IF(#REF!="Not Issued",2,"Nil"))</f>
        <v>#REF!</v>
      </c>
      <c r="K464" s="116" t="s">
        <v>5581</v>
      </c>
      <c r="L464" s="206"/>
    </row>
    <row r="465" spans="1:12" ht="15.75" customHeight="1" x14ac:dyDescent="0.2">
      <c r="A465" s="205">
        <f t="shared" si="31"/>
        <v>32</v>
      </c>
      <c r="B465" s="374" t="s">
        <v>5605</v>
      </c>
      <c r="C465" s="375">
        <v>51257</v>
      </c>
      <c r="D465" s="376" t="s">
        <v>5606</v>
      </c>
      <c r="E465" s="84" t="s">
        <v>5607</v>
      </c>
      <c r="F465" s="84" t="s">
        <v>100</v>
      </c>
      <c r="G465" s="116">
        <f t="shared" si="32"/>
        <v>1</v>
      </c>
      <c r="H465" s="99" t="s">
        <v>103</v>
      </c>
      <c r="I465" s="116">
        <f t="shared" si="33"/>
        <v>1</v>
      </c>
      <c r="J465" s="116" t="e">
        <f>+IF(#REF!="Issued",1,IF(#REF!="Not Issued",2,"Nil"))</f>
        <v>#REF!</v>
      </c>
      <c r="K465" s="116" t="s">
        <v>5585</v>
      </c>
      <c r="L465" s="206"/>
    </row>
    <row r="466" spans="1:12" ht="15.75" customHeight="1" x14ac:dyDescent="0.2">
      <c r="A466" s="205">
        <f t="shared" si="31"/>
        <v>33</v>
      </c>
      <c r="B466" s="374" t="s">
        <v>5625</v>
      </c>
      <c r="C466" s="375">
        <v>51259</v>
      </c>
      <c r="D466" s="376" t="s">
        <v>5626</v>
      </c>
      <c r="E466" s="84" t="s">
        <v>2926</v>
      </c>
      <c r="F466" s="84" t="s">
        <v>100</v>
      </c>
      <c r="G466" s="116">
        <f t="shared" ref="G466:G483" si="34">+IF(F466="M",1,IF(F466="f",2,IF(F466="Civ",3,"Error")))</f>
        <v>1</v>
      </c>
      <c r="H466" s="99" t="s">
        <v>103</v>
      </c>
      <c r="I466" s="116">
        <f t="shared" si="33"/>
        <v>1</v>
      </c>
      <c r="J466" s="116" t="e">
        <f>+IF(#REF!="Issued",1,IF(#REF!="Not Issued",2,"Nil"))</f>
        <v>#REF!</v>
      </c>
      <c r="K466" s="116" t="s">
        <v>5588</v>
      </c>
      <c r="L466" s="206"/>
    </row>
    <row r="467" spans="1:12" ht="15.75" customHeight="1" x14ac:dyDescent="0.2">
      <c r="A467" s="205">
        <f t="shared" si="31"/>
        <v>34</v>
      </c>
      <c r="B467" s="374" t="s">
        <v>5628</v>
      </c>
      <c r="C467" s="375">
        <v>51260</v>
      </c>
      <c r="D467" s="376" t="s">
        <v>5629</v>
      </c>
      <c r="E467" s="84" t="s">
        <v>4087</v>
      </c>
      <c r="F467" s="84" t="s">
        <v>102</v>
      </c>
      <c r="G467" s="116">
        <f t="shared" si="34"/>
        <v>2</v>
      </c>
      <c r="H467" s="99" t="s">
        <v>103</v>
      </c>
      <c r="I467" s="116">
        <f t="shared" si="33"/>
        <v>1</v>
      </c>
      <c r="J467" s="116" t="e">
        <f>+IF(#REF!="Issued",1,IF(#REF!="Not Issued",2,"Nil"))</f>
        <v>#REF!</v>
      </c>
      <c r="K467" s="116" t="s">
        <v>5592</v>
      </c>
      <c r="L467" s="206"/>
    </row>
    <row r="468" spans="1:12" ht="15.75" customHeight="1" x14ac:dyDescent="0.2">
      <c r="A468" s="205">
        <f t="shared" si="31"/>
        <v>35</v>
      </c>
      <c r="B468" s="374" t="s">
        <v>5631</v>
      </c>
      <c r="C468" s="375">
        <v>51261</v>
      </c>
      <c r="D468" s="376" t="s">
        <v>5632</v>
      </c>
      <c r="E468" s="84" t="s">
        <v>5633</v>
      </c>
      <c r="F468" s="84" t="s">
        <v>102</v>
      </c>
      <c r="G468" s="116">
        <f t="shared" si="34"/>
        <v>2</v>
      </c>
      <c r="H468" s="99" t="s">
        <v>103</v>
      </c>
      <c r="I468" s="116">
        <f t="shared" si="33"/>
        <v>1</v>
      </c>
      <c r="J468" s="116" t="e">
        <f>+IF(#REF!="Issued",1,IF(#REF!="Not Issued",2,"Nil"))</f>
        <v>#REF!</v>
      </c>
      <c r="K468" s="116" t="s">
        <v>5596</v>
      </c>
      <c r="L468" s="206"/>
    </row>
    <row r="469" spans="1:12" ht="15.75" customHeight="1" x14ac:dyDescent="0.2">
      <c r="A469" s="205">
        <f t="shared" si="31"/>
        <v>36</v>
      </c>
      <c r="B469" s="374" t="s">
        <v>5639</v>
      </c>
      <c r="C469" s="375">
        <v>49213</v>
      </c>
      <c r="D469" s="376" t="s">
        <v>5640</v>
      </c>
      <c r="E469" s="84" t="s">
        <v>155</v>
      </c>
      <c r="F469" s="84" t="s">
        <v>100</v>
      </c>
      <c r="G469" s="116">
        <f t="shared" si="34"/>
        <v>1</v>
      </c>
      <c r="H469" s="99" t="s">
        <v>103</v>
      </c>
      <c r="I469" s="116">
        <f t="shared" si="33"/>
        <v>1</v>
      </c>
      <c r="J469" s="116" t="e">
        <f>+IF(#REF!="Issued",1,IF(#REF!="Not Issued",2,"Nil"))</f>
        <v>#REF!</v>
      </c>
      <c r="K469" s="116" t="s">
        <v>5600</v>
      </c>
      <c r="L469" s="206"/>
    </row>
    <row r="470" spans="1:12" ht="15.75" customHeight="1" x14ac:dyDescent="0.2">
      <c r="A470" s="205">
        <f t="shared" si="31"/>
        <v>37</v>
      </c>
      <c r="B470" s="374" t="s">
        <v>5642</v>
      </c>
      <c r="C470" s="375">
        <v>49216</v>
      </c>
      <c r="D470" s="376" t="s">
        <v>5643</v>
      </c>
      <c r="E470" s="84" t="s">
        <v>260</v>
      </c>
      <c r="F470" s="84" t="s">
        <v>100</v>
      </c>
      <c r="G470" s="116">
        <f t="shared" si="34"/>
        <v>1</v>
      </c>
      <c r="H470" s="99" t="s">
        <v>103</v>
      </c>
      <c r="I470" s="116">
        <f t="shared" si="33"/>
        <v>1</v>
      </c>
      <c r="J470" s="116" t="e">
        <f>+IF(#REF!="Issued",1,IF(#REF!="Not Issued",2,"Nil"))</f>
        <v>#REF!</v>
      </c>
      <c r="K470" s="116" t="s">
        <v>5604</v>
      </c>
      <c r="L470" s="206"/>
    </row>
    <row r="471" spans="1:12" ht="15.75" customHeight="1" x14ac:dyDescent="0.2">
      <c r="A471" s="205">
        <f t="shared" si="31"/>
        <v>38</v>
      </c>
      <c r="B471" s="374" t="s">
        <v>5647</v>
      </c>
      <c r="C471" s="375">
        <v>51264</v>
      </c>
      <c r="D471" s="376" t="s">
        <v>5648</v>
      </c>
      <c r="E471" s="84" t="s">
        <v>5649</v>
      </c>
      <c r="F471" s="84" t="s">
        <v>100</v>
      </c>
      <c r="G471" s="116">
        <f t="shared" si="34"/>
        <v>1</v>
      </c>
      <c r="H471" s="99" t="s">
        <v>103</v>
      </c>
      <c r="I471" s="116">
        <f t="shared" si="33"/>
        <v>1</v>
      </c>
      <c r="J471" s="116" t="e">
        <f>+IF(#REF!="Issued",1,IF(#REF!="Not Issued",2,"Nil"))</f>
        <v>#REF!</v>
      </c>
      <c r="K471" s="116" t="s">
        <v>5608</v>
      </c>
      <c r="L471" s="206"/>
    </row>
    <row r="472" spans="1:12" ht="15.75" customHeight="1" x14ac:dyDescent="0.2">
      <c r="A472" s="205">
        <f t="shared" si="31"/>
        <v>39</v>
      </c>
      <c r="B472" s="377" t="s">
        <v>5515</v>
      </c>
      <c r="C472" s="375">
        <v>51234</v>
      </c>
      <c r="D472" s="376" t="s">
        <v>5516</v>
      </c>
      <c r="E472" s="84" t="s">
        <v>2345</v>
      </c>
      <c r="F472" s="84" t="s">
        <v>100</v>
      </c>
      <c r="G472" s="116">
        <f t="shared" si="34"/>
        <v>1</v>
      </c>
      <c r="H472" s="99" t="s">
        <v>3</v>
      </c>
      <c r="I472" s="116">
        <f t="shared" si="33"/>
        <v>2</v>
      </c>
      <c r="J472" s="116" t="e">
        <f>+IF(#REF!="Issued",1,IF(#REF!="Not Issued",2,"Nil"))</f>
        <v>#REF!</v>
      </c>
      <c r="K472" s="116" t="s">
        <v>5612</v>
      </c>
      <c r="L472" s="206"/>
    </row>
    <row r="473" spans="1:12" ht="15.75" customHeight="1" x14ac:dyDescent="0.2">
      <c r="A473" s="205">
        <f t="shared" si="31"/>
        <v>40</v>
      </c>
      <c r="B473" s="377" t="s">
        <v>5522</v>
      </c>
      <c r="C473" s="375">
        <v>51236</v>
      </c>
      <c r="D473" s="376" t="s">
        <v>5523</v>
      </c>
      <c r="E473" s="84" t="s">
        <v>5524</v>
      </c>
      <c r="F473" s="84" t="s">
        <v>100</v>
      </c>
      <c r="G473" s="116">
        <f t="shared" si="34"/>
        <v>1</v>
      </c>
      <c r="H473" s="99" t="s">
        <v>3</v>
      </c>
      <c r="I473" s="116">
        <f t="shared" si="33"/>
        <v>2</v>
      </c>
      <c r="J473" s="116"/>
      <c r="K473" s="116" t="s">
        <v>5616</v>
      </c>
      <c r="L473" s="206"/>
    </row>
    <row r="474" spans="1:12" ht="15.75" customHeight="1" x14ac:dyDescent="0.2">
      <c r="A474" s="205">
        <f t="shared" si="31"/>
        <v>41</v>
      </c>
      <c r="B474" s="377" t="s">
        <v>5526</v>
      </c>
      <c r="C474" s="375">
        <v>53765</v>
      </c>
      <c r="D474" s="376" t="s">
        <v>5527</v>
      </c>
      <c r="E474" s="84" t="s">
        <v>2926</v>
      </c>
      <c r="F474" s="84" t="s">
        <v>100</v>
      </c>
      <c r="G474" s="116">
        <f t="shared" si="34"/>
        <v>1</v>
      </c>
      <c r="H474" s="99" t="s">
        <v>3</v>
      </c>
      <c r="I474" s="116">
        <f t="shared" si="33"/>
        <v>2</v>
      </c>
      <c r="J474" s="116"/>
      <c r="K474" s="116" t="s">
        <v>5620</v>
      </c>
      <c r="L474" s="206"/>
    </row>
    <row r="475" spans="1:12" ht="15.75" customHeight="1" x14ac:dyDescent="0.2">
      <c r="A475" s="205">
        <f t="shared" si="31"/>
        <v>42</v>
      </c>
      <c r="B475" s="377" t="s">
        <v>5539</v>
      </c>
      <c r="C475" s="375">
        <v>27172</v>
      </c>
      <c r="D475" s="376" t="s">
        <v>5046</v>
      </c>
      <c r="E475" s="84" t="s">
        <v>5540</v>
      </c>
      <c r="F475" s="84" t="s">
        <v>100</v>
      </c>
      <c r="G475" s="116">
        <f t="shared" si="34"/>
        <v>1</v>
      </c>
      <c r="H475" s="99" t="s">
        <v>3</v>
      </c>
      <c r="I475" s="116">
        <f t="shared" si="33"/>
        <v>2</v>
      </c>
      <c r="J475" s="116"/>
      <c r="K475" s="116" t="s">
        <v>5624</v>
      </c>
      <c r="L475" s="206"/>
    </row>
    <row r="476" spans="1:12" ht="15.75" customHeight="1" x14ac:dyDescent="0.2">
      <c r="A476" s="205">
        <f t="shared" si="31"/>
        <v>43</v>
      </c>
      <c r="B476" s="377" t="s">
        <v>5563</v>
      </c>
      <c r="C476" s="375">
        <v>51246</v>
      </c>
      <c r="D476" s="376" t="s">
        <v>5564</v>
      </c>
      <c r="E476" s="84" t="s">
        <v>5565</v>
      </c>
      <c r="F476" s="84" t="s">
        <v>100</v>
      </c>
      <c r="G476" s="116">
        <f t="shared" si="34"/>
        <v>1</v>
      </c>
      <c r="H476" s="99" t="s">
        <v>3</v>
      </c>
      <c r="I476" s="116">
        <f t="shared" si="33"/>
        <v>2</v>
      </c>
      <c r="J476" s="116"/>
      <c r="K476" s="116" t="s">
        <v>5627</v>
      </c>
      <c r="L476" s="206"/>
    </row>
    <row r="477" spans="1:12" ht="15.75" customHeight="1" x14ac:dyDescent="0.2">
      <c r="A477" s="205">
        <f t="shared" si="31"/>
        <v>44</v>
      </c>
      <c r="B477" s="377" t="s">
        <v>5571</v>
      </c>
      <c r="C477" s="375">
        <v>51248</v>
      </c>
      <c r="D477" s="376" t="s">
        <v>5572</v>
      </c>
      <c r="E477" s="84" t="s">
        <v>1486</v>
      </c>
      <c r="F477" s="84" t="s">
        <v>100</v>
      </c>
      <c r="G477" s="116">
        <f t="shared" si="34"/>
        <v>1</v>
      </c>
      <c r="H477" s="99" t="s">
        <v>3</v>
      </c>
      <c r="I477" s="116">
        <f t="shared" si="33"/>
        <v>2</v>
      </c>
      <c r="J477" s="116"/>
      <c r="K477" s="116" t="s">
        <v>5630</v>
      </c>
      <c r="L477" s="206"/>
    </row>
    <row r="478" spans="1:12" ht="15.75" customHeight="1" x14ac:dyDescent="0.2">
      <c r="A478" s="205">
        <f t="shared" si="31"/>
        <v>45</v>
      </c>
      <c r="B478" s="377" t="s">
        <v>5609</v>
      </c>
      <c r="C478" s="375">
        <v>51258</v>
      </c>
      <c r="D478" s="376" t="s">
        <v>5610</v>
      </c>
      <c r="E478" s="84" t="s">
        <v>5611</v>
      </c>
      <c r="F478" s="84" t="s">
        <v>100</v>
      </c>
      <c r="G478" s="116">
        <f t="shared" si="34"/>
        <v>1</v>
      </c>
      <c r="H478" s="99" t="s">
        <v>3</v>
      </c>
      <c r="I478" s="116">
        <f t="shared" si="33"/>
        <v>2</v>
      </c>
      <c r="J478" s="116"/>
      <c r="K478" s="116" t="s">
        <v>5634</v>
      </c>
      <c r="L478" s="206"/>
    </row>
    <row r="479" spans="1:12" ht="15.75" customHeight="1" x14ac:dyDescent="0.2">
      <c r="A479" s="205">
        <f t="shared" si="31"/>
        <v>46</v>
      </c>
      <c r="B479" s="374" t="s">
        <v>5613</v>
      </c>
      <c r="C479" s="375">
        <v>41264</v>
      </c>
      <c r="D479" s="376" t="s">
        <v>5614</v>
      </c>
      <c r="E479" s="84" t="s">
        <v>5615</v>
      </c>
      <c r="F479" s="84" t="s">
        <v>100</v>
      </c>
      <c r="G479" s="116">
        <f t="shared" si="34"/>
        <v>1</v>
      </c>
      <c r="H479" s="99" t="s">
        <v>3</v>
      </c>
      <c r="I479" s="116">
        <f t="shared" si="33"/>
        <v>2</v>
      </c>
      <c r="J479" s="116"/>
      <c r="K479" s="116" t="s">
        <v>5638</v>
      </c>
      <c r="L479" s="206"/>
    </row>
    <row r="480" spans="1:12" ht="15.75" customHeight="1" x14ac:dyDescent="0.2">
      <c r="A480" s="205">
        <f t="shared" si="31"/>
        <v>47</v>
      </c>
      <c r="B480" s="374" t="s">
        <v>5617</v>
      </c>
      <c r="C480" s="375">
        <v>41378</v>
      </c>
      <c r="D480" s="376" t="s">
        <v>5618</v>
      </c>
      <c r="E480" s="84" t="s">
        <v>5619</v>
      </c>
      <c r="F480" s="84" t="s">
        <v>102</v>
      </c>
      <c r="G480" s="116">
        <f t="shared" si="34"/>
        <v>2</v>
      </c>
      <c r="H480" s="99" t="s">
        <v>3</v>
      </c>
      <c r="I480" s="116">
        <f t="shared" si="33"/>
        <v>2</v>
      </c>
      <c r="J480" s="116"/>
      <c r="K480" s="116" t="s">
        <v>5641</v>
      </c>
      <c r="L480" s="206"/>
    </row>
    <row r="481" spans="1:12" ht="15.75" customHeight="1" x14ac:dyDescent="0.2">
      <c r="A481" s="205">
        <f t="shared" si="31"/>
        <v>48</v>
      </c>
      <c r="B481" s="377" t="s">
        <v>5621</v>
      </c>
      <c r="C481" s="375">
        <v>41255</v>
      </c>
      <c r="D481" s="376" t="s">
        <v>5622</v>
      </c>
      <c r="E481" s="84" t="s">
        <v>5623</v>
      </c>
      <c r="F481" s="84" t="s">
        <v>100</v>
      </c>
      <c r="G481" s="116">
        <f t="shared" si="34"/>
        <v>1</v>
      </c>
      <c r="H481" s="99" t="s">
        <v>3</v>
      </c>
      <c r="I481" s="116">
        <f t="shared" si="33"/>
        <v>2</v>
      </c>
      <c r="J481" s="116"/>
      <c r="K481" s="116" t="s">
        <v>5644</v>
      </c>
      <c r="L481" s="206"/>
    </row>
    <row r="482" spans="1:12" ht="15.75" customHeight="1" x14ac:dyDescent="0.2">
      <c r="A482" s="205">
        <f t="shared" si="31"/>
        <v>49</v>
      </c>
      <c r="B482" s="377" t="s">
        <v>5635</v>
      </c>
      <c r="C482" s="375">
        <v>51262</v>
      </c>
      <c r="D482" s="376" t="s">
        <v>5636</v>
      </c>
      <c r="E482" s="84" t="s">
        <v>5637</v>
      </c>
      <c r="F482" s="84" t="s">
        <v>100</v>
      </c>
      <c r="G482" s="116">
        <f t="shared" si="34"/>
        <v>1</v>
      </c>
      <c r="H482" s="99" t="s">
        <v>3</v>
      </c>
      <c r="I482" s="116">
        <f t="shared" si="33"/>
        <v>2</v>
      </c>
      <c r="J482" s="116"/>
      <c r="K482" s="116" t="s">
        <v>5646</v>
      </c>
      <c r="L482" s="206"/>
    </row>
    <row r="483" spans="1:12" ht="15.75" customHeight="1" x14ac:dyDescent="0.2">
      <c r="A483" s="205">
        <f t="shared" si="31"/>
        <v>50</v>
      </c>
      <c r="B483" s="374" t="s">
        <v>5645</v>
      </c>
      <c r="C483" s="375">
        <v>51263</v>
      </c>
      <c r="D483" s="376" t="s">
        <v>3793</v>
      </c>
      <c r="E483" s="84" t="s">
        <v>2183</v>
      </c>
      <c r="F483" s="84" t="s">
        <v>102</v>
      </c>
      <c r="G483" s="116">
        <f t="shared" si="34"/>
        <v>2</v>
      </c>
      <c r="H483" s="99" t="s">
        <v>3</v>
      </c>
      <c r="I483" s="116">
        <f t="shared" si="33"/>
        <v>2</v>
      </c>
      <c r="J483" s="116"/>
      <c r="K483" s="116" t="s">
        <v>5650</v>
      </c>
      <c r="L483" s="206"/>
    </row>
  </sheetData>
  <sortState ref="B434:H483">
    <sortCondition ref="H434:H483"/>
  </sortState>
  <mergeCells count="41">
    <mergeCell ref="A1:L1"/>
    <mergeCell ref="A2:L2"/>
    <mergeCell ref="A3:A4"/>
    <mergeCell ref="B3:B4"/>
    <mergeCell ref="C3:C4"/>
    <mergeCell ref="D3:D4"/>
    <mergeCell ref="E3:E4"/>
    <mergeCell ref="H3:H4"/>
    <mergeCell ref="L3:L4"/>
    <mergeCell ref="A120:L120"/>
    <mergeCell ref="A121:A122"/>
    <mergeCell ref="B121:B122"/>
    <mergeCell ref="C121:C122"/>
    <mergeCell ref="D121:D122"/>
    <mergeCell ref="E121:E122"/>
    <mergeCell ref="H121:H122"/>
    <mergeCell ref="L121:L122"/>
    <mergeCell ref="A165:L165"/>
    <mergeCell ref="A166:A167"/>
    <mergeCell ref="B166:B167"/>
    <mergeCell ref="C166:C167"/>
    <mergeCell ref="D166:D167"/>
    <mergeCell ref="E166:E167"/>
    <mergeCell ref="H166:H167"/>
    <mergeCell ref="A431:L431"/>
    <mergeCell ref="L166:L167"/>
    <mergeCell ref="A250:L250"/>
    <mergeCell ref="A251:A252"/>
    <mergeCell ref="B251:B252"/>
    <mergeCell ref="C251:C252"/>
    <mergeCell ref="D251:D252"/>
    <mergeCell ref="E251:E252"/>
    <mergeCell ref="H251:H252"/>
    <mergeCell ref="L251:L252"/>
    <mergeCell ref="L432:L433"/>
    <mergeCell ref="A432:A433"/>
    <mergeCell ref="B432:B433"/>
    <mergeCell ref="C432:C433"/>
    <mergeCell ref="D432:D433"/>
    <mergeCell ref="E432:E433"/>
    <mergeCell ref="H432:H433"/>
  </mergeCells>
  <conditionalFormatting sqref="H123:H152 H168:H237 H253:H349 H434:H443 H5:H28 H351:H429 H445:H483 H154:H163 H239:H248 H30:H118">
    <cfRule type="cellIs" dxfId="179" priority="65" stopIfTrue="1" operator="equal">
      <formula>"Dropped"</formula>
    </cfRule>
    <cfRule type="cellIs" dxfId="178" priority="66" stopIfTrue="1" operator="equal">
      <formula>"Left"</formula>
    </cfRule>
    <cfRule type="cellIs" dxfId="177" priority="67" stopIfTrue="1" operator="equal">
      <formula>"Incomplete"</formula>
    </cfRule>
    <cfRule type="cellIs" dxfId="176" priority="68" stopIfTrue="1" operator="equal">
      <formula>"Complete"</formula>
    </cfRule>
  </conditionalFormatting>
  <conditionalFormatting sqref="H350">
    <cfRule type="cellIs" dxfId="175" priority="59" stopIfTrue="1" operator="equal">
      <formula>"Dropped"</formula>
    </cfRule>
    <cfRule type="cellIs" dxfId="174" priority="60" stopIfTrue="1" operator="equal">
      <formula>"Left"</formula>
    </cfRule>
    <cfRule type="cellIs" dxfId="173" priority="61" stopIfTrue="1" operator="equal">
      <formula>"Incomplete"</formula>
    </cfRule>
    <cfRule type="cellIs" dxfId="172" priority="62" stopIfTrue="1" operator="equal">
      <formula>"Complete"</formula>
    </cfRule>
  </conditionalFormatting>
  <conditionalFormatting sqref="H444">
    <cfRule type="cellIs" dxfId="171" priority="53" stopIfTrue="1" operator="equal">
      <formula>"Dropped"</formula>
    </cfRule>
    <cfRule type="cellIs" dxfId="170" priority="54" stopIfTrue="1" operator="equal">
      <formula>"Left"</formula>
    </cfRule>
    <cfRule type="cellIs" dxfId="169" priority="55" stopIfTrue="1" operator="equal">
      <formula>"Incomplete"</formula>
    </cfRule>
    <cfRule type="cellIs" dxfId="168" priority="56" stopIfTrue="1" operator="equal">
      <formula>"Complete"</formula>
    </cfRule>
  </conditionalFormatting>
  <conditionalFormatting sqref="H153">
    <cfRule type="cellIs" dxfId="167" priority="45" stopIfTrue="1" operator="equal">
      <formula>"Dropped"</formula>
    </cfRule>
    <cfRule type="cellIs" dxfId="166" priority="46" stopIfTrue="1" operator="equal">
      <formula>"Left"</formula>
    </cfRule>
    <cfRule type="cellIs" dxfId="165" priority="47" stopIfTrue="1" operator="equal">
      <formula>"Incomplete"</formula>
    </cfRule>
    <cfRule type="cellIs" dxfId="164" priority="48" stopIfTrue="1" operator="equal">
      <formula>"Complete"</formula>
    </cfRule>
  </conditionalFormatting>
  <conditionalFormatting sqref="H238">
    <cfRule type="cellIs" dxfId="163" priority="39" stopIfTrue="1" operator="equal">
      <formula>"Dropped"</formula>
    </cfRule>
    <cfRule type="cellIs" dxfId="162" priority="40" stopIfTrue="1" operator="equal">
      <formula>"Left"</formula>
    </cfRule>
    <cfRule type="cellIs" dxfId="161" priority="41" stopIfTrue="1" operator="equal">
      <formula>"Incomplete"</formula>
    </cfRule>
    <cfRule type="cellIs" dxfId="160" priority="42" stopIfTrue="1" operator="equal">
      <formula>"Complete"</formula>
    </cfRule>
  </conditionalFormatting>
  <conditionalFormatting sqref="H29">
    <cfRule type="cellIs" dxfId="159" priority="29" stopIfTrue="1" operator="equal">
      <formula>"Dropped"</formula>
    </cfRule>
    <cfRule type="cellIs" dxfId="158" priority="30" stopIfTrue="1" operator="equal">
      <formula>"Left"</formula>
    </cfRule>
    <cfRule type="cellIs" dxfId="157" priority="31" stopIfTrue="1" operator="equal">
      <formula>"Incomplete"</formula>
    </cfRule>
    <cfRule type="cellIs" dxfId="156" priority="32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70C0"/>
  </sheetPr>
  <dimension ref="A1:L216"/>
  <sheetViews>
    <sheetView topLeftCell="A186" zoomScaleNormal="100" workbookViewId="0">
      <selection activeCell="K185" sqref="K185"/>
    </sheetView>
  </sheetViews>
  <sheetFormatPr defaultRowHeight="15.75" x14ac:dyDescent="0.25"/>
  <cols>
    <col min="1" max="1" width="6.140625" style="208" customWidth="1"/>
    <col min="2" max="2" width="12.5703125" style="121" bestFit="1" customWidth="1"/>
    <col min="3" max="3" width="8" style="212" customWidth="1"/>
    <col min="4" max="4" width="30.140625" style="217" bestFit="1" customWidth="1"/>
    <col min="5" max="5" width="27.42578125" style="100" hidden="1" customWidth="1"/>
    <col min="6" max="6" width="2.28515625" style="218" hidden="1" customWidth="1"/>
    <col min="7" max="7" width="5" style="195" hidden="1" customWidth="1"/>
    <col min="8" max="8" width="12.28515625" style="208" customWidth="1"/>
    <col min="9" max="9" width="2" style="208" hidden="1" customWidth="1"/>
    <col min="10" max="10" width="6.140625" style="208" hidden="1" customWidth="1"/>
    <col min="11" max="11" width="21.28515625" style="209" customWidth="1"/>
    <col min="12" max="12" width="11" style="195" hidden="1" customWidth="1"/>
    <col min="13" max="16384" width="9.140625" style="195"/>
  </cols>
  <sheetData>
    <row r="1" spans="1:12" ht="24.75" x14ac:dyDescent="0.5">
      <c r="A1" s="470" t="s">
        <v>3134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2" ht="30.75" thickBot="1" x14ac:dyDescent="0.65">
      <c r="A2" s="465" t="s">
        <v>37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</row>
    <row r="3" spans="1:12" s="200" customFormat="1" ht="12.75" customHeight="1" x14ac:dyDescent="0.2">
      <c r="A3" s="455" t="s">
        <v>86</v>
      </c>
      <c r="B3" s="466" t="s">
        <v>87</v>
      </c>
      <c r="C3" s="468" t="s">
        <v>3135</v>
      </c>
      <c r="D3" s="459" t="s">
        <v>89</v>
      </c>
      <c r="E3" s="461" t="s">
        <v>90</v>
      </c>
      <c r="F3" s="196" t="s">
        <v>122</v>
      </c>
      <c r="G3" s="197"/>
      <c r="H3" s="463" t="s">
        <v>1388</v>
      </c>
      <c r="I3" s="198"/>
      <c r="J3" s="199" t="s">
        <v>93</v>
      </c>
      <c r="K3" s="453" t="s">
        <v>94</v>
      </c>
    </row>
    <row r="4" spans="1:12" s="200" customFormat="1" ht="13.5" thickBot="1" x14ac:dyDescent="0.25">
      <c r="A4" s="456"/>
      <c r="B4" s="467"/>
      <c r="C4" s="469"/>
      <c r="D4" s="460"/>
      <c r="E4" s="462"/>
      <c r="F4" s="201" t="s">
        <v>97</v>
      </c>
      <c r="G4" s="202"/>
      <c r="H4" s="464"/>
      <c r="I4" s="203"/>
      <c r="J4" s="204" t="s">
        <v>98</v>
      </c>
      <c r="K4" s="454"/>
    </row>
    <row r="5" spans="1:12" ht="17.25" customHeight="1" x14ac:dyDescent="0.2">
      <c r="A5" s="205">
        <f t="shared" ref="A5:A68" si="0">+A4+1</f>
        <v>1</v>
      </c>
      <c r="B5" s="374" t="s">
        <v>3175</v>
      </c>
      <c r="C5" s="375">
        <v>54054</v>
      </c>
      <c r="D5" s="376" t="s">
        <v>3176</v>
      </c>
      <c r="E5" s="84" t="s">
        <v>3177</v>
      </c>
      <c r="F5" s="84" t="s">
        <v>100</v>
      </c>
      <c r="G5" s="116">
        <f t="shared" ref="G5:G36" si="1">+IF(F5="M",1,IF(F5="f",2,IF(F5="Civ",3,"Error")))</f>
        <v>1</v>
      </c>
      <c r="H5" s="99" t="s">
        <v>103</v>
      </c>
      <c r="I5" s="116">
        <f t="shared" ref="I5:I68" si="2">+IF(H5="Studying",5,IF(H5="Complete",1,IF(H5="Incomplete",2,IF(H5="Left",3,IF(H5="Dropped",4,"Error")))))</f>
        <v>1</v>
      </c>
      <c r="J5" s="116" t="e">
        <f>+IF(#REF!="Issued",1,IF(#REF!="Not Issued",2,"Nil"))</f>
        <v>#REF!</v>
      </c>
      <c r="K5" s="206"/>
      <c r="L5" s="84" t="s">
        <v>3178</v>
      </c>
    </row>
    <row r="6" spans="1:12" ht="17.25" customHeight="1" x14ac:dyDescent="0.2">
      <c r="A6" s="205">
        <f t="shared" si="0"/>
        <v>2</v>
      </c>
      <c r="B6" s="374" t="s">
        <v>3179</v>
      </c>
      <c r="C6" s="375">
        <v>54055</v>
      </c>
      <c r="D6" s="376" t="s">
        <v>3180</v>
      </c>
      <c r="E6" s="84" t="s">
        <v>2472</v>
      </c>
      <c r="F6" s="84" t="s">
        <v>100</v>
      </c>
      <c r="G6" s="116">
        <f t="shared" si="1"/>
        <v>1</v>
      </c>
      <c r="H6" s="99" t="s">
        <v>103</v>
      </c>
      <c r="I6" s="116">
        <f t="shared" si="2"/>
        <v>1</v>
      </c>
      <c r="J6" s="116" t="e">
        <f>+IF(#REF!="Issued",1,IF(#REF!="Not Issued",2,"Nil"))</f>
        <v>#REF!</v>
      </c>
      <c r="K6" s="206"/>
      <c r="L6" s="84" t="s">
        <v>3181</v>
      </c>
    </row>
    <row r="7" spans="1:12" ht="17.25" customHeight="1" x14ac:dyDescent="0.2">
      <c r="A7" s="205">
        <f t="shared" si="0"/>
        <v>3</v>
      </c>
      <c r="B7" s="374" t="s">
        <v>3182</v>
      </c>
      <c r="C7" s="375">
        <v>54056</v>
      </c>
      <c r="D7" s="376" t="s">
        <v>3183</v>
      </c>
      <c r="E7" s="84" t="s">
        <v>2295</v>
      </c>
      <c r="F7" s="84" t="s">
        <v>102</v>
      </c>
      <c r="G7" s="116">
        <f t="shared" si="1"/>
        <v>2</v>
      </c>
      <c r="H7" s="99" t="s">
        <v>103</v>
      </c>
      <c r="I7" s="116">
        <f t="shared" si="2"/>
        <v>1</v>
      </c>
      <c r="J7" s="116" t="e">
        <f>+IF(#REF!="Issued",1,IF(#REF!="Not Issued",2,"Nil"))</f>
        <v>#REF!</v>
      </c>
      <c r="K7" s="206"/>
      <c r="L7" s="84" t="s">
        <v>3184</v>
      </c>
    </row>
    <row r="8" spans="1:12" ht="17.25" customHeight="1" x14ac:dyDescent="0.2">
      <c r="A8" s="205">
        <f t="shared" si="0"/>
        <v>4</v>
      </c>
      <c r="B8" s="374" t="s">
        <v>3185</v>
      </c>
      <c r="C8" s="375">
        <v>54057</v>
      </c>
      <c r="D8" s="376" t="s">
        <v>3186</v>
      </c>
      <c r="E8" s="84" t="s">
        <v>3187</v>
      </c>
      <c r="F8" s="84" t="s">
        <v>100</v>
      </c>
      <c r="G8" s="116">
        <f t="shared" si="1"/>
        <v>1</v>
      </c>
      <c r="H8" s="99" t="s">
        <v>103</v>
      </c>
      <c r="I8" s="116">
        <f t="shared" si="2"/>
        <v>1</v>
      </c>
      <c r="J8" s="116" t="e">
        <f>+IF(#REF!="Issued",1,IF(#REF!="Not Issued",2,"Nil"))</f>
        <v>#REF!</v>
      </c>
      <c r="K8" s="206"/>
      <c r="L8" s="84" t="s">
        <v>3188</v>
      </c>
    </row>
    <row r="9" spans="1:12" ht="17.25" customHeight="1" x14ac:dyDescent="0.2">
      <c r="A9" s="205">
        <f t="shared" si="0"/>
        <v>5</v>
      </c>
      <c r="B9" s="374" t="s">
        <v>3189</v>
      </c>
      <c r="C9" s="375">
        <v>54058</v>
      </c>
      <c r="D9" s="376" t="s">
        <v>3190</v>
      </c>
      <c r="E9" s="84" t="s">
        <v>3191</v>
      </c>
      <c r="F9" s="84" t="s">
        <v>100</v>
      </c>
      <c r="G9" s="116">
        <f t="shared" si="1"/>
        <v>1</v>
      </c>
      <c r="H9" s="99" t="s">
        <v>103</v>
      </c>
      <c r="I9" s="116">
        <f t="shared" si="2"/>
        <v>1</v>
      </c>
      <c r="J9" s="116" t="e">
        <f>+IF(#REF!="Issued",1,IF(#REF!="Not Issued",2,"Nil"))</f>
        <v>#REF!</v>
      </c>
      <c r="K9" s="206"/>
      <c r="L9" s="84" t="s">
        <v>3192</v>
      </c>
    </row>
    <row r="10" spans="1:12" ht="17.25" customHeight="1" x14ac:dyDescent="0.2">
      <c r="A10" s="205">
        <f t="shared" si="0"/>
        <v>6</v>
      </c>
      <c r="B10" s="374" t="s">
        <v>3200</v>
      </c>
      <c r="C10" s="375">
        <v>54061</v>
      </c>
      <c r="D10" s="376" t="s">
        <v>3201</v>
      </c>
      <c r="E10" s="84" t="s">
        <v>3202</v>
      </c>
      <c r="F10" s="84" t="s">
        <v>102</v>
      </c>
      <c r="G10" s="116">
        <f t="shared" si="1"/>
        <v>2</v>
      </c>
      <c r="H10" s="99" t="s">
        <v>103</v>
      </c>
      <c r="I10" s="116">
        <f t="shared" si="2"/>
        <v>1</v>
      </c>
      <c r="J10" s="116" t="e">
        <f>+IF(#REF!="Issued",1,IF(#REF!="Not Issued",2,"Nil"))</f>
        <v>#REF!</v>
      </c>
      <c r="K10" s="206"/>
      <c r="L10" s="84" t="s">
        <v>3195</v>
      </c>
    </row>
    <row r="11" spans="1:12" ht="17.25" customHeight="1" x14ac:dyDescent="0.2">
      <c r="A11" s="205">
        <f t="shared" si="0"/>
        <v>7</v>
      </c>
      <c r="B11" s="374" t="s">
        <v>3204</v>
      </c>
      <c r="C11" s="375">
        <v>54062</v>
      </c>
      <c r="D11" s="376" t="s">
        <v>3205</v>
      </c>
      <c r="E11" s="84" t="s">
        <v>3206</v>
      </c>
      <c r="F11" s="84" t="s">
        <v>100</v>
      </c>
      <c r="G11" s="116">
        <f t="shared" si="1"/>
        <v>1</v>
      </c>
      <c r="H11" s="99" t="s">
        <v>103</v>
      </c>
      <c r="I11" s="116">
        <f t="shared" si="2"/>
        <v>1</v>
      </c>
      <c r="J11" s="116" t="e">
        <f>+IF(#REF!="Issued",1,IF(#REF!="Not Issued",2,"Nil"))</f>
        <v>#REF!</v>
      </c>
      <c r="K11" s="206"/>
      <c r="L11" s="84" t="s">
        <v>3199</v>
      </c>
    </row>
    <row r="12" spans="1:12" ht="17.25" customHeight="1" x14ac:dyDescent="0.2">
      <c r="A12" s="205">
        <f t="shared" si="0"/>
        <v>8</v>
      </c>
      <c r="B12" s="374" t="s">
        <v>3208</v>
      </c>
      <c r="C12" s="375">
        <v>54063</v>
      </c>
      <c r="D12" s="376" t="s">
        <v>3209</v>
      </c>
      <c r="E12" s="84" t="s">
        <v>2955</v>
      </c>
      <c r="F12" s="84" t="s">
        <v>100</v>
      </c>
      <c r="G12" s="116">
        <f t="shared" si="1"/>
        <v>1</v>
      </c>
      <c r="H12" s="99" t="s">
        <v>103</v>
      </c>
      <c r="I12" s="116">
        <f t="shared" si="2"/>
        <v>1</v>
      </c>
      <c r="J12" s="116" t="e">
        <f>+IF(#REF!="Issued",1,IF(#REF!="Not Issued",2,"Nil"))</f>
        <v>#REF!</v>
      </c>
      <c r="K12" s="206"/>
      <c r="L12" s="84" t="s">
        <v>3203</v>
      </c>
    </row>
    <row r="13" spans="1:12" ht="17.25" customHeight="1" x14ac:dyDescent="0.2">
      <c r="A13" s="205">
        <f t="shared" si="0"/>
        <v>9</v>
      </c>
      <c r="B13" s="374" t="s">
        <v>3219</v>
      </c>
      <c r="C13" s="375">
        <v>54066</v>
      </c>
      <c r="D13" s="376" t="s">
        <v>3220</v>
      </c>
      <c r="E13" s="84" t="s">
        <v>3221</v>
      </c>
      <c r="F13" s="84" t="s">
        <v>100</v>
      </c>
      <c r="G13" s="116">
        <f t="shared" si="1"/>
        <v>1</v>
      </c>
      <c r="H13" s="99" t="s">
        <v>103</v>
      </c>
      <c r="I13" s="116">
        <f t="shared" si="2"/>
        <v>1</v>
      </c>
      <c r="J13" s="116" t="e">
        <f>+IF(#REF!="Issued",1,IF(#REF!="Not Issued",2,"Nil"))</f>
        <v>#REF!</v>
      </c>
      <c r="K13" s="206"/>
      <c r="L13" s="84" t="s">
        <v>3207</v>
      </c>
    </row>
    <row r="14" spans="1:12" ht="17.25" customHeight="1" x14ac:dyDescent="0.2">
      <c r="A14" s="205">
        <f t="shared" si="0"/>
        <v>10</v>
      </c>
      <c r="B14" s="374" t="s">
        <v>3227</v>
      </c>
      <c r="C14" s="375">
        <v>54068</v>
      </c>
      <c r="D14" s="376" t="s">
        <v>3228</v>
      </c>
      <c r="E14" s="84" t="s">
        <v>3229</v>
      </c>
      <c r="F14" s="84" t="s">
        <v>100</v>
      </c>
      <c r="G14" s="116">
        <f t="shared" si="1"/>
        <v>1</v>
      </c>
      <c r="H14" s="99" t="s">
        <v>103</v>
      </c>
      <c r="I14" s="116">
        <f t="shared" si="2"/>
        <v>1</v>
      </c>
      <c r="J14" s="116" t="e">
        <f>+IF(#REF!="Issued",1,IF(#REF!="Not Issued",2,"Nil"))</f>
        <v>#REF!</v>
      </c>
      <c r="K14" s="206"/>
      <c r="L14" s="84" t="s">
        <v>3210</v>
      </c>
    </row>
    <row r="15" spans="1:12" ht="17.25" customHeight="1" x14ac:dyDescent="0.2">
      <c r="A15" s="205">
        <f t="shared" si="0"/>
        <v>11</v>
      </c>
      <c r="B15" s="374" t="s">
        <v>3231</v>
      </c>
      <c r="C15" s="375">
        <v>54069</v>
      </c>
      <c r="D15" s="376" t="s">
        <v>3232</v>
      </c>
      <c r="E15" s="84" t="s">
        <v>3233</v>
      </c>
      <c r="F15" s="84" t="s">
        <v>100</v>
      </c>
      <c r="G15" s="116">
        <f t="shared" si="1"/>
        <v>1</v>
      </c>
      <c r="H15" s="99" t="s">
        <v>103</v>
      </c>
      <c r="I15" s="116">
        <f t="shared" si="2"/>
        <v>1</v>
      </c>
      <c r="J15" s="116" t="e">
        <f>+IF(#REF!="Issued",1,IF(#REF!="Not Issued",2,"Nil"))</f>
        <v>#REF!</v>
      </c>
      <c r="K15" s="206"/>
      <c r="L15" s="84" t="s">
        <v>3214</v>
      </c>
    </row>
    <row r="16" spans="1:12" ht="17.25" customHeight="1" x14ac:dyDescent="0.2">
      <c r="A16" s="205">
        <f t="shared" si="0"/>
        <v>12</v>
      </c>
      <c r="B16" s="374" t="s">
        <v>3235</v>
      </c>
      <c r="C16" s="375">
        <v>54070</v>
      </c>
      <c r="D16" s="376" t="s">
        <v>3236</v>
      </c>
      <c r="E16" s="84" t="s">
        <v>155</v>
      </c>
      <c r="F16" s="84" t="s">
        <v>102</v>
      </c>
      <c r="G16" s="116">
        <f t="shared" si="1"/>
        <v>2</v>
      </c>
      <c r="H16" s="99" t="s">
        <v>103</v>
      </c>
      <c r="I16" s="116">
        <f t="shared" si="2"/>
        <v>1</v>
      </c>
      <c r="J16" s="116" t="e">
        <f>+IF(#REF!="Issued",1,IF(#REF!="Not Issued",2,"Nil"))</f>
        <v>#REF!</v>
      </c>
      <c r="K16" s="206"/>
      <c r="L16" s="84" t="s">
        <v>3218</v>
      </c>
    </row>
    <row r="17" spans="1:12" ht="17.25" customHeight="1" x14ac:dyDescent="0.2">
      <c r="A17" s="205">
        <f t="shared" si="0"/>
        <v>13</v>
      </c>
      <c r="B17" s="374" t="s">
        <v>3238</v>
      </c>
      <c r="C17" s="375">
        <v>54071</v>
      </c>
      <c r="D17" s="376" t="s">
        <v>3239</v>
      </c>
      <c r="E17" s="84" t="s">
        <v>3240</v>
      </c>
      <c r="F17" s="84" t="s">
        <v>102</v>
      </c>
      <c r="G17" s="116">
        <f t="shared" si="1"/>
        <v>2</v>
      </c>
      <c r="H17" s="99" t="s">
        <v>103</v>
      </c>
      <c r="I17" s="116">
        <f t="shared" si="2"/>
        <v>1</v>
      </c>
      <c r="J17" s="116" t="e">
        <f>+IF(#REF!="Issued",1,IF(#REF!="Not Issued",2,"Nil"))</f>
        <v>#REF!</v>
      </c>
      <c r="K17" s="206"/>
      <c r="L17" s="84" t="s">
        <v>3222</v>
      </c>
    </row>
    <row r="18" spans="1:12" ht="17.25" customHeight="1" x14ac:dyDescent="0.2">
      <c r="A18" s="205">
        <f t="shared" si="0"/>
        <v>14</v>
      </c>
      <c r="B18" s="374" t="s">
        <v>3249</v>
      </c>
      <c r="C18" s="375">
        <v>54074</v>
      </c>
      <c r="D18" s="376" t="s">
        <v>3250</v>
      </c>
      <c r="E18" s="84" t="s">
        <v>3251</v>
      </c>
      <c r="F18" s="84" t="s">
        <v>100</v>
      </c>
      <c r="G18" s="116">
        <f t="shared" si="1"/>
        <v>1</v>
      </c>
      <c r="H18" s="99" t="s">
        <v>103</v>
      </c>
      <c r="I18" s="116">
        <f t="shared" si="2"/>
        <v>1</v>
      </c>
      <c r="J18" s="116" t="e">
        <f>+IF(#REF!="Issued",1,IF(#REF!="Not Issued",2,"Nil"))</f>
        <v>#REF!</v>
      </c>
      <c r="K18" s="206"/>
      <c r="L18" s="84" t="s">
        <v>3226</v>
      </c>
    </row>
    <row r="19" spans="1:12" ht="17.25" customHeight="1" x14ac:dyDescent="0.2">
      <c r="A19" s="205">
        <f t="shared" si="0"/>
        <v>15</v>
      </c>
      <c r="B19" s="374" t="s">
        <v>3253</v>
      </c>
      <c r="C19" s="375">
        <v>54075</v>
      </c>
      <c r="D19" s="376" t="s">
        <v>3254</v>
      </c>
      <c r="E19" s="84" t="s">
        <v>3255</v>
      </c>
      <c r="F19" s="84" t="s">
        <v>100</v>
      </c>
      <c r="G19" s="116">
        <f t="shared" si="1"/>
        <v>1</v>
      </c>
      <c r="H19" s="99" t="s">
        <v>103</v>
      </c>
      <c r="I19" s="116"/>
      <c r="J19" s="116" t="e">
        <f>+IF(#REF!="Issued",1,IF(#REF!="Not Issued",2,"Nil"))</f>
        <v>#REF!</v>
      </c>
      <c r="K19" s="206"/>
      <c r="L19" s="84" t="s">
        <v>3230</v>
      </c>
    </row>
    <row r="20" spans="1:12" ht="17.25" customHeight="1" x14ac:dyDescent="0.2">
      <c r="A20" s="205">
        <f t="shared" si="0"/>
        <v>16</v>
      </c>
      <c r="B20" s="374" t="s">
        <v>3265</v>
      </c>
      <c r="C20" s="375">
        <v>54078</v>
      </c>
      <c r="D20" s="376" t="s">
        <v>3266</v>
      </c>
      <c r="E20" s="84" t="s">
        <v>3267</v>
      </c>
      <c r="F20" s="84" t="s">
        <v>100</v>
      </c>
      <c r="G20" s="116">
        <f t="shared" si="1"/>
        <v>1</v>
      </c>
      <c r="H20" s="99" t="s">
        <v>103</v>
      </c>
      <c r="I20" s="116">
        <f t="shared" si="2"/>
        <v>1</v>
      </c>
      <c r="J20" s="116" t="e">
        <f>+IF(#REF!="Issued",1,IF(#REF!="Not Issued",2,"Nil"))</f>
        <v>#REF!</v>
      </c>
      <c r="K20" s="206"/>
      <c r="L20" s="84" t="s">
        <v>3234</v>
      </c>
    </row>
    <row r="21" spans="1:12" ht="17.25" customHeight="1" x14ac:dyDescent="0.2">
      <c r="A21" s="205">
        <f t="shared" si="0"/>
        <v>17</v>
      </c>
      <c r="B21" s="374" t="s">
        <v>3269</v>
      </c>
      <c r="C21" s="375">
        <v>54079</v>
      </c>
      <c r="D21" s="376" t="s">
        <v>3270</v>
      </c>
      <c r="E21" s="84" t="s">
        <v>3271</v>
      </c>
      <c r="F21" s="84" t="s">
        <v>100</v>
      </c>
      <c r="G21" s="116">
        <f t="shared" si="1"/>
        <v>1</v>
      </c>
      <c r="H21" s="99" t="s">
        <v>103</v>
      </c>
      <c r="I21" s="116">
        <f t="shared" si="2"/>
        <v>1</v>
      </c>
      <c r="J21" s="116" t="e">
        <f>+IF(#REF!="Issued",1,IF(#REF!="Not Issued",2,"Nil"))</f>
        <v>#REF!</v>
      </c>
      <c r="K21" s="207"/>
      <c r="L21" s="84" t="s">
        <v>3237</v>
      </c>
    </row>
    <row r="22" spans="1:12" ht="17.25" customHeight="1" x14ac:dyDescent="0.2">
      <c r="A22" s="205">
        <f t="shared" si="0"/>
        <v>18</v>
      </c>
      <c r="B22" s="374" t="s">
        <v>3273</v>
      </c>
      <c r="C22" s="375">
        <v>54080</v>
      </c>
      <c r="D22" s="376" t="s">
        <v>3274</v>
      </c>
      <c r="E22" s="84" t="s">
        <v>3275</v>
      </c>
      <c r="F22" s="84" t="s">
        <v>100</v>
      </c>
      <c r="G22" s="116">
        <f t="shared" si="1"/>
        <v>1</v>
      </c>
      <c r="H22" s="99" t="s">
        <v>103</v>
      </c>
      <c r="I22" s="116">
        <f t="shared" si="2"/>
        <v>1</v>
      </c>
      <c r="J22" s="116" t="e">
        <f>+IF(#REF!="Issued",1,IF(#REF!="Not Issued",2,"Nil"))</f>
        <v>#REF!</v>
      </c>
      <c r="K22" s="206"/>
      <c r="L22" s="84" t="s">
        <v>3241</v>
      </c>
    </row>
    <row r="23" spans="1:12" ht="17.25" customHeight="1" x14ac:dyDescent="0.2">
      <c r="A23" s="205">
        <f t="shared" si="0"/>
        <v>19</v>
      </c>
      <c r="B23" s="374" t="s">
        <v>3280</v>
      </c>
      <c r="C23" s="375">
        <v>54082</v>
      </c>
      <c r="D23" s="376" t="s">
        <v>3281</v>
      </c>
      <c r="E23" s="84" t="s">
        <v>1003</v>
      </c>
      <c r="F23" s="84" t="s">
        <v>100</v>
      </c>
      <c r="G23" s="116">
        <f t="shared" si="1"/>
        <v>1</v>
      </c>
      <c r="H23" s="99" t="s">
        <v>103</v>
      </c>
      <c r="I23" s="116">
        <f t="shared" si="2"/>
        <v>1</v>
      </c>
      <c r="J23" s="116" t="e">
        <f>+IF(#REF!="Issued",1,IF(#REF!="Not Issued",2,"Nil"))</f>
        <v>#REF!</v>
      </c>
      <c r="K23" s="206"/>
      <c r="L23" s="84" t="s">
        <v>3245</v>
      </c>
    </row>
    <row r="24" spans="1:12" ht="17.25" customHeight="1" x14ac:dyDescent="0.2">
      <c r="A24" s="205">
        <f t="shared" si="0"/>
        <v>20</v>
      </c>
      <c r="B24" s="374" t="s">
        <v>3283</v>
      </c>
      <c r="C24" s="375">
        <v>54083</v>
      </c>
      <c r="D24" s="376" t="s">
        <v>3284</v>
      </c>
      <c r="E24" s="84" t="s">
        <v>3285</v>
      </c>
      <c r="F24" s="84" t="s">
        <v>100</v>
      </c>
      <c r="G24" s="116">
        <f t="shared" si="1"/>
        <v>1</v>
      </c>
      <c r="H24" s="99" t="s">
        <v>103</v>
      </c>
      <c r="I24" s="116">
        <f t="shared" si="2"/>
        <v>1</v>
      </c>
      <c r="J24" s="116" t="e">
        <f>+IF(#REF!="Issued",1,IF(#REF!="Not Issued",2,"Nil"))</f>
        <v>#REF!</v>
      </c>
      <c r="K24" s="206"/>
      <c r="L24" s="84" t="s">
        <v>3248</v>
      </c>
    </row>
    <row r="25" spans="1:12" ht="17.25" customHeight="1" x14ac:dyDescent="0.2">
      <c r="A25" s="205">
        <f t="shared" si="0"/>
        <v>21</v>
      </c>
      <c r="B25" s="374" t="s">
        <v>3287</v>
      </c>
      <c r="C25" s="375">
        <v>54084</v>
      </c>
      <c r="D25" s="376" t="s">
        <v>3288</v>
      </c>
      <c r="E25" s="84" t="s">
        <v>429</v>
      </c>
      <c r="F25" s="84" t="s">
        <v>102</v>
      </c>
      <c r="G25" s="116">
        <f t="shared" si="1"/>
        <v>2</v>
      </c>
      <c r="H25" s="99" t="s">
        <v>103</v>
      </c>
      <c r="I25" s="116">
        <f t="shared" si="2"/>
        <v>1</v>
      </c>
      <c r="J25" s="116" t="e">
        <f>+IF(#REF!="Issued",1,IF(#REF!="Not Issued",2,"Nil"))</f>
        <v>#REF!</v>
      </c>
      <c r="K25" s="206"/>
      <c r="L25" s="84" t="s">
        <v>3252</v>
      </c>
    </row>
    <row r="26" spans="1:12" ht="17.25" customHeight="1" x14ac:dyDescent="0.2">
      <c r="A26" s="205">
        <f t="shared" si="0"/>
        <v>22</v>
      </c>
      <c r="B26" s="374" t="s">
        <v>3290</v>
      </c>
      <c r="C26" s="375">
        <v>54085</v>
      </c>
      <c r="D26" s="376" t="s">
        <v>3291</v>
      </c>
      <c r="E26" s="84" t="s">
        <v>2227</v>
      </c>
      <c r="F26" s="84" t="s">
        <v>100</v>
      </c>
      <c r="G26" s="116">
        <f t="shared" si="1"/>
        <v>1</v>
      </c>
      <c r="H26" s="99" t="s">
        <v>103</v>
      </c>
      <c r="I26" s="116">
        <f t="shared" si="2"/>
        <v>1</v>
      </c>
      <c r="J26" s="116" t="e">
        <f>+IF(#REF!="Issued",1,IF(#REF!="Not Issued",2,"Nil"))</f>
        <v>#REF!</v>
      </c>
      <c r="K26" s="206"/>
      <c r="L26" s="84" t="s">
        <v>3256</v>
      </c>
    </row>
    <row r="27" spans="1:12" ht="17.25" customHeight="1" x14ac:dyDescent="0.2">
      <c r="A27" s="205">
        <f t="shared" si="0"/>
        <v>23</v>
      </c>
      <c r="B27" s="374" t="s">
        <v>3301</v>
      </c>
      <c r="C27" s="375">
        <v>54088</v>
      </c>
      <c r="D27" s="376" t="s">
        <v>3302</v>
      </c>
      <c r="E27" s="84" t="s">
        <v>3303</v>
      </c>
      <c r="F27" s="84" t="s">
        <v>102</v>
      </c>
      <c r="G27" s="116">
        <f t="shared" si="1"/>
        <v>2</v>
      </c>
      <c r="H27" s="99" t="s">
        <v>103</v>
      </c>
      <c r="I27" s="116">
        <f t="shared" si="2"/>
        <v>1</v>
      </c>
      <c r="J27" s="116" t="e">
        <f>+IF(#REF!="Issued",1,IF(#REF!="Not Issued",2,"Nil"))</f>
        <v>#REF!</v>
      </c>
      <c r="K27" s="206"/>
      <c r="L27" s="84" t="s">
        <v>3260</v>
      </c>
    </row>
    <row r="28" spans="1:12" ht="17.25" customHeight="1" x14ac:dyDescent="0.2">
      <c r="A28" s="205">
        <f t="shared" si="0"/>
        <v>24</v>
      </c>
      <c r="B28" s="374" t="s">
        <v>3305</v>
      </c>
      <c r="C28" s="375">
        <v>54089</v>
      </c>
      <c r="D28" s="376" t="s">
        <v>3306</v>
      </c>
      <c r="E28" s="84" t="s">
        <v>1225</v>
      </c>
      <c r="F28" s="84" t="s">
        <v>100</v>
      </c>
      <c r="G28" s="116">
        <f t="shared" si="1"/>
        <v>1</v>
      </c>
      <c r="H28" s="99" t="s">
        <v>103</v>
      </c>
      <c r="I28" s="116">
        <f t="shared" si="2"/>
        <v>1</v>
      </c>
      <c r="J28" s="116" t="e">
        <f>+IF(#REF!="Issued",1,IF(#REF!="Not Issued",2,"Nil"))</f>
        <v>#REF!</v>
      </c>
      <c r="K28" s="206"/>
      <c r="L28" s="84" t="s">
        <v>3264</v>
      </c>
    </row>
    <row r="29" spans="1:12" ht="17.25" customHeight="1" x14ac:dyDescent="0.2">
      <c r="A29" s="205">
        <f t="shared" si="0"/>
        <v>25</v>
      </c>
      <c r="B29" s="374" t="s">
        <v>3308</v>
      </c>
      <c r="C29" s="375">
        <v>54090</v>
      </c>
      <c r="D29" s="376" t="s">
        <v>3309</v>
      </c>
      <c r="E29" s="84" t="s">
        <v>3310</v>
      </c>
      <c r="F29" s="84" t="s">
        <v>100</v>
      </c>
      <c r="G29" s="116">
        <f t="shared" si="1"/>
        <v>1</v>
      </c>
      <c r="H29" s="99" t="s">
        <v>103</v>
      </c>
      <c r="I29" s="116">
        <f t="shared" si="2"/>
        <v>1</v>
      </c>
      <c r="J29" s="116" t="e">
        <f>+IF(#REF!="Issued",1,IF(#REF!="Not Issued",2,"Nil"))</f>
        <v>#REF!</v>
      </c>
      <c r="K29" s="206"/>
      <c r="L29" s="84" t="s">
        <v>3268</v>
      </c>
    </row>
    <row r="30" spans="1:12" ht="17.25" customHeight="1" x14ac:dyDescent="0.2">
      <c r="A30" s="205">
        <f t="shared" si="0"/>
        <v>26</v>
      </c>
      <c r="B30" s="374" t="s">
        <v>3318</v>
      </c>
      <c r="C30" s="375">
        <v>54093</v>
      </c>
      <c r="D30" s="376" t="s">
        <v>3319</v>
      </c>
      <c r="E30" s="84" t="s">
        <v>3320</v>
      </c>
      <c r="F30" s="84" t="s">
        <v>102</v>
      </c>
      <c r="G30" s="116">
        <f t="shared" si="1"/>
        <v>2</v>
      </c>
      <c r="H30" s="99" t="s">
        <v>103</v>
      </c>
      <c r="I30" s="116">
        <f t="shared" si="2"/>
        <v>1</v>
      </c>
      <c r="J30" s="116" t="e">
        <f>+IF(#REF!="Issued",1,IF(#REF!="Not Issued",2,"Nil"))</f>
        <v>#REF!</v>
      </c>
      <c r="K30" s="206"/>
      <c r="L30" s="84" t="s">
        <v>3272</v>
      </c>
    </row>
    <row r="31" spans="1:12" ht="17.25" customHeight="1" x14ac:dyDescent="0.2">
      <c r="A31" s="205">
        <f t="shared" si="0"/>
        <v>27</v>
      </c>
      <c r="B31" s="374" t="s">
        <v>3322</v>
      </c>
      <c r="C31" s="375">
        <v>54094</v>
      </c>
      <c r="D31" s="376" t="s">
        <v>3323</v>
      </c>
      <c r="E31" s="84" t="s">
        <v>3324</v>
      </c>
      <c r="F31" s="84" t="s">
        <v>100</v>
      </c>
      <c r="G31" s="116">
        <f t="shared" si="1"/>
        <v>1</v>
      </c>
      <c r="H31" s="99" t="s">
        <v>103</v>
      </c>
      <c r="I31" s="116">
        <f t="shared" si="2"/>
        <v>1</v>
      </c>
      <c r="J31" s="116" t="e">
        <f>+IF(#REF!="Issued",1,IF(#REF!="Not Issued",2,"Nil"))</f>
        <v>#REF!</v>
      </c>
      <c r="K31" s="206"/>
      <c r="L31" s="84" t="s">
        <v>3276</v>
      </c>
    </row>
    <row r="32" spans="1:12" ht="17.25" customHeight="1" x14ac:dyDescent="0.2">
      <c r="A32" s="205">
        <f t="shared" si="0"/>
        <v>28</v>
      </c>
      <c r="B32" s="374" t="s">
        <v>3330</v>
      </c>
      <c r="C32" s="375">
        <v>54096</v>
      </c>
      <c r="D32" s="376" t="s">
        <v>3331</v>
      </c>
      <c r="E32" s="84" t="s">
        <v>989</v>
      </c>
      <c r="F32" s="84" t="s">
        <v>100</v>
      </c>
      <c r="G32" s="116">
        <f t="shared" si="1"/>
        <v>1</v>
      </c>
      <c r="H32" s="99" t="s">
        <v>103</v>
      </c>
      <c r="I32" s="116">
        <f t="shared" si="2"/>
        <v>1</v>
      </c>
      <c r="J32" s="116" t="e">
        <f>+IF(#REF!="Issued",1,IF(#REF!="Not Issued",2,"Nil"))</f>
        <v>#REF!</v>
      </c>
      <c r="K32" s="206"/>
      <c r="L32" s="84" t="s">
        <v>3279</v>
      </c>
    </row>
    <row r="33" spans="1:12" ht="17.25" customHeight="1" x14ac:dyDescent="0.2">
      <c r="A33" s="205">
        <f t="shared" si="0"/>
        <v>29</v>
      </c>
      <c r="B33" s="374" t="s">
        <v>3333</v>
      </c>
      <c r="C33" s="375">
        <v>54097</v>
      </c>
      <c r="D33" s="376" t="s">
        <v>3334</v>
      </c>
      <c r="E33" s="84" t="s">
        <v>3335</v>
      </c>
      <c r="F33" s="84" t="s">
        <v>102</v>
      </c>
      <c r="G33" s="116">
        <f t="shared" si="1"/>
        <v>2</v>
      </c>
      <c r="H33" s="99" t="s">
        <v>103</v>
      </c>
      <c r="I33" s="116">
        <f t="shared" si="2"/>
        <v>1</v>
      </c>
      <c r="J33" s="116" t="e">
        <f>+IF(#REF!="Issued",1,IF(#REF!="Not Issued",2,"Nil"))</f>
        <v>#REF!</v>
      </c>
      <c r="K33" s="206"/>
      <c r="L33" s="84" t="s">
        <v>3282</v>
      </c>
    </row>
    <row r="34" spans="1:12" ht="17.25" customHeight="1" x14ac:dyDescent="0.2">
      <c r="A34" s="205">
        <f t="shared" si="0"/>
        <v>30</v>
      </c>
      <c r="B34" s="374" t="s">
        <v>3341</v>
      </c>
      <c r="C34" s="375">
        <v>54099</v>
      </c>
      <c r="D34" s="376" t="s">
        <v>3342</v>
      </c>
      <c r="E34" s="84" t="s">
        <v>3343</v>
      </c>
      <c r="F34" s="84" t="s">
        <v>100</v>
      </c>
      <c r="G34" s="116">
        <f t="shared" si="1"/>
        <v>1</v>
      </c>
      <c r="H34" s="99" t="s">
        <v>103</v>
      </c>
      <c r="I34" s="116">
        <f t="shared" si="2"/>
        <v>1</v>
      </c>
      <c r="J34" s="116" t="e">
        <f>+IF(#REF!="Issued",1,IF(#REF!="Not Issued",2,"Nil"))</f>
        <v>#REF!</v>
      </c>
      <c r="K34" s="206"/>
      <c r="L34" s="84" t="s">
        <v>3286</v>
      </c>
    </row>
    <row r="35" spans="1:12" ht="17.25" customHeight="1" x14ac:dyDescent="0.2">
      <c r="A35" s="205">
        <f t="shared" si="0"/>
        <v>31</v>
      </c>
      <c r="B35" s="374" t="s">
        <v>3345</v>
      </c>
      <c r="C35" s="375">
        <v>54100</v>
      </c>
      <c r="D35" s="376" t="s">
        <v>3346</v>
      </c>
      <c r="E35" s="84" t="s">
        <v>3347</v>
      </c>
      <c r="F35" s="84" t="s">
        <v>100</v>
      </c>
      <c r="G35" s="116">
        <f t="shared" si="1"/>
        <v>1</v>
      </c>
      <c r="H35" s="99" t="s">
        <v>103</v>
      </c>
      <c r="I35" s="116">
        <f t="shared" si="2"/>
        <v>1</v>
      </c>
      <c r="J35" s="116" t="e">
        <f>+IF(#REF!="Issued",1,IF(#REF!="Not Issued",2,"Nil"))</f>
        <v>#REF!</v>
      </c>
      <c r="K35" s="206"/>
      <c r="L35" s="84" t="s">
        <v>3289</v>
      </c>
    </row>
    <row r="36" spans="1:12" ht="17.25" customHeight="1" x14ac:dyDescent="0.2">
      <c r="A36" s="205">
        <f t="shared" si="0"/>
        <v>32</v>
      </c>
      <c r="B36" s="374" t="s">
        <v>3357</v>
      </c>
      <c r="C36" s="375">
        <v>54103</v>
      </c>
      <c r="D36" s="376" t="s">
        <v>3358</v>
      </c>
      <c r="E36" s="84" t="s">
        <v>3359</v>
      </c>
      <c r="F36" s="84" t="s">
        <v>100</v>
      </c>
      <c r="G36" s="116">
        <f t="shared" si="1"/>
        <v>1</v>
      </c>
      <c r="H36" s="99" t="s">
        <v>103</v>
      </c>
      <c r="I36" s="116">
        <f t="shared" si="2"/>
        <v>1</v>
      </c>
      <c r="J36" s="116" t="e">
        <f>+IF(#REF!="Issued",1,IF(#REF!="Not Issued",2,"Nil"))</f>
        <v>#REF!</v>
      </c>
      <c r="K36" s="206"/>
      <c r="L36" s="84" t="s">
        <v>3292</v>
      </c>
    </row>
    <row r="37" spans="1:12" ht="17.25" customHeight="1" x14ac:dyDescent="0.2">
      <c r="A37" s="205">
        <f t="shared" si="0"/>
        <v>33</v>
      </c>
      <c r="B37" s="374" t="s">
        <v>3364</v>
      </c>
      <c r="C37" s="375">
        <v>54105</v>
      </c>
      <c r="D37" s="376" t="s">
        <v>3365</v>
      </c>
      <c r="E37" s="84" t="s">
        <v>3366</v>
      </c>
      <c r="F37" s="84" t="s">
        <v>100</v>
      </c>
      <c r="G37" s="116">
        <f t="shared" ref="G37:G68" si="3">+IF(F37="M",1,IF(F37="f",2,IF(F37="Civ",3,"Error")))</f>
        <v>1</v>
      </c>
      <c r="H37" s="99" t="s">
        <v>103</v>
      </c>
      <c r="I37" s="116">
        <f t="shared" si="2"/>
        <v>1</v>
      </c>
      <c r="J37" s="116" t="e">
        <f>+IF(#REF!="Issued",1,IF(#REF!="Not Issued",2,"Nil"))</f>
        <v>#REF!</v>
      </c>
      <c r="K37" s="206"/>
      <c r="L37" s="84" t="s">
        <v>3296</v>
      </c>
    </row>
    <row r="38" spans="1:12" ht="17.25" customHeight="1" x14ac:dyDescent="0.2">
      <c r="A38" s="205">
        <f t="shared" si="0"/>
        <v>34</v>
      </c>
      <c r="B38" s="374" t="s">
        <v>3368</v>
      </c>
      <c r="C38" s="375">
        <v>54106</v>
      </c>
      <c r="D38" s="376" t="s">
        <v>3369</v>
      </c>
      <c r="E38" s="84" t="s">
        <v>2220</v>
      </c>
      <c r="F38" s="84" t="s">
        <v>102</v>
      </c>
      <c r="G38" s="116">
        <f t="shared" si="3"/>
        <v>2</v>
      </c>
      <c r="H38" s="99" t="s">
        <v>103</v>
      </c>
      <c r="I38" s="116">
        <f t="shared" si="2"/>
        <v>1</v>
      </c>
      <c r="J38" s="116" t="e">
        <f>+IF(#REF!="Issued",1,IF(#REF!="Not Issued",2,"Nil"))</f>
        <v>#REF!</v>
      </c>
      <c r="K38" s="206"/>
      <c r="L38" s="84" t="s">
        <v>3300</v>
      </c>
    </row>
    <row r="39" spans="1:12" ht="17.25" customHeight="1" x14ac:dyDescent="0.2">
      <c r="A39" s="205">
        <f t="shared" si="0"/>
        <v>35</v>
      </c>
      <c r="B39" s="374" t="s">
        <v>3371</v>
      </c>
      <c r="C39" s="375">
        <v>54107</v>
      </c>
      <c r="D39" s="376" t="s">
        <v>3372</v>
      </c>
      <c r="E39" s="84" t="s">
        <v>2368</v>
      </c>
      <c r="F39" s="84" t="s">
        <v>100</v>
      </c>
      <c r="G39" s="116">
        <f t="shared" si="3"/>
        <v>1</v>
      </c>
      <c r="H39" s="99" t="s">
        <v>103</v>
      </c>
      <c r="I39" s="116">
        <f t="shared" si="2"/>
        <v>1</v>
      </c>
      <c r="J39" s="116" t="e">
        <f>+IF(#REF!="Issued",1,IF(#REF!="Not Issued",2,"Nil"))</f>
        <v>#REF!</v>
      </c>
      <c r="K39" s="206"/>
      <c r="L39" s="84" t="s">
        <v>3304</v>
      </c>
    </row>
    <row r="40" spans="1:12" ht="17.25" customHeight="1" x14ac:dyDescent="0.2">
      <c r="A40" s="205">
        <f t="shared" si="0"/>
        <v>36</v>
      </c>
      <c r="B40" s="374" t="s">
        <v>3378</v>
      </c>
      <c r="C40" s="375">
        <v>54108</v>
      </c>
      <c r="D40" s="376" t="s">
        <v>3379</v>
      </c>
      <c r="E40" s="84" t="s">
        <v>3380</v>
      </c>
      <c r="F40" s="84" t="s">
        <v>100</v>
      </c>
      <c r="G40" s="116">
        <f t="shared" si="3"/>
        <v>1</v>
      </c>
      <c r="H40" s="99" t="s">
        <v>103</v>
      </c>
      <c r="I40" s="116">
        <f t="shared" si="2"/>
        <v>1</v>
      </c>
      <c r="J40" s="116" t="e">
        <f>+IF(#REF!="Issued",1,IF(#REF!="Not Issued",2,"Nil"))</f>
        <v>#REF!</v>
      </c>
      <c r="K40" s="206"/>
      <c r="L40" s="84" t="s">
        <v>3307</v>
      </c>
    </row>
    <row r="41" spans="1:12" ht="17.25" customHeight="1" x14ac:dyDescent="0.2">
      <c r="A41" s="205">
        <f t="shared" si="0"/>
        <v>37</v>
      </c>
      <c r="B41" s="374" t="s">
        <v>3382</v>
      </c>
      <c r="C41" s="375">
        <v>54109</v>
      </c>
      <c r="D41" s="376" t="s">
        <v>3383</v>
      </c>
      <c r="E41" s="84" t="s">
        <v>3384</v>
      </c>
      <c r="F41" s="84" t="s">
        <v>102</v>
      </c>
      <c r="G41" s="116">
        <f t="shared" si="3"/>
        <v>2</v>
      </c>
      <c r="H41" s="99" t="s">
        <v>103</v>
      </c>
      <c r="I41" s="116">
        <f t="shared" si="2"/>
        <v>1</v>
      </c>
      <c r="J41" s="116" t="e">
        <f>+IF(#REF!="Issued",1,IF(#REF!="Not Issued",2,"Nil"))</f>
        <v>#REF!</v>
      </c>
      <c r="K41" s="206"/>
      <c r="L41" s="84" t="s">
        <v>3311</v>
      </c>
    </row>
    <row r="42" spans="1:12" ht="17.25" customHeight="1" x14ac:dyDescent="0.2">
      <c r="A42" s="205">
        <f t="shared" si="0"/>
        <v>38</v>
      </c>
      <c r="B42" s="374" t="s">
        <v>3388</v>
      </c>
      <c r="C42" s="375">
        <v>54110</v>
      </c>
      <c r="D42" s="376" t="s">
        <v>3389</v>
      </c>
      <c r="E42" s="84" t="s">
        <v>3390</v>
      </c>
      <c r="F42" s="84" t="s">
        <v>100</v>
      </c>
      <c r="G42" s="116">
        <f t="shared" si="3"/>
        <v>1</v>
      </c>
      <c r="H42" s="99" t="s">
        <v>103</v>
      </c>
      <c r="I42" s="116">
        <f t="shared" si="2"/>
        <v>1</v>
      </c>
      <c r="J42" s="116" t="e">
        <f>+IF(#REF!="Issued",1,IF(#REF!="Not Issued",2,"Nil"))</f>
        <v>#REF!</v>
      </c>
      <c r="K42" s="206"/>
      <c r="L42" s="84" t="s">
        <v>3315</v>
      </c>
    </row>
    <row r="43" spans="1:12" ht="17.25" customHeight="1" x14ac:dyDescent="0.2">
      <c r="A43" s="205">
        <f t="shared" si="0"/>
        <v>39</v>
      </c>
      <c r="B43" s="374" t="s">
        <v>3392</v>
      </c>
      <c r="C43" s="375">
        <v>54111</v>
      </c>
      <c r="D43" s="376" t="s">
        <v>2211</v>
      </c>
      <c r="E43" s="84" t="s">
        <v>799</v>
      </c>
      <c r="F43" s="84" t="s">
        <v>100</v>
      </c>
      <c r="G43" s="116">
        <f t="shared" si="3"/>
        <v>1</v>
      </c>
      <c r="H43" s="99" t="s">
        <v>103</v>
      </c>
      <c r="I43" s="116">
        <f t="shared" si="2"/>
        <v>1</v>
      </c>
      <c r="J43" s="116" t="e">
        <f>+IF(#REF!="Issued",1,IF(#REF!="Not Issued",2,"Nil"))</f>
        <v>#REF!</v>
      </c>
      <c r="K43" s="206"/>
      <c r="L43" s="84" t="s">
        <v>3317</v>
      </c>
    </row>
    <row r="44" spans="1:12" ht="17.25" customHeight="1" x14ac:dyDescent="0.2">
      <c r="A44" s="205">
        <f t="shared" si="0"/>
        <v>40</v>
      </c>
      <c r="B44" s="374" t="s">
        <v>3394</v>
      </c>
      <c r="C44" s="375">
        <v>54112</v>
      </c>
      <c r="D44" s="376" t="s">
        <v>3395</v>
      </c>
      <c r="E44" s="84" t="s">
        <v>3396</v>
      </c>
      <c r="F44" s="84" t="s">
        <v>100</v>
      </c>
      <c r="G44" s="116">
        <f t="shared" si="3"/>
        <v>1</v>
      </c>
      <c r="H44" s="99" t="s">
        <v>103</v>
      </c>
      <c r="I44" s="116">
        <f t="shared" si="2"/>
        <v>1</v>
      </c>
      <c r="J44" s="116" t="e">
        <f>+IF(#REF!="Issued",1,IF(#REF!="Not Issued",2,"Nil"))</f>
        <v>#REF!</v>
      </c>
      <c r="K44" s="206"/>
      <c r="L44" s="84" t="s">
        <v>3321</v>
      </c>
    </row>
    <row r="45" spans="1:12" ht="17.25" customHeight="1" x14ac:dyDescent="0.2">
      <c r="A45" s="205">
        <f t="shared" si="0"/>
        <v>41</v>
      </c>
      <c r="B45" s="374" t="s">
        <v>3402</v>
      </c>
      <c r="C45" s="375">
        <v>54113</v>
      </c>
      <c r="D45" s="376" t="s">
        <v>3403</v>
      </c>
      <c r="E45" s="84" t="s">
        <v>1224</v>
      </c>
      <c r="F45" s="84" t="s">
        <v>100</v>
      </c>
      <c r="G45" s="116">
        <f t="shared" si="3"/>
        <v>1</v>
      </c>
      <c r="H45" s="99" t="s">
        <v>103</v>
      </c>
      <c r="I45" s="116">
        <f t="shared" si="2"/>
        <v>1</v>
      </c>
      <c r="J45" s="116" t="e">
        <f>+IF(#REF!="Issued",1,IF(#REF!="Not Issued",2,"Nil"))</f>
        <v>#REF!</v>
      </c>
      <c r="K45" s="206"/>
      <c r="L45" s="84" t="s">
        <v>3325</v>
      </c>
    </row>
    <row r="46" spans="1:12" ht="17.25" customHeight="1" x14ac:dyDescent="0.2">
      <c r="A46" s="205">
        <f t="shared" si="0"/>
        <v>42</v>
      </c>
      <c r="B46" s="374" t="s">
        <v>3405</v>
      </c>
      <c r="C46" s="375">
        <v>54114</v>
      </c>
      <c r="D46" s="376" t="s">
        <v>3406</v>
      </c>
      <c r="E46" s="84" t="s">
        <v>3407</v>
      </c>
      <c r="F46" s="84" t="s">
        <v>100</v>
      </c>
      <c r="G46" s="116">
        <f t="shared" si="3"/>
        <v>1</v>
      </c>
      <c r="H46" s="99" t="s">
        <v>103</v>
      </c>
      <c r="I46" s="116">
        <f t="shared" si="2"/>
        <v>1</v>
      </c>
      <c r="J46" s="116" t="e">
        <f>+IF(#REF!="Issued",1,IF(#REF!="Not Issued",2,"Nil"))</f>
        <v>#REF!</v>
      </c>
      <c r="K46" s="206"/>
      <c r="L46" s="84" t="s">
        <v>3329</v>
      </c>
    </row>
    <row r="47" spans="1:12" ht="17.25" customHeight="1" x14ac:dyDescent="0.2">
      <c r="A47" s="205">
        <f t="shared" si="0"/>
        <v>43</v>
      </c>
      <c r="B47" s="374" t="s">
        <v>3413</v>
      </c>
      <c r="C47" s="375">
        <v>54116</v>
      </c>
      <c r="D47" s="376" t="s">
        <v>3414</v>
      </c>
      <c r="E47" s="84" t="s">
        <v>3415</v>
      </c>
      <c r="F47" s="84" t="s">
        <v>102</v>
      </c>
      <c r="G47" s="116">
        <f t="shared" si="3"/>
        <v>2</v>
      </c>
      <c r="H47" s="99" t="s">
        <v>103</v>
      </c>
      <c r="I47" s="116">
        <f t="shared" si="2"/>
        <v>1</v>
      </c>
      <c r="J47" s="116" t="e">
        <f>+IF(#REF!="Issued",1,IF(#REF!="Not Issued",2,"Nil"))</f>
        <v>#REF!</v>
      </c>
      <c r="K47" s="206"/>
      <c r="L47" s="84" t="s">
        <v>3332</v>
      </c>
    </row>
    <row r="48" spans="1:12" ht="17.25" customHeight="1" x14ac:dyDescent="0.2">
      <c r="A48" s="205">
        <f t="shared" si="0"/>
        <v>44</v>
      </c>
      <c r="B48" s="374" t="s">
        <v>3421</v>
      </c>
      <c r="C48" s="375">
        <v>54118</v>
      </c>
      <c r="D48" s="376" t="s">
        <v>3422</v>
      </c>
      <c r="E48" s="84" t="s">
        <v>3423</v>
      </c>
      <c r="F48" s="84" t="s">
        <v>100</v>
      </c>
      <c r="G48" s="116">
        <f t="shared" si="3"/>
        <v>1</v>
      </c>
      <c r="H48" s="99" t="s">
        <v>103</v>
      </c>
      <c r="I48" s="116">
        <f t="shared" si="2"/>
        <v>1</v>
      </c>
      <c r="J48" s="116" t="e">
        <f>+IF(#REF!="Issued",1,IF(#REF!="Not Issued",2,"Nil"))</f>
        <v>#REF!</v>
      </c>
      <c r="K48" s="206"/>
      <c r="L48" s="84" t="s">
        <v>3336</v>
      </c>
    </row>
    <row r="49" spans="1:12" ht="17.25" customHeight="1" x14ac:dyDescent="0.2">
      <c r="A49" s="205">
        <f t="shared" si="0"/>
        <v>45</v>
      </c>
      <c r="B49" s="374" t="s">
        <v>3425</v>
      </c>
      <c r="C49" s="375">
        <v>54119</v>
      </c>
      <c r="D49" s="376" t="s">
        <v>3426</v>
      </c>
      <c r="E49" s="84" t="s">
        <v>3427</v>
      </c>
      <c r="F49" s="84" t="s">
        <v>102</v>
      </c>
      <c r="G49" s="116">
        <f t="shared" si="3"/>
        <v>2</v>
      </c>
      <c r="H49" s="99" t="s">
        <v>103</v>
      </c>
      <c r="I49" s="116">
        <f t="shared" si="2"/>
        <v>1</v>
      </c>
      <c r="J49" s="116" t="e">
        <f>+IF(#REF!="Issued",1,IF(#REF!="Not Issued",2,"Nil"))</f>
        <v>#REF!</v>
      </c>
      <c r="K49" s="206"/>
      <c r="L49" s="84" t="s">
        <v>3340</v>
      </c>
    </row>
    <row r="50" spans="1:12" ht="17.25" customHeight="1" x14ac:dyDescent="0.2">
      <c r="A50" s="205">
        <f t="shared" si="0"/>
        <v>46</v>
      </c>
      <c r="B50" s="374" t="s">
        <v>3429</v>
      </c>
      <c r="C50" s="375">
        <v>54120</v>
      </c>
      <c r="D50" s="376" t="s">
        <v>3430</v>
      </c>
      <c r="E50" s="84" t="s">
        <v>504</v>
      </c>
      <c r="F50" s="84" t="s">
        <v>100</v>
      </c>
      <c r="G50" s="116">
        <f t="shared" si="3"/>
        <v>1</v>
      </c>
      <c r="H50" s="99" t="s">
        <v>103</v>
      </c>
      <c r="I50" s="116">
        <f t="shared" si="2"/>
        <v>1</v>
      </c>
      <c r="J50" s="116" t="e">
        <f>+IF(#REF!="Issued",1,IF(#REF!="Not Issued",2,"Nil"))</f>
        <v>#REF!</v>
      </c>
      <c r="K50" s="206"/>
      <c r="L50" s="84" t="s">
        <v>3344</v>
      </c>
    </row>
    <row r="51" spans="1:12" ht="17.25" customHeight="1" x14ac:dyDescent="0.2">
      <c r="A51" s="205">
        <f t="shared" si="0"/>
        <v>47</v>
      </c>
      <c r="B51" s="374" t="s">
        <v>3432</v>
      </c>
      <c r="C51" s="375">
        <v>54121</v>
      </c>
      <c r="D51" s="376" t="s">
        <v>3433</v>
      </c>
      <c r="E51" s="84" t="s">
        <v>3434</v>
      </c>
      <c r="F51" s="84" t="s">
        <v>102</v>
      </c>
      <c r="G51" s="116">
        <f t="shared" si="3"/>
        <v>2</v>
      </c>
      <c r="H51" s="99" t="s">
        <v>103</v>
      </c>
      <c r="I51" s="116">
        <f t="shared" si="2"/>
        <v>1</v>
      </c>
      <c r="J51" s="116" t="e">
        <f>+IF(#REF!="Issued",1,IF(#REF!="Not Issued",2,"Nil"))</f>
        <v>#REF!</v>
      </c>
      <c r="K51" s="206"/>
      <c r="L51" s="84" t="s">
        <v>3348</v>
      </c>
    </row>
    <row r="52" spans="1:12" ht="17.25" customHeight="1" x14ac:dyDescent="0.2">
      <c r="A52" s="205">
        <f t="shared" si="0"/>
        <v>48</v>
      </c>
      <c r="B52" s="374" t="s">
        <v>3436</v>
      </c>
      <c r="C52" s="375">
        <v>54122</v>
      </c>
      <c r="D52" s="376" t="s">
        <v>3437</v>
      </c>
      <c r="E52" s="84" t="s">
        <v>3438</v>
      </c>
      <c r="F52" s="84" t="s">
        <v>100</v>
      </c>
      <c r="G52" s="116">
        <f t="shared" si="3"/>
        <v>1</v>
      </c>
      <c r="H52" s="99" t="s">
        <v>103</v>
      </c>
      <c r="I52" s="116">
        <f t="shared" si="2"/>
        <v>1</v>
      </c>
      <c r="J52" s="116" t="e">
        <f>+IF(#REF!="Issued",1,IF(#REF!="Not Issued",2,"Nil"))</f>
        <v>#REF!</v>
      </c>
      <c r="K52" s="206"/>
      <c r="L52" s="84" t="s">
        <v>3352</v>
      </c>
    </row>
    <row r="53" spans="1:12" ht="17.25" customHeight="1" x14ac:dyDescent="0.2">
      <c r="A53" s="205">
        <f t="shared" si="0"/>
        <v>49</v>
      </c>
      <c r="B53" s="374" t="s">
        <v>3440</v>
      </c>
      <c r="C53" s="375">
        <v>54123</v>
      </c>
      <c r="D53" s="376" t="s">
        <v>3020</v>
      </c>
      <c r="E53" s="84" t="s">
        <v>3441</v>
      </c>
      <c r="F53" s="84" t="s">
        <v>100</v>
      </c>
      <c r="G53" s="116">
        <f t="shared" si="3"/>
        <v>1</v>
      </c>
      <c r="H53" s="99" t="s">
        <v>103</v>
      </c>
      <c r="I53" s="116">
        <f t="shared" si="2"/>
        <v>1</v>
      </c>
      <c r="J53" s="116" t="e">
        <f>+IF(#REF!="Issued",1,IF(#REF!="Not Issued",2,"Nil"))</f>
        <v>#REF!</v>
      </c>
      <c r="K53" s="206"/>
      <c r="L53" s="84" t="s">
        <v>3356</v>
      </c>
    </row>
    <row r="54" spans="1:12" ht="17.25" customHeight="1" x14ac:dyDescent="0.2">
      <c r="A54" s="205">
        <f t="shared" si="0"/>
        <v>50</v>
      </c>
      <c r="B54" s="374" t="s">
        <v>3454</v>
      </c>
      <c r="C54" s="375">
        <v>54127</v>
      </c>
      <c r="D54" s="376" t="s">
        <v>3455</v>
      </c>
      <c r="E54" s="84" t="s">
        <v>3456</v>
      </c>
      <c r="F54" s="84" t="s">
        <v>100</v>
      </c>
      <c r="G54" s="116">
        <f t="shared" si="3"/>
        <v>1</v>
      </c>
      <c r="H54" s="99" t="s">
        <v>103</v>
      </c>
      <c r="I54" s="116">
        <f t="shared" si="2"/>
        <v>1</v>
      </c>
      <c r="J54" s="116" t="e">
        <f>+IF(#REF!="Issued",1,IF(#REF!="Not Issued",2,"Nil"))</f>
        <v>#REF!</v>
      </c>
      <c r="K54" s="206"/>
      <c r="L54" s="84" t="s">
        <v>3360</v>
      </c>
    </row>
    <row r="55" spans="1:12" ht="17.25" customHeight="1" x14ac:dyDescent="0.2">
      <c r="A55" s="205">
        <f t="shared" si="0"/>
        <v>51</v>
      </c>
      <c r="B55" s="374" t="s">
        <v>3458</v>
      </c>
      <c r="C55" s="375">
        <v>54128</v>
      </c>
      <c r="D55" s="376" t="s">
        <v>3459</v>
      </c>
      <c r="E55" s="84" t="s">
        <v>3460</v>
      </c>
      <c r="F55" s="84" t="s">
        <v>102</v>
      </c>
      <c r="G55" s="116">
        <f t="shared" si="3"/>
        <v>2</v>
      </c>
      <c r="H55" s="99" t="s">
        <v>103</v>
      </c>
      <c r="I55" s="116">
        <f t="shared" si="2"/>
        <v>1</v>
      </c>
      <c r="J55" s="116" t="e">
        <f>+IF(#REF!="Issued",1,IF(#REF!="Not Issued",2,"Nil"))</f>
        <v>#REF!</v>
      </c>
      <c r="K55" s="206"/>
      <c r="L55" s="84" t="s">
        <v>3363</v>
      </c>
    </row>
    <row r="56" spans="1:12" ht="17.25" customHeight="1" x14ac:dyDescent="0.2">
      <c r="A56" s="205">
        <f t="shared" si="0"/>
        <v>52</v>
      </c>
      <c r="B56" s="374" t="s">
        <v>3462</v>
      </c>
      <c r="C56" s="375">
        <v>54129</v>
      </c>
      <c r="D56" s="376" t="s">
        <v>3463</v>
      </c>
      <c r="E56" s="84" t="s">
        <v>3464</v>
      </c>
      <c r="F56" s="84" t="s">
        <v>100</v>
      </c>
      <c r="G56" s="116">
        <f t="shared" si="3"/>
        <v>1</v>
      </c>
      <c r="H56" s="99" t="s">
        <v>103</v>
      </c>
      <c r="I56" s="116">
        <f t="shared" si="2"/>
        <v>1</v>
      </c>
      <c r="J56" s="116" t="e">
        <f>+IF(#REF!="Issued",1,IF(#REF!="Not Issued",2,"Nil"))</f>
        <v>#REF!</v>
      </c>
      <c r="K56" s="206"/>
      <c r="L56" s="84" t="s">
        <v>3367</v>
      </c>
    </row>
    <row r="57" spans="1:12" ht="17.25" customHeight="1" x14ac:dyDescent="0.2">
      <c r="A57" s="205">
        <f t="shared" si="0"/>
        <v>53</v>
      </c>
      <c r="B57" s="374" t="s">
        <v>3466</v>
      </c>
      <c r="C57" s="375">
        <v>54130</v>
      </c>
      <c r="D57" s="376" t="s">
        <v>3467</v>
      </c>
      <c r="E57" s="84" t="s">
        <v>3468</v>
      </c>
      <c r="F57" s="84" t="s">
        <v>102</v>
      </c>
      <c r="G57" s="116">
        <f t="shared" si="3"/>
        <v>2</v>
      </c>
      <c r="H57" s="99" t="s">
        <v>103</v>
      </c>
      <c r="I57" s="116">
        <f t="shared" si="2"/>
        <v>1</v>
      </c>
      <c r="J57" s="116" t="e">
        <f>+IF(#REF!="Issued",1,IF(#REF!="Not Issued",2,"Nil"))</f>
        <v>#REF!</v>
      </c>
      <c r="K57" s="206"/>
      <c r="L57" s="84" t="s">
        <v>3370</v>
      </c>
    </row>
    <row r="58" spans="1:12" ht="17.25" customHeight="1" x14ac:dyDescent="0.2">
      <c r="A58" s="205">
        <f t="shared" si="0"/>
        <v>54</v>
      </c>
      <c r="B58" s="374" t="s">
        <v>3474</v>
      </c>
      <c r="C58" s="375">
        <v>54132</v>
      </c>
      <c r="D58" s="376" t="s">
        <v>3475</v>
      </c>
      <c r="E58" s="84" t="s">
        <v>2052</v>
      </c>
      <c r="F58" s="84" t="s">
        <v>100</v>
      </c>
      <c r="G58" s="116">
        <f t="shared" si="3"/>
        <v>1</v>
      </c>
      <c r="H58" s="99" t="s">
        <v>103</v>
      </c>
      <c r="I58" s="116">
        <f t="shared" si="2"/>
        <v>1</v>
      </c>
      <c r="J58" s="116" t="e">
        <f>+IF(#REF!="Issued",1,IF(#REF!="Not Issued",2,"Nil"))</f>
        <v>#REF!</v>
      </c>
      <c r="K58" s="206"/>
      <c r="L58" s="84" t="s">
        <v>3373</v>
      </c>
    </row>
    <row r="59" spans="1:12" ht="17.25" customHeight="1" x14ac:dyDescent="0.2">
      <c r="A59" s="205">
        <f t="shared" si="0"/>
        <v>55</v>
      </c>
      <c r="B59" s="374" t="s">
        <v>3480</v>
      </c>
      <c r="C59" s="375">
        <v>54134</v>
      </c>
      <c r="D59" s="376" t="s">
        <v>3481</v>
      </c>
      <c r="E59" s="84" t="s">
        <v>3482</v>
      </c>
      <c r="F59" s="84" t="s">
        <v>100</v>
      </c>
      <c r="G59" s="116">
        <f t="shared" si="3"/>
        <v>1</v>
      </c>
      <c r="H59" s="99" t="s">
        <v>103</v>
      </c>
      <c r="I59" s="116">
        <f t="shared" si="2"/>
        <v>1</v>
      </c>
      <c r="J59" s="116" t="e">
        <f>+IF(#REF!="Issued",1,IF(#REF!="Not Issued",2,"Nil"))</f>
        <v>#REF!</v>
      </c>
      <c r="K59" s="206"/>
      <c r="L59" s="84" t="s">
        <v>3377</v>
      </c>
    </row>
    <row r="60" spans="1:12" ht="17.25" customHeight="1" x14ac:dyDescent="0.2">
      <c r="A60" s="205">
        <f t="shared" si="0"/>
        <v>56</v>
      </c>
      <c r="B60" s="374" t="s">
        <v>3484</v>
      </c>
      <c r="C60" s="375">
        <v>54135</v>
      </c>
      <c r="D60" s="376" t="s">
        <v>3485</v>
      </c>
      <c r="E60" s="84" t="s">
        <v>3486</v>
      </c>
      <c r="F60" s="84" t="s">
        <v>100</v>
      </c>
      <c r="G60" s="116">
        <f t="shared" si="3"/>
        <v>1</v>
      </c>
      <c r="H60" s="99" t="s">
        <v>103</v>
      </c>
      <c r="I60" s="116">
        <f t="shared" si="2"/>
        <v>1</v>
      </c>
      <c r="J60" s="116" t="e">
        <f>+IF(#REF!="Issued",1,IF(#REF!="Not Issued",2,"Nil"))</f>
        <v>#REF!</v>
      </c>
      <c r="K60" s="206"/>
      <c r="L60" s="84" t="s">
        <v>3381</v>
      </c>
    </row>
    <row r="61" spans="1:12" ht="17.25" customHeight="1" x14ac:dyDescent="0.2">
      <c r="A61" s="205">
        <f t="shared" si="0"/>
        <v>57</v>
      </c>
      <c r="B61" s="374" t="s">
        <v>3488</v>
      </c>
      <c r="C61" s="375">
        <v>54136</v>
      </c>
      <c r="D61" s="376" t="s">
        <v>3489</v>
      </c>
      <c r="E61" s="84" t="s">
        <v>3490</v>
      </c>
      <c r="F61" s="84" t="s">
        <v>102</v>
      </c>
      <c r="G61" s="116">
        <f t="shared" si="3"/>
        <v>2</v>
      </c>
      <c r="H61" s="99" t="s">
        <v>103</v>
      </c>
      <c r="I61" s="116">
        <f t="shared" si="2"/>
        <v>1</v>
      </c>
      <c r="J61" s="116" t="e">
        <f>+IF(#REF!="Issued",1,IF(#REF!="Not Issued",2,"Nil"))</f>
        <v>#REF!</v>
      </c>
      <c r="K61" s="206"/>
      <c r="L61" s="84" t="s">
        <v>3385</v>
      </c>
    </row>
    <row r="62" spans="1:12" ht="17.25" customHeight="1" x14ac:dyDescent="0.2">
      <c r="A62" s="205">
        <f t="shared" si="0"/>
        <v>58</v>
      </c>
      <c r="B62" s="374" t="s">
        <v>3492</v>
      </c>
      <c r="C62" s="375">
        <v>54431</v>
      </c>
      <c r="D62" s="376" t="s">
        <v>3493</v>
      </c>
      <c r="E62" s="84" t="s">
        <v>3494</v>
      </c>
      <c r="F62" s="84" t="s">
        <v>100</v>
      </c>
      <c r="G62" s="116">
        <f t="shared" si="3"/>
        <v>1</v>
      </c>
      <c r="H62" s="99" t="s">
        <v>103</v>
      </c>
      <c r="I62" s="116">
        <f t="shared" si="2"/>
        <v>1</v>
      </c>
      <c r="J62" s="116" t="e">
        <f>+IF(#REF!="Issued",1,IF(#REF!="Not Issued",2,"Nil"))</f>
        <v>#REF!</v>
      </c>
      <c r="K62" s="206"/>
      <c r="L62" s="84" t="s">
        <v>3387</v>
      </c>
    </row>
    <row r="63" spans="1:12" ht="17.25" customHeight="1" x14ac:dyDescent="0.2">
      <c r="A63" s="205">
        <f t="shared" si="0"/>
        <v>59</v>
      </c>
      <c r="B63" s="374" t="s">
        <v>3500</v>
      </c>
      <c r="C63" s="375">
        <v>54138</v>
      </c>
      <c r="D63" s="376" t="s">
        <v>3501</v>
      </c>
      <c r="E63" s="84" t="s">
        <v>3502</v>
      </c>
      <c r="F63" s="84" t="s">
        <v>102</v>
      </c>
      <c r="G63" s="116">
        <f t="shared" si="3"/>
        <v>2</v>
      </c>
      <c r="H63" s="99" t="s">
        <v>103</v>
      </c>
      <c r="I63" s="116">
        <f t="shared" si="2"/>
        <v>1</v>
      </c>
      <c r="J63" s="116" t="e">
        <f>+IF(#REF!="Issued",1,IF(#REF!="Not Issued",2,"Nil"))</f>
        <v>#REF!</v>
      </c>
      <c r="K63" s="206"/>
      <c r="L63" s="84" t="s">
        <v>3391</v>
      </c>
    </row>
    <row r="64" spans="1:12" ht="17.25" customHeight="1" x14ac:dyDescent="0.2">
      <c r="A64" s="205">
        <f t="shared" si="0"/>
        <v>60</v>
      </c>
      <c r="B64" s="374" t="s">
        <v>3504</v>
      </c>
      <c r="C64" s="375">
        <v>54139</v>
      </c>
      <c r="D64" s="376" t="s">
        <v>3505</v>
      </c>
      <c r="E64" s="84" t="s">
        <v>3506</v>
      </c>
      <c r="F64" s="84" t="s">
        <v>102</v>
      </c>
      <c r="G64" s="116">
        <f t="shared" si="3"/>
        <v>2</v>
      </c>
      <c r="H64" s="99" t="s">
        <v>103</v>
      </c>
      <c r="I64" s="116">
        <f t="shared" si="2"/>
        <v>1</v>
      </c>
      <c r="J64" s="116" t="e">
        <f>+IF(#REF!="Issued",1,IF(#REF!="Not Issued",2,"Nil"))</f>
        <v>#REF!</v>
      </c>
      <c r="K64" s="206"/>
      <c r="L64" s="84" t="s">
        <v>3393</v>
      </c>
    </row>
    <row r="65" spans="1:12" ht="17.25" customHeight="1" x14ac:dyDescent="0.2">
      <c r="A65" s="205">
        <f t="shared" si="0"/>
        <v>61</v>
      </c>
      <c r="B65" s="374" t="s">
        <v>3508</v>
      </c>
      <c r="C65" s="375">
        <v>54140</v>
      </c>
      <c r="D65" s="376" t="s">
        <v>3509</v>
      </c>
      <c r="E65" s="84" t="s">
        <v>3510</v>
      </c>
      <c r="F65" s="84" t="s">
        <v>100</v>
      </c>
      <c r="G65" s="116">
        <f t="shared" si="3"/>
        <v>1</v>
      </c>
      <c r="H65" s="99" t="s">
        <v>103</v>
      </c>
      <c r="I65" s="116">
        <f t="shared" si="2"/>
        <v>1</v>
      </c>
      <c r="J65" s="116" t="e">
        <f>+IF(#REF!="Issued",1,IF(#REF!="Not Issued",2,"Nil"))</f>
        <v>#REF!</v>
      </c>
      <c r="K65" s="206"/>
      <c r="L65" s="84" t="s">
        <v>3397</v>
      </c>
    </row>
    <row r="66" spans="1:12" ht="17.25" customHeight="1" x14ac:dyDescent="0.2">
      <c r="A66" s="205">
        <f t="shared" si="0"/>
        <v>62</v>
      </c>
      <c r="B66" s="374" t="s">
        <v>3512</v>
      </c>
      <c r="C66" s="375">
        <v>54141</v>
      </c>
      <c r="D66" s="376" t="s">
        <v>3513</v>
      </c>
      <c r="E66" s="84" t="s">
        <v>3514</v>
      </c>
      <c r="F66" s="84" t="s">
        <v>100</v>
      </c>
      <c r="G66" s="116">
        <f t="shared" si="3"/>
        <v>1</v>
      </c>
      <c r="H66" s="99" t="s">
        <v>103</v>
      </c>
      <c r="I66" s="116">
        <f t="shared" si="2"/>
        <v>1</v>
      </c>
      <c r="J66" s="116" t="e">
        <f>+IF(#REF!="Issued",1,IF(#REF!="Not Issued",2,"Nil"))</f>
        <v>#REF!</v>
      </c>
      <c r="K66" s="206"/>
      <c r="L66" s="84" t="s">
        <v>3401</v>
      </c>
    </row>
    <row r="67" spans="1:12" ht="17.25" customHeight="1" x14ac:dyDescent="0.2">
      <c r="A67" s="205">
        <f t="shared" si="0"/>
        <v>63</v>
      </c>
      <c r="B67" s="374" t="s">
        <v>3516</v>
      </c>
      <c r="C67" s="375">
        <v>54142</v>
      </c>
      <c r="D67" s="376" t="s">
        <v>3517</v>
      </c>
      <c r="E67" s="84" t="s">
        <v>3518</v>
      </c>
      <c r="F67" s="84" t="s">
        <v>102</v>
      </c>
      <c r="G67" s="116">
        <f t="shared" si="3"/>
        <v>2</v>
      </c>
      <c r="H67" s="99" t="s">
        <v>103</v>
      </c>
      <c r="I67" s="116">
        <f t="shared" si="2"/>
        <v>1</v>
      </c>
      <c r="J67" s="116" t="e">
        <f>+IF(#REF!="Issued",1,IF(#REF!="Not Issued",2,"Nil"))</f>
        <v>#REF!</v>
      </c>
      <c r="K67" s="206"/>
      <c r="L67" s="84" t="s">
        <v>3404</v>
      </c>
    </row>
    <row r="68" spans="1:12" ht="17.25" customHeight="1" x14ac:dyDescent="0.2">
      <c r="A68" s="205">
        <f t="shared" si="0"/>
        <v>64</v>
      </c>
      <c r="B68" s="374" t="s">
        <v>3520</v>
      </c>
      <c r="C68" s="375">
        <v>54143</v>
      </c>
      <c r="D68" s="376" t="s">
        <v>3521</v>
      </c>
      <c r="E68" s="84" t="s">
        <v>3522</v>
      </c>
      <c r="F68" s="84" t="s">
        <v>100</v>
      </c>
      <c r="G68" s="116">
        <f t="shared" si="3"/>
        <v>1</v>
      </c>
      <c r="H68" s="99" t="s">
        <v>103</v>
      </c>
      <c r="I68" s="116">
        <f t="shared" si="2"/>
        <v>1</v>
      </c>
      <c r="J68" s="116" t="e">
        <f>+IF(#REF!="Issued",1,IF(#REF!="Not Issued",2,"Nil"))</f>
        <v>#REF!</v>
      </c>
      <c r="K68" s="206"/>
      <c r="L68" s="84" t="s">
        <v>3408</v>
      </c>
    </row>
    <row r="69" spans="1:12" ht="17.25" customHeight="1" x14ac:dyDescent="0.2">
      <c r="A69" s="205">
        <f t="shared" ref="A69:A132" si="4">+A68+1</f>
        <v>65</v>
      </c>
      <c r="B69" s="374" t="s">
        <v>3524</v>
      </c>
      <c r="C69" s="375">
        <v>54144</v>
      </c>
      <c r="D69" s="376" t="s">
        <v>3525</v>
      </c>
      <c r="E69" s="84" t="s">
        <v>3526</v>
      </c>
      <c r="F69" s="84" t="s">
        <v>100</v>
      </c>
      <c r="G69" s="116">
        <f t="shared" ref="G69:G100" si="5">+IF(F69="M",1,IF(F69="f",2,IF(F69="Civ",3,"Error")))</f>
        <v>1</v>
      </c>
      <c r="H69" s="99" t="s">
        <v>103</v>
      </c>
      <c r="I69" s="116">
        <f t="shared" ref="I69:I132" si="6">+IF(H69="Studying",5,IF(H69="Complete",1,IF(H69="Incomplete",2,IF(H69="Left",3,IF(H69="Dropped",4,"Error")))))</f>
        <v>1</v>
      </c>
      <c r="J69" s="116" t="e">
        <f>+IF(#REF!="Issued",1,IF(#REF!="Not Issued",2,"Nil"))</f>
        <v>#REF!</v>
      </c>
      <c r="K69" s="206"/>
      <c r="L69" s="84" t="s">
        <v>3412</v>
      </c>
    </row>
    <row r="70" spans="1:12" ht="17.25" customHeight="1" x14ac:dyDescent="0.2">
      <c r="A70" s="205">
        <f t="shared" si="4"/>
        <v>66</v>
      </c>
      <c r="B70" s="374" t="s">
        <v>3528</v>
      </c>
      <c r="C70" s="375">
        <v>54145</v>
      </c>
      <c r="D70" s="376" t="s">
        <v>3529</v>
      </c>
      <c r="E70" s="84" t="s">
        <v>3530</v>
      </c>
      <c r="F70" s="84" t="s">
        <v>100</v>
      </c>
      <c r="G70" s="116">
        <f t="shared" si="5"/>
        <v>1</v>
      </c>
      <c r="H70" s="99" t="s">
        <v>103</v>
      </c>
      <c r="I70" s="116">
        <f t="shared" si="6"/>
        <v>1</v>
      </c>
      <c r="J70" s="116" t="e">
        <f>+IF(#REF!="Issued",1,IF(#REF!="Not Issued",2,"Nil"))</f>
        <v>#REF!</v>
      </c>
      <c r="K70" s="206"/>
      <c r="L70" s="84" t="s">
        <v>3416</v>
      </c>
    </row>
    <row r="71" spans="1:12" ht="17.25" customHeight="1" x14ac:dyDescent="0.2">
      <c r="A71" s="205">
        <f t="shared" si="4"/>
        <v>67</v>
      </c>
      <c r="B71" s="374" t="s">
        <v>3532</v>
      </c>
      <c r="C71" s="375">
        <v>54146</v>
      </c>
      <c r="D71" s="376" t="s">
        <v>3533</v>
      </c>
      <c r="E71" s="84" t="s">
        <v>3534</v>
      </c>
      <c r="F71" s="84" t="s">
        <v>102</v>
      </c>
      <c r="G71" s="116">
        <f t="shared" si="5"/>
        <v>2</v>
      </c>
      <c r="H71" s="99" t="s">
        <v>103</v>
      </c>
      <c r="I71" s="116">
        <f t="shared" si="6"/>
        <v>1</v>
      </c>
      <c r="J71" s="116" t="e">
        <f>+IF(#REF!="Issued",1,IF(#REF!="Not Issued",2,"Nil"))</f>
        <v>#REF!</v>
      </c>
      <c r="K71" s="206"/>
      <c r="L71" s="84" t="s">
        <v>3420</v>
      </c>
    </row>
    <row r="72" spans="1:12" ht="17.25" customHeight="1" x14ac:dyDescent="0.2">
      <c r="A72" s="205">
        <f t="shared" si="4"/>
        <v>68</v>
      </c>
      <c r="B72" s="374" t="s">
        <v>3540</v>
      </c>
      <c r="C72" s="375">
        <v>54148</v>
      </c>
      <c r="D72" s="376" t="s">
        <v>2214</v>
      </c>
      <c r="E72" s="84" t="s">
        <v>3541</v>
      </c>
      <c r="F72" s="84" t="s">
        <v>100</v>
      </c>
      <c r="G72" s="116">
        <f t="shared" si="5"/>
        <v>1</v>
      </c>
      <c r="H72" s="99" t="s">
        <v>103</v>
      </c>
      <c r="I72" s="116">
        <f t="shared" si="6"/>
        <v>1</v>
      </c>
      <c r="J72" s="116" t="e">
        <f>+IF(#REF!="Issued",1,IF(#REF!="Not Issued",2,"Nil"))</f>
        <v>#REF!</v>
      </c>
      <c r="K72" s="206"/>
      <c r="L72" s="84" t="s">
        <v>3424</v>
      </c>
    </row>
    <row r="73" spans="1:12" ht="17.25" customHeight="1" x14ac:dyDescent="0.2">
      <c r="A73" s="205">
        <f t="shared" si="4"/>
        <v>69</v>
      </c>
      <c r="B73" s="374" t="s">
        <v>3543</v>
      </c>
      <c r="C73" s="375">
        <v>54149</v>
      </c>
      <c r="D73" s="376" t="s">
        <v>3544</v>
      </c>
      <c r="E73" s="84" t="s">
        <v>3545</v>
      </c>
      <c r="F73" s="84" t="s">
        <v>102</v>
      </c>
      <c r="G73" s="116">
        <f t="shared" si="5"/>
        <v>2</v>
      </c>
      <c r="H73" s="99" t="s">
        <v>103</v>
      </c>
      <c r="I73" s="116">
        <f t="shared" si="6"/>
        <v>1</v>
      </c>
      <c r="J73" s="116" t="e">
        <f>+IF(#REF!="Issued",1,IF(#REF!="Not Issued",2,"Nil"))</f>
        <v>#REF!</v>
      </c>
      <c r="K73" s="206"/>
      <c r="L73" s="84" t="s">
        <v>3428</v>
      </c>
    </row>
    <row r="74" spans="1:12" ht="17.25" customHeight="1" x14ac:dyDescent="0.2">
      <c r="A74" s="205">
        <f t="shared" si="4"/>
        <v>70</v>
      </c>
      <c r="B74" s="374" t="s">
        <v>3547</v>
      </c>
      <c r="C74" s="375">
        <v>54150</v>
      </c>
      <c r="D74" s="376" t="s">
        <v>3548</v>
      </c>
      <c r="E74" s="84" t="s">
        <v>504</v>
      </c>
      <c r="F74" s="84" t="s">
        <v>100</v>
      </c>
      <c r="G74" s="116">
        <f t="shared" si="5"/>
        <v>1</v>
      </c>
      <c r="H74" s="99" t="s">
        <v>103</v>
      </c>
      <c r="I74" s="116">
        <f t="shared" si="6"/>
        <v>1</v>
      </c>
      <c r="J74" s="116" t="e">
        <f>+IF(#REF!="Issued",1,IF(#REF!="Not Issued",2,"Nil"))</f>
        <v>#REF!</v>
      </c>
      <c r="K74" s="206"/>
      <c r="L74" s="84" t="s">
        <v>3431</v>
      </c>
    </row>
    <row r="75" spans="1:12" ht="17.25" customHeight="1" x14ac:dyDescent="0.2">
      <c r="A75" s="205">
        <f t="shared" si="4"/>
        <v>71</v>
      </c>
      <c r="B75" s="374" t="s">
        <v>3550</v>
      </c>
      <c r="C75" s="375">
        <v>54151</v>
      </c>
      <c r="D75" s="376" t="s">
        <v>3551</v>
      </c>
      <c r="E75" s="84" t="s">
        <v>3552</v>
      </c>
      <c r="F75" s="84" t="s">
        <v>102</v>
      </c>
      <c r="G75" s="116">
        <f t="shared" si="5"/>
        <v>2</v>
      </c>
      <c r="H75" s="99" t="s">
        <v>103</v>
      </c>
      <c r="I75" s="116">
        <f t="shared" si="6"/>
        <v>1</v>
      </c>
      <c r="J75" s="116" t="e">
        <f>+IF(#REF!="Issued",1,IF(#REF!="Not Issued",2,"Nil"))</f>
        <v>#REF!</v>
      </c>
      <c r="K75" s="206"/>
      <c r="L75" s="84" t="s">
        <v>3435</v>
      </c>
    </row>
    <row r="76" spans="1:12" ht="17.25" customHeight="1" x14ac:dyDescent="0.2">
      <c r="A76" s="205">
        <f t="shared" si="4"/>
        <v>72</v>
      </c>
      <c r="B76" s="374" t="s">
        <v>3558</v>
      </c>
      <c r="C76" s="375">
        <v>54153</v>
      </c>
      <c r="D76" s="376" t="s">
        <v>3559</v>
      </c>
      <c r="E76" s="84" t="s">
        <v>3560</v>
      </c>
      <c r="F76" s="84" t="s">
        <v>100</v>
      </c>
      <c r="G76" s="116">
        <f t="shared" si="5"/>
        <v>1</v>
      </c>
      <c r="H76" s="99" t="s">
        <v>103</v>
      </c>
      <c r="I76" s="116">
        <f t="shared" si="6"/>
        <v>1</v>
      </c>
      <c r="J76" s="116" t="e">
        <f>+IF(#REF!="Issued",1,IF(#REF!="Not Issued",2,"Nil"))</f>
        <v>#REF!</v>
      </c>
      <c r="K76" s="206"/>
      <c r="L76" s="84" t="s">
        <v>3439</v>
      </c>
    </row>
    <row r="77" spans="1:12" ht="17.25" customHeight="1" x14ac:dyDescent="0.2">
      <c r="A77" s="205">
        <f t="shared" si="4"/>
        <v>73</v>
      </c>
      <c r="B77" s="374" t="s">
        <v>3562</v>
      </c>
      <c r="C77" s="375">
        <v>54154</v>
      </c>
      <c r="D77" s="376" t="s">
        <v>3563</v>
      </c>
      <c r="E77" s="84" t="s">
        <v>1200</v>
      </c>
      <c r="F77" s="84" t="s">
        <v>100</v>
      </c>
      <c r="G77" s="116">
        <f t="shared" si="5"/>
        <v>1</v>
      </c>
      <c r="H77" s="99" t="s">
        <v>103</v>
      </c>
      <c r="I77" s="116">
        <f t="shared" si="6"/>
        <v>1</v>
      </c>
      <c r="J77" s="116" t="e">
        <f>+IF(#REF!="Issued",1,IF(#REF!="Not Issued",2,"Nil"))</f>
        <v>#REF!</v>
      </c>
      <c r="K77" s="206"/>
      <c r="L77" s="84" t="s">
        <v>3442</v>
      </c>
    </row>
    <row r="78" spans="1:12" ht="17.25" customHeight="1" x14ac:dyDescent="0.2">
      <c r="A78" s="205">
        <f t="shared" si="4"/>
        <v>74</v>
      </c>
      <c r="B78" s="374" t="s">
        <v>3565</v>
      </c>
      <c r="C78" s="375">
        <v>54155</v>
      </c>
      <c r="D78" s="376" t="s">
        <v>3566</v>
      </c>
      <c r="E78" s="84" t="s">
        <v>3567</v>
      </c>
      <c r="F78" s="84" t="s">
        <v>102</v>
      </c>
      <c r="G78" s="116">
        <f t="shared" si="5"/>
        <v>2</v>
      </c>
      <c r="H78" s="99" t="s">
        <v>103</v>
      </c>
      <c r="I78" s="116">
        <f t="shared" si="6"/>
        <v>1</v>
      </c>
      <c r="J78" s="116" t="e">
        <f>+IF(#REF!="Issued",1,IF(#REF!="Not Issued",2,"Nil"))</f>
        <v>#REF!</v>
      </c>
      <c r="K78" s="206"/>
      <c r="L78" s="84" t="s">
        <v>3446</v>
      </c>
    </row>
    <row r="79" spans="1:12" ht="17.25" customHeight="1" x14ac:dyDescent="0.2">
      <c r="A79" s="205">
        <f t="shared" si="4"/>
        <v>75</v>
      </c>
      <c r="B79" s="374" t="s">
        <v>3569</v>
      </c>
      <c r="C79" s="375">
        <v>54156</v>
      </c>
      <c r="D79" s="376" t="s">
        <v>3570</v>
      </c>
      <c r="E79" s="84" t="s">
        <v>155</v>
      </c>
      <c r="F79" s="84" t="s">
        <v>100</v>
      </c>
      <c r="G79" s="116">
        <f t="shared" si="5"/>
        <v>1</v>
      </c>
      <c r="H79" s="99" t="s">
        <v>103</v>
      </c>
      <c r="I79" s="116">
        <f t="shared" si="6"/>
        <v>1</v>
      </c>
      <c r="J79" s="116" t="e">
        <f>+IF(#REF!="Issued",1,IF(#REF!="Not Issued",2,"Nil"))</f>
        <v>#REF!</v>
      </c>
      <c r="K79" s="206"/>
      <c r="L79" s="84" t="s">
        <v>3449</v>
      </c>
    </row>
    <row r="80" spans="1:12" ht="17.25" customHeight="1" x14ac:dyDescent="0.2">
      <c r="A80" s="205">
        <f t="shared" si="4"/>
        <v>76</v>
      </c>
      <c r="B80" s="374" t="s">
        <v>3575</v>
      </c>
      <c r="C80" s="375">
        <v>54158</v>
      </c>
      <c r="D80" s="376" t="s">
        <v>3576</v>
      </c>
      <c r="E80" s="84" t="s">
        <v>3577</v>
      </c>
      <c r="F80" s="84" t="s">
        <v>100</v>
      </c>
      <c r="G80" s="116">
        <f t="shared" si="5"/>
        <v>1</v>
      </c>
      <c r="H80" s="99" t="s">
        <v>103</v>
      </c>
      <c r="I80" s="116">
        <f t="shared" si="6"/>
        <v>1</v>
      </c>
      <c r="J80" s="116" t="e">
        <f>+IF(#REF!="Issued",1,IF(#REF!="Not Issued",2,"Nil"))</f>
        <v>#REF!</v>
      </c>
      <c r="K80" s="206"/>
      <c r="L80" s="84" t="s">
        <v>3453</v>
      </c>
    </row>
    <row r="81" spans="1:12" ht="17.25" customHeight="1" x14ac:dyDescent="0.2">
      <c r="A81" s="205">
        <f t="shared" si="4"/>
        <v>77</v>
      </c>
      <c r="B81" s="374" t="s">
        <v>3595</v>
      </c>
      <c r="C81" s="375">
        <v>54162</v>
      </c>
      <c r="D81" s="376" t="s">
        <v>3596</v>
      </c>
      <c r="E81" s="84" t="s">
        <v>3597</v>
      </c>
      <c r="F81" s="84" t="s">
        <v>100</v>
      </c>
      <c r="G81" s="116">
        <f t="shared" si="5"/>
        <v>1</v>
      </c>
      <c r="H81" s="99" t="s">
        <v>103</v>
      </c>
      <c r="I81" s="116">
        <f t="shared" si="6"/>
        <v>1</v>
      </c>
      <c r="J81" s="116" t="e">
        <f>+IF(#REF!="Issued",1,IF(#REF!="Not Issued",2,"Nil"))</f>
        <v>#REF!</v>
      </c>
      <c r="K81" s="206"/>
      <c r="L81" s="84" t="s">
        <v>3457</v>
      </c>
    </row>
    <row r="82" spans="1:12" ht="17.25" customHeight="1" x14ac:dyDescent="0.2">
      <c r="A82" s="205">
        <f t="shared" si="4"/>
        <v>78</v>
      </c>
      <c r="B82" s="374" t="s">
        <v>3599</v>
      </c>
      <c r="C82" s="375">
        <v>46258</v>
      </c>
      <c r="D82" s="376" t="s">
        <v>3600</v>
      </c>
      <c r="E82" s="84" t="s">
        <v>3601</v>
      </c>
      <c r="F82" s="84" t="s">
        <v>100</v>
      </c>
      <c r="G82" s="116">
        <f t="shared" si="5"/>
        <v>1</v>
      </c>
      <c r="H82" s="99" t="s">
        <v>103</v>
      </c>
      <c r="I82" s="116">
        <f t="shared" si="6"/>
        <v>1</v>
      </c>
      <c r="J82" s="116" t="e">
        <f>+IF(#REF!="Issued",1,IF(#REF!="Not Issued",2,"Nil"))</f>
        <v>#REF!</v>
      </c>
      <c r="K82" s="206"/>
      <c r="L82" s="84" t="s">
        <v>3461</v>
      </c>
    </row>
    <row r="83" spans="1:12" ht="17.25" customHeight="1" x14ac:dyDescent="0.2">
      <c r="A83" s="205">
        <f t="shared" si="4"/>
        <v>79</v>
      </c>
      <c r="B83" s="374" t="s">
        <v>3606</v>
      </c>
      <c r="C83" s="375">
        <v>54165</v>
      </c>
      <c r="D83" s="376" t="s">
        <v>3607</v>
      </c>
      <c r="E83" s="84" t="s">
        <v>3608</v>
      </c>
      <c r="F83" s="84" t="s">
        <v>102</v>
      </c>
      <c r="G83" s="116">
        <f t="shared" si="5"/>
        <v>2</v>
      </c>
      <c r="H83" s="99" t="s">
        <v>103</v>
      </c>
      <c r="I83" s="116">
        <f t="shared" si="6"/>
        <v>1</v>
      </c>
      <c r="J83" s="116" t="e">
        <f>+IF(#REF!="Issued",1,IF(#REF!="Not Issued",2,"Nil"))</f>
        <v>#REF!</v>
      </c>
      <c r="K83" s="206"/>
      <c r="L83" s="84" t="s">
        <v>3465</v>
      </c>
    </row>
    <row r="84" spans="1:12" ht="17.25" customHeight="1" x14ac:dyDescent="0.2">
      <c r="A84" s="205">
        <f t="shared" si="4"/>
        <v>80</v>
      </c>
      <c r="B84" s="374" t="s">
        <v>3610</v>
      </c>
      <c r="C84" s="375">
        <v>54166</v>
      </c>
      <c r="D84" s="376" t="s">
        <v>3611</v>
      </c>
      <c r="E84" s="84" t="s">
        <v>3612</v>
      </c>
      <c r="F84" s="84" t="s">
        <v>100</v>
      </c>
      <c r="G84" s="116">
        <f t="shared" si="5"/>
        <v>1</v>
      </c>
      <c r="H84" s="99" t="s">
        <v>103</v>
      </c>
      <c r="I84" s="116">
        <f t="shared" si="6"/>
        <v>1</v>
      </c>
      <c r="J84" s="116" t="e">
        <f>+IF(#REF!="Issued",1,IF(#REF!="Not Issued",2,"Nil"))</f>
        <v>#REF!</v>
      </c>
      <c r="K84" s="206"/>
      <c r="L84" s="84" t="s">
        <v>3469</v>
      </c>
    </row>
    <row r="85" spans="1:12" ht="17.25" customHeight="1" x14ac:dyDescent="0.2">
      <c r="A85" s="205">
        <f t="shared" si="4"/>
        <v>81</v>
      </c>
      <c r="B85" s="374" t="s">
        <v>3614</v>
      </c>
      <c r="C85" s="375">
        <v>54167</v>
      </c>
      <c r="D85" s="376" t="s">
        <v>3615</v>
      </c>
      <c r="E85" s="84" t="s">
        <v>3616</v>
      </c>
      <c r="F85" s="84" t="s">
        <v>100</v>
      </c>
      <c r="G85" s="116">
        <f t="shared" si="5"/>
        <v>1</v>
      </c>
      <c r="H85" s="99" t="s">
        <v>103</v>
      </c>
      <c r="I85" s="116">
        <f t="shared" si="6"/>
        <v>1</v>
      </c>
      <c r="J85" s="116" t="e">
        <f>+IF(#REF!="Issued",1,IF(#REF!="Not Issued",2,"Nil"))</f>
        <v>#REF!</v>
      </c>
      <c r="K85" s="206"/>
      <c r="L85" s="84" t="s">
        <v>3473</v>
      </c>
    </row>
    <row r="86" spans="1:12" ht="17.25" customHeight="1" x14ac:dyDescent="0.2">
      <c r="A86" s="205">
        <f t="shared" si="4"/>
        <v>82</v>
      </c>
      <c r="B86" s="374" t="s">
        <v>3626</v>
      </c>
      <c r="C86" s="375">
        <v>54169</v>
      </c>
      <c r="D86" s="376" t="s">
        <v>3627</v>
      </c>
      <c r="E86" s="84" t="s">
        <v>2007</v>
      </c>
      <c r="F86" s="84" t="s">
        <v>100</v>
      </c>
      <c r="G86" s="116">
        <f t="shared" si="5"/>
        <v>1</v>
      </c>
      <c r="H86" s="99" t="s">
        <v>103</v>
      </c>
      <c r="I86" s="116">
        <f t="shared" si="6"/>
        <v>1</v>
      </c>
      <c r="J86" s="116" t="e">
        <f>+IF(#REF!="Issued",1,IF(#REF!="Not Issued",2,"Nil"))</f>
        <v>#REF!</v>
      </c>
      <c r="K86" s="206"/>
      <c r="L86" s="84" t="s">
        <v>3476</v>
      </c>
    </row>
    <row r="87" spans="1:12" ht="17.25" customHeight="1" x14ac:dyDescent="0.2">
      <c r="A87" s="205">
        <f t="shared" si="4"/>
        <v>83</v>
      </c>
      <c r="B87" s="374" t="s">
        <v>3629</v>
      </c>
      <c r="C87" s="375">
        <v>54170</v>
      </c>
      <c r="D87" s="376" t="s">
        <v>3630</v>
      </c>
      <c r="E87" s="84" t="s">
        <v>1200</v>
      </c>
      <c r="F87" s="84" t="s">
        <v>100</v>
      </c>
      <c r="G87" s="116">
        <f t="shared" si="5"/>
        <v>1</v>
      </c>
      <c r="H87" s="99" t="s">
        <v>103</v>
      </c>
      <c r="I87" s="116">
        <f t="shared" si="6"/>
        <v>1</v>
      </c>
      <c r="J87" s="116" t="e">
        <f>+IF(#REF!="Issued",1,IF(#REF!="Not Issued",2,"Nil"))</f>
        <v>#REF!</v>
      </c>
      <c r="K87" s="206"/>
      <c r="L87" s="84" t="s">
        <v>3479</v>
      </c>
    </row>
    <row r="88" spans="1:12" ht="17.25" customHeight="1" x14ac:dyDescent="0.2">
      <c r="A88" s="205">
        <f t="shared" si="4"/>
        <v>84</v>
      </c>
      <c r="B88" s="374" t="s">
        <v>3632</v>
      </c>
      <c r="C88" s="375">
        <v>54171</v>
      </c>
      <c r="D88" s="376" t="s">
        <v>3633</v>
      </c>
      <c r="E88" s="84" t="s">
        <v>3634</v>
      </c>
      <c r="F88" s="84" t="s">
        <v>102</v>
      </c>
      <c r="G88" s="116">
        <f t="shared" si="5"/>
        <v>2</v>
      </c>
      <c r="H88" s="99" t="s">
        <v>103</v>
      </c>
      <c r="I88" s="116">
        <f t="shared" si="6"/>
        <v>1</v>
      </c>
      <c r="J88" s="116" t="e">
        <f>+IF(#REF!="Issued",1,IF(#REF!="Not Issued",2,"Nil"))</f>
        <v>#REF!</v>
      </c>
      <c r="K88" s="206"/>
      <c r="L88" s="84" t="s">
        <v>3483</v>
      </c>
    </row>
    <row r="89" spans="1:12" ht="17.25" customHeight="1" x14ac:dyDescent="0.2">
      <c r="A89" s="205">
        <f t="shared" si="4"/>
        <v>85</v>
      </c>
      <c r="B89" s="374" t="s">
        <v>3640</v>
      </c>
      <c r="C89" s="375">
        <v>54173</v>
      </c>
      <c r="D89" s="376" t="s">
        <v>3641</v>
      </c>
      <c r="E89" s="84" t="s">
        <v>3642</v>
      </c>
      <c r="F89" s="84" t="s">
        <v>100</v>
      </c>
      <c r="G89" s="116">
        <f t="shared" si="5"/>
        <v>1</v>
      </c>
      <c r="H89" s="99" t="s">
        <v>103</v>
      </c>
      <c r="I89" s="116">
        <f t="shared" si="6"/>
        <v>1</v>
      </c>
      <c r="J89" s="116" t="e">
        <f>+IF(#REF!="Issued",1,IF(#REF!="Not Issued",2,"Nil"))</f>
        <v>#REF!</v>
      </c>
      <c r="K89" s="206"/>
      <c r="L89" s="84" t="s">
        <v>3487</v>
      </c>
    </row>
    <row r="90" spans="1:12" ht="17.25" customHeight="1" x14ac:dyDescent="0.2">
      <c r="A90" s="205">
        <f t="shared" si="4"/>
        <v>86</v>
      </c>
      <c r="B90" s="374" t="s">
        <v>3654</v>
      </c>
      <c r="C90" s="375">
        <v>54177</v>
      </c>
      <c r="D90" s="376" t="s">
        <v>3655</v>
      </c>
      <c r="E90" s="84" t="s">
        <v>3656</v>
      </c>
      <c r="F90" s="84" t="s">
        <v>100</v>
      </c>
      <c r="G90" s="116">
        <f t="shared" si="5"/>
        <v>1</v>
      </c>
      <c r="H90" s="99" t="s">
        <v>103</v>
      </c>
      <c r="I90" s="116">
        <f t="shared" si="6"/>
        <v>1</v>
      </c>
      <c r="J90" s="116" t="e">
        <f>+IF(#REF!="Issued",1,IF(#REF!="Not Issued",2,"Nil"))</f>
        <v>#REF!</v>
      </c>
      <c r="K90" s="206"/>
      <c r="L90" s="84" t="s">
        <v>3491</v>
      </c>
    </row>
    <row r="91" spans="1:12" ht="17.25" customHeight="1" x14ac:dyDescent="0.2">
      <c r="A91" s="205">
        <f t="shared" si="4"/>
        <v>87</v>
      </c>
      <c r="B91" s="374" t="s">
        <v>3662</v>
      </c>
      <c r="C91" s="375">
        <v>54179</v>
      </c>
      <c r="D91" s="376" t="s">
        <v>3663</v>
      </c>
      <c r="E91" s="84" t="s">
        <v>3664</v>
      </c>
      <c r="F91" s="84" t="s">
        <v>102</v>
      </c>
      <c r="G91" s="116">
        <f t="shared" si="5"/>
        <v>2</v>
      </c>
      <c r="H91" s="99" t="s">
        <v>103</v>
      </c>
      <c r="I91" s="116">
        <f t="shared" si="6"/>
        <v>1</v>
      </c>
      <c r="J91" s="116" t="e">
        <f>+IF(#REF!="Issued",1,IF(#REF!="Not Issued",2,"Nil"))</f>
        <v>#REF!</v>
      </c>
      <c r="K91" s="206"/>
      <c r="L91" s="84" t="s">
        <v>3495</v>
      </c>
    </row>
    <row r="92" spans="1:12" ht="17.25" customHeight="1" x14ac:dyDescent="0.2">
      <c r="A92" s="205">
        <f t="shared" si="4"/>
        <v>88</v>
      </c>
      <c r="B92" s="374" t="s">
        <v>3666</v>
      </c>
      <c r="C92" s="375">
        <v>54180</v>
      </c>
      <c r="D92" s="376" t="s">
        <v>3667</v>
      </c>
      <c r="E92" s="84" t="s">
        <v>3668</v>
      </c>
      <c r="F92" s="84" t="s">
        <v>100</v>
      </c>
      <c r="G92" s="116">
        <f t="shared" si="5"/>
        <v>1</v>
      </c>
      <c r="H92" s="99" t="s">
        <v>103</v>
      </c>
      <c r="I92" s="116">
        <f t="shared" si="6"/>
        <v>1</v>
      </c>
      <c r="J92" s="116" t="e">
        <f>+IF(#REF!="Issued",1,IF(#REF!="Not Issued",2,"Nil"))</f>
        <v>#REF!</v>
      </c>
      <c r="K92" s="206"/>
      <c r="L92" s="84" t="s">
        <v>3499</v>
      </c>
    </row>
    <row r="93" spans="1:12" ht="17.25" customHeight="1" x14ac:dyDescent="0.2">
      <c r="A93" s="205">
        <f t="shared" si="4"/>
        <v>89</v>
      </c>
      <c r="B93" s="374" t="s">
        <v>3673</v>
      </c>
      <c r="C93" s="375">
        <v>54182</v>
      </c>
      <c r="D93" s="376" t="s">
        <v>3674</v>
      </c>
      <c r="E93" s="84" t="s">
        <v>3675</v>
      </c>
      <c r="F93" s="84" t="s">
        <v>102</v>
      </c>
      <c r="G93" s="116">
        <f t="shared" si="5"/>
        <v>2</v>
      </c>
      <c r="H93" s="99" t="s">
        <v>103</v>
      </c>
      <c r="I93" s="116">
        <f t="shared" si="6"/>
        <v>1</v>
      </c>
      <c r="J93" s="116" t="e">
        <f>+IF(#REF!="Issued",1,IF(#REF!="Not Issued",2,"Nil"))</f>
        <v>#REF!</v>
      </c>
      <c r="K93" s="206"/>
      <c r="L93" s="84" t="s">
        <v>3503</v>
      </c>
    </row>
    <row r="94" spans="1:12" ht="17.25" customHeight="1" x14ac:dyDescent="0.2">
      <c r="A94" s="205">
        <f t="shared" si="4"/>
        <v>90</v>
      </c>
      <c r="B94" s="374" t="s">
        <v>3677</v>
      </c>
      <c r="C94" s="375">
        <v>54183</v>
      </c>
      <c r="D94" s="376" t="s">
        <v>3216</v>
      </c>
      <c r="E94" s="84" t="s">
        <v>3678</v>
      </c>
      <c r="F94" s="84" t="s">
        <v>100</v>
      </c>
      <c r="G94" s="116">
        <f t="shared" si="5"/>
        <v>1</v>
      </c>
      <c r="H94" s="99" t="s">
        <v>103</v>
      </c>
      <c r="I94" s="116">
        <f t="shared" si="6"/>
        <v>1</v>
      </c>
      <c r="J94" s="116" t="e">
        <f>+IF(#REF!="Issued",1,IF(#REF!="Not Issued",2,"Nil"))</f>
        <v>#REF!</v>
      </c>
      <c r="K94" s="206"/>
      <c r="L94" s="84" t="s">
        <v>3507</v>
      </c>
    </row>
    <row r="95" spans="1:12" ht="17.25" customHeight="1" x14ac:dyDescent="0.2">
      <c r="A95" s="205">
        <f t="shared" si="4"/>
        <v>91</v>
      </c>
      <c r="B95" s="374" t="s">
        <v>3680</v>
      </c>
      <c r="C95" s="375">
        <v>54184</v>
      </c>
      <c r="D95" s="376" t="s">
        <v>3681</v>
      </c>
      <c r="E95" s="84" t="s">
        <v>3682</v>
      </c>
      <c r="F95" s="84" t="s">
        <v>100</v>
      </c>
      <c r="G95" s="116">
        <f t="shared" si="5"/>
        <v>1</v>
      </c>
      <c r="H95" s="99" t="s">
        <v>103</v>
      </c>
      <c r="I95" s="116">
        <f t="shared" si="6"/>
        <v>1</v>
      </c>
      <c r="J95" s="116" t="e">
        <f>+IF(#REF!="Issued",1,IF(#REF!="Not Issued",2,"Nil"))</f>
        <v>#REF!</v>
      </c>
      <c r="K95" s="206"/>
      <c r="L95" s="84" t="s">
        <v>3511</v>
      </c>
    </row>
    <row r="96" spans="1:12" ht="17.25" customHeight="1" x14ac:dyDescent="0.2">
      <c r="A96" s="205">
        <f t="shared" si="4"/>
        <v>92</v>
      </c>
      <c r="B96" s="374" t="s">
        <v>3695</v>
      </c>
      <c r="C96" s="375">
        <v>54188</v>
      </c>
      <c r="D96" s="376" t="s">
        <v>3696</v>
      </c>
      <c r="E96" s="84" t="s">
        <v>3697</v>
      </c>
      <c r="F96" s="84" t="s">
        <v>100</v>
      </c>
      <c r="G96" s="116">
        <f t="shared" si="5"/>
        <v>1</v>
      </c>
      <c r="H96" s="99" t="s">
        <v>103</v>
      </c>
      <c r="I96" s="116">
        <f t="shared" si="6"/>
        <v>1</v>
      </c>
      <c r="J96" s="116" t="e">
        <f>+IF(#REF!="Issued",1,IF(#REF!="Not Issued",2,"Nil"))</f>
        <v>#REF!</v>
      </c>
      <c r="K96" s="206"/>
      <c r="L96" s="84" t="s">
        <v>3515</v>
      </c>
    </row>
    <row r="97" spans="1:12" ht="17.25" customHeight="1" x14ac:dyDescent="0.2">
      <c r="A97" s="205">
        <f t="shared" si="4"/>
        <v>93</v>
      </c>
      <c r="B97" s="374" t="s">
        <v>3707</v>
      </c>
      <c r="C97" s="375">
        <v>54191</v>
      </c>
      <c r="D97" s="376" t="s">
        <v>3708</v>
      </c>
      <c r="E97" s="84" t="s">
        <v>3709</v>
      </c>
      <c r="F97" s="84" t="s">
        <v>100</v>
      </c>
      <c r="G97" s="116">
        <f t="shared" si="5"/>
        <v>1</v>
      </c>
      <c r="H97" s="99" t="s">
        <v>103</v>
      </c>
      <c r="I97" s="116">
        <f t="shared" si="6"/>
        <v>1</v>
      </c>
      <c r="J97" s="116" t="e">
        <f>+IF(#REF!="Issued",1,IF(#REF!="Not Issued",2,"Nil"))</f>
        <v>#REF!</v>
      </c>
      <c r="K97" s="206"/>
      <c r="L97" s="84" t="s">
        <v>3519</v>
      </c>
    </row>
    <row r="98" spans="1:12" ht="17.25" customHeight="1" x14ac:dyDescent="0.2">
      <c r="A98" s="205">
        <f t="shared" si="4"/>
        <v>94</v>
      </c>
      <c r="B98" s="374" t="s">
        <v>3711</v>
      </c>
      <c r="C98" s="375">
        <v>54192</v>
      </c>
      <c r="D98" s="376" t="s">
        <v>3712</v>
      </c>
      <c r="E98" s="84" t="s">
        <v>3713</v>
      </c>
      <c r="F98" s="84" t="s">
        <v>100</v>
      </c>
      <c r="G98" s="116">
        <f t="shared" si="5"/>
        <v>1</v>
      </c>
      <c r="H98" s="99" t="s">
        <v>103</v>
      </c>
      <c r="I98" s="116">
        <f t="shared" si="6"/>
        <v>1</v>
      </c>
      <c r="J98" s="116" t="e">
        <f>+IF(#REF!="Issued",1,IF(#REF!="Not Issued",2,"Nil"))</f>
        <v>#REF!</v>
      </c>
      <c r="K98" s="206"/>
      <c r="L98" s="84" t="s">
        <v>3523</v>
      </c>
    </row>
    <row r="99" spans="1:12" ht="17.25" customHeight="1" x14ac:dyDescent="0.2">
      <c r="A99" s="205">
        <f t="shared" si="4"/>
        <v>95</v>
      </c>
      <c r="B99" s="374" t="s">
        <v>3726</v>
      </c>
      <c r="C99" s="375">
        <v>54195</v>
      </c>
      <c r="D99" s="376" t="s">
        <v>3727</v>
      </c>
      <c r="E99" s="84" t="s">
        <v>3728</v>
      </c>
      <c r="F99" s="84" t="s">
        <v>100</v>
      </c>
      <c r="G99" s="116">
        <f t="shared" si="5"/>
        <v>1</v>
      </c>
      <c r="H99" s="99" t="s">
        <v>103</v>
      </c>
      <c r="I99" s="116">
        <f t="shared" si="6"/>
        <v>1</v>
      </c>
      <c r="J99" s="116" t="e">
        <f>+IF(#REF!="Issued",1,IF(#REF!="Not Issued",2,"Nil"))</f>
        <v>#REF!</v>
      </c>
      <c r="K99" s="206"/>
      <c r="L99" s="84" t="s">
        <v>3527</v>
      </c>
    </row>
    <row r="100" spans="1:12" ht="17.25" customHeight="1" x14ac:dyDescent="0.2">
      <c r="A100" s="205">
        <f t="shared" si="4"/>
        <v>96</v>
      </c>
      <c r="B100" s="374" t="s">
        <v>3730</v>
      </c>
      <c r="C100" s="375">
        <v>54196</v>
      </c>
      <c r="D100" s="376" t="s">
        <v>3731</v>
      </c>
      <c r="E100" s="84" t="s">
        <v>3732</v>
      </c>
      <c r="F100" s="84" t="s">
        <v>100</v>
      </c>
      <c r="G100" s="116">
        <f t="shared" si="5"/>
        <v>1</v>
      </c>
      <c r="H100" s="99" t="s">
        <v>103</v>
      </c>
      <c r="I100" s="116">
        <f t="shared" si="6"/>
        <v>1</v>
      </c>
      <c r="J100" s="116" t="e">
        <f>+IF(#REF!="Issued",1,IF(#REF!="Not Issued",2,"Nil"))</f>
        <v>#REF!</v>
      </c>
      <c r="K100" s="206"/>
      <c r="L100" s="84" t="s">
        <v>3531</v>
      </c>
    </row>
    <row r="101" spans="1:12" ht="17.25" customHeight="1" x14ac:dyDescent="0.2">
      <c r="A101" s="205">
        <f t="shared" si="4"/>
        <v>97</v>
      </c>
      <c r="B101" s="374" t="s">
        <v>3734</v>
      </c>
      <c r="C101" s="375">
        <v>54197</v>
      </c>
      <c r="D101" s="376" t="s">
        <v>3735</v>
      </c>
      <c r="E101" s="84" t="s">
        <v>3736</v>
      </c>
      <c r="F101" s="84" t="s">
        <v>100</v>
      </c>
      <c r="G101" s="116">
        <f t="shared" ref="G101:G132" si="7">+IF(F101="M",1,IF(F101="f",2,IF(F101="Civ",3,"Error")))</f>
        <v>1</v>
      </c>
      <c r="H101" s="99" t="s">
        <v>103</v>
      </c>
      <c r="I101" s="116">
        <f t="shared" si="6"/>
        <v>1</v>
      </c>
      <c r="J101" s="116" t="e">
        <f>+IF(#REF!="Issued",1,IF(#REF!="Not Issued",2,"Nil"))</f>
        <v>#REF!</v>
      </c>
      <c r="K101" s="206"/>
      <c r="L101" s="84" t="s">
        <v>3535</v>
      </c>
    </row>
    <row r="102" spans="1:12" ht="17.25" customHeight="1" x14ac:dyDescent="0.2">
      <c r="A102" s="205">
        <f t="shared" si="4"/>
        <v>98</v>
      </c>
      <c r="B102" s="374" t="s">
        <v>3746</v>
      </c>
      <c r="C102" s="375">
        <v>54199</v>
      </c>
      <c r="D102" s="376" t="s">
        <v>3747</v>
      </c>
      <c r="E102" s="84" t="s">
        <v>3748</v>
      </c>
      <c r="F102" s="84" t="s">
        <v>100</v>
      </c>
      <c r="G102" s="116">
        <f t="shared" si="7"/>
        <v>1</v>
      </c>
      <c r="H102" s="99" t="s">
        <v>103</v>
      </c>
      <c r="I102" s="116">
        <f t="shared" si="6"/>
        <v>1</v>
      </c>
      <c r="J102" s="116" t="e">
        <f>+IF(#REF!="Issued",1,IF(#REF!="Not Issued",2,"Nil"))</f>
        <v>#REF!</v>
      </c>
      <c r="K102" s="206"/>
      <c r="L102" s="84" t="s">
        <v>3539</v>
      </c>
    </row>
    <row r="103" spans="1:12" ht="17.25" customHeight="1" x14ac:dyDescent="0.2">
      <c r="A103" s="205">
        <f t="shared" si="4"/>
        <v>99</v>
      </c>
      <c r="B103" s="374" t="s">
        <v>3750</v>
      </c>
      <c r="C103" s="375">
        <v>54410</v>
      </c>
      <c r="D103" s="376" t="s">
        <v>3751</v>
      </c>
      <c r="E103" s="84" t="s">
        <v>3752</v>
      </c>
      <c r="F103" s="84" t="s">
        <v>100</v>
      </c>
      <c r="G103" s="116">
        <f t="shared" si="7"/>
        <v>1</v>
      </c>
      <c r="H103" s="99" t="s">
        <v>103</v>
      </c>
      <c r="I103" s="116">
        <f t="shared" si="6"/>
        <v>1</v>
      </c>
      <c r="J103" s="116" t="e">
        <f>+IF(#REF!="Issued",1,IF(#REF!="Not Issued",2,"Nil"))</f>
        <v>#REF!</v>
      </c>
      <c r="K103" s="206"/>
      <c r="L103" s="84" t="s">
        <v>3542</v>
      </c>
    </row>
    <row r="104" spans="1:12" ht="17.25" customHeight="1" x14ac:dyDescent="0.2">
      <c r="A104" s="205">
        <f t="shared" si="4"/>
        <v>100</v>
      </c>
      <c r="B104" s="374" t="s">
        <v>3754</v>
      </c>
      <c r="C104" s="375">
        <v>54200</v>
      </c>
      <c r="D104" s="376" t="s">
        <v>3755</v>
      </c>
      <c r="E104" s="84" t="s">
        <v>3756</v>
      </c>
      <c r="F104" s="84" t="s">
        <v>100</v>
      </c>
      <c r="G104" s="116">
        <f t="shared" si="7"/>
        <v>1</v>
      </c>
      <c r="H104" s="99" t="s">
        <v>103</v>
      </c>
      <c r="I104" s="116">
        <f t="shared" si="6"/>
        <v>1</v>
      </c>
      <c r="J104" s="116" t="e">
        <f>+IF(#REF!="Issued",1,IF(#REF!="Not Issued",2,"Nil"))</f>
        <v>#REF!</v>
      </c>
      <c r="K104" s="206"/>
      <c r="L104" s="84" t="s">
        <v>3546</v>
      </c>
    </row>
    <row r="105" spans="1:12" ht="17.25" customHeight="1" x14ac:dyDescent="0.2">
      <c r="A105" s="205">
        <f t="shared" si="4"/>
        <v>101</v>
      </c>
      <c r="B105" s="374" t="s">
        <v>3193</v>
      </c>
      <c r="C105" s="375">
        <v>54059</v>
      </c>
      <c r="D105" s="376" t="s">
        <v>3194</v>
      </c>
      <c r="E105" s="84" t="s">
        <v>184</v>
      </c>
      <c r="F105" s="84" t="s">
        <v>100</v>
      </c>
      <c r="G105" s="116">
        <f t="shared" si="7"/>
        <v>1</v>
      </c>
      <c r="H105" s="99" t="s">
        <v>3</v>
      </c>
      <c r="I105" s="116">
        <f t="shared" si="6"/>
        <v>2</v>
      </c>
      <c r="J105" s="116" t="e">
        <f>+IF(#REF!="Issued",1,IF(#REF!="Not Issued",2,"Nil"))</f>
        <v>#REF!</v>
      </c>
      <c r="K105" s="206"/>
      <c r="L105" s="84" t="s">
        <v>3549</v>
      </c>
    </row>
    <row r="106" spans="1:12" ht="17.25" customHeight="1" x14ac:dyDescent="0.2">
      <c r="A106" s="205">
        <f t="shared" si="4"/>
        <v>102</v>
      </c>
      <c r="B106" s="377" t="s">
        <v>3196</v>
      </c>
      <c r="C106" s="375">
        <v>54060</v>
      </c>
      <c r="D106" s="376" t="s">
        <v>3197</v>
      </c>
      <c r="E106" s="84" t="s">
        <v>3198</v>
      </c>
      <c r="F106" s="84" t="s">
        <v>100</v>
      </c>
      <c r="G106" s="116">
        <f t="shared" si="7"/>
        <v>1</v>
      </c>
      <c r="H106" s="99" t="s">
        <v>3</v>
      </c>
      <c r="I106" s="116">
        <f t="shared" si="6"/>
        <v>2</v>
      </c>
      <c r="J106" s="116" t="e">
        <f>+IF(#REF!="Issued",1,IF(#REF!="Not Issued",2,"Nil"))</f>
        <v>#REF!</v>
      </c>
      <c r="K106" s="206"/>
      <c r="L106" s="84" t="s">
        <v>3553</v>
      </c>
    </row>
    <row r="107" spans="1:12" ht="17.25" customHeight="1" x14ac:dyDescent="0.2">
      <c r="A107" s="205">
        <f t="shared" si="4"/>
        <v>103</v>
      </c>
      <c r="B107" s="377" t="s">
        <v>3211</v>
      </c>
      <c r="C107" s="375">
        <v>54064</v>
      </c>
      <c r="D107" s="376" t="s">
        <v>3212</v>
      </c>
      <c r="E107" s="84" t="s">
        <v>3213</v>
      </c>
      <c r="F107" s="84" t="s">
        <v>100</v>
      </c>
      <c r="G107" s="116">
        <f t="shared" si="7"/>
        <v>1</v>
      </c>
      <c r="H107" s="99" t="s">
        <v>3</v>
      </c>
      <c r="I107" s="116">
        <f t="shared" si="6"/>
        <v>2</v>
      </c>
      <c r="J107" s="116" t="e">
        <f>+IF(#REF!="Issued",1,IF(#REF!="Not Issued",2,"Nil"))</f>
        <v>#REF!</v>
      </c>
      <c r="K107" s="206"/>
      <c r="L107" s="84" t="s">
        <v>3557</v>
      </c>
    </row>
    <row r="108" spans="1:12" ht="17.25" customHeight="1" x14ac:dyDescent="0.2">
      <c r="A108" s="205">
        <f t="shared" si="4"/>
        <v>104</v>
      </c>
      <c r="B108" s="377" t="s">
        <v>3215</v>
      </c>
      <c r="C108" s="375">
        <v>54065</v>
      </c>
      <c r="D108" s="376" t="s">
        <v>3216</v>
      </c>
      <c r="E108" s="84" t="s">
        <v>3217</v>
      </c>
      <c r="F108" s="84" t="s">
        <v>100</v>
      </c>
      <c r="G108" s="116">
        <f t="shared" si="7"/>
        <v>1</v>
      </c>
      <c r="H108" s="99" t="s">
        <v>3</v>
      </c>
      <c r="I108" s="116">
        <f t="shared" si="6"/>
        <v>2</v>
      </c>
      <c r="J108" s="116" t="e">
        <f>+IF(#REF!="Issued",1,IF(#REF!="Not Issued",2,"Nil"))</f>
        <v>#REF!</v>
      </c>
      <c r="K108" s="206"/>
      <c r="L108" s="84" t="s">
        <v>3561</v>
      </c>
    </row>
    <row r="109" spans="1:12" ht="17.25" customHeight="1" x14ac:dyDescent="0.2">
      <c r="A109" s="205">
        <f t="shared" si="4"/>
        <v>105</v>
      </c>
      <c r="B109" s="377" t="s">
        <v>3223</v>
      </c>
      <c r="C109" s="375">
        <v>54067</v>
      </c>
      <c r="D109" s="376" t="s">
        <v>3224</v>
      </c>
      <c r="E109" s="84" t="s">
        <v>3225</v>
      </c>
      <c r="F109" s="84" t="s">
        <v>100</v>
      </c>
      <c r="G109" s="116">
        <f t="shared" si="7"/>
        <v>1</v>
      </c>
      <c r="H109" s="99" t="s">
        <v>3</v>
      </c>
      <c r="I109" s="116">
        <f t="shared" si="6"/>
        <v>2</v>
      </c>
      <c r="J109" s="116" t="e">
        <f>+IF(#REF!="Issued",1,IF(#REF!="Not Issued",2,"Nil"))</f>
        <v>#REF!</v>
      </c>
      <c r="K109" s="206"/>
      <c r="L109" s="84" t="s">
        <v>3564</v>
      </c>
    </row>
    <row r="110" spans="1:12" ht="17.25" customHeight="1" x14ac:dyDescent="0.2">
      <c r="A110" s="205">
        <f t="shared" si="4"/>
        <v>106</v>
      </c>
      <c r="B110" s="377" t="s">
        <v>3242</v>
      </c>
      <c r="C110" s="375">
        <v>54072</v>
      </c>
      <c r="D110" s="376" t="s">
        <v>3243</v>
      </c>
      <c r="E110" s="84" t="s">
        <v>3244</v>
      </c>
      <c r="F110" s="84" t="s">
        <v>100</v>
      </c>
      <c r="G110" s="116">
        <f t="shared" si="7"/>
        <v>1</v>
      </c>
      <c r="H110" s="99" t="s">
        <v>3</v>
      </c>
      <c r="I110" s="116">
        <f t="shared" si="6"/>
        <v>2</v>
      </c>
      <c r="J110" s="116" t="e">
        <f>+IF(#REF!="Issued",1,IF(#REF!="Not Issued",2,"Nil"))</f>
        <v>#REF!</v>
      </c>
      <c r="K110" s="206"/>
      <c r="L110" s="84" t="s">
        <v>3568</v>
      </c>
    </row>
    <row r="111" spans="1:12" ht="17.25" customHeight="1" x14ac:dyDescent="0.2">
      <c r="A111" s="205">
        <f t="shared" si="4"/>
        <v>107</v>
      </c>
      <c r="B111" s="374" t="s">
        <v>3246</v>
      </c>
      <c r="C111" s="375">
        <v>54073</v>
      </c>
      <c r="D111" s="376" t="s">
        <v>3247</v>
      </c>
      <c r="E111" s="84" t="s">
        <v>799</v>
      </c>
      <c r="F111" s="84" t="s">
        <v>100</v>
      </c>
      <c r="G111" s="116">
        <f t="shared" si="7"/>
        <v>1</v>
      </c>
      <c r="H111" s="99" t="s">
        <v>3</v>
      </c>
      <c r="I111" s="116">
        <f t="shared" si="6"/>
        <v>2</v>
      </c>
      <c r="J111" s="116" t="e">
        <f>+IF(#REF!="Issued",1,IF(#REF!="Not Issued",2,"Nil"))</f>
        <v>#REF!</v>
      </c>
      <c r="K111" s="206"/>
      <c r="L111" s="84" t="s">
        <v>3571</v>
      </c>
    </row>
    <row r="112" spans="1:12" ht="17.25" customHeight="1" x14ac:dyDescent="0.2">
      <c r="A112" s="205">
        <f t="shared" si="4"/>
        <v>108</v>
      </c>
      <c r="B112" s="377" t="s">
        <v>3257</v>
      </c>
      <c r="C112" s="375">
        <v>54076</v>
      </c>
      <c r="D112" s="376" t="s">
        <v>3258</v>
      </c>
      <c r="E112" s="84" t="s">
        <v>3259</v>
      </c>
      <c r="F112" s="84" t="s">
        <v>100</v>
      </c>
      <c r="G112" s="116">
        <f t="shared" si="7"/>
        <v>1</v>
      </c>
      <c r="H112" s="99" t="s">
        <v>3</v>
      </c>
      <c r="I112" s="116">
        <f t="shared" si="6"/>
        <v>2</v>
      </c>
      <c r="J112" s="116" t="e">
        <f>+IF(#REF!="Issued",1,IF(#REF!="Not Issued",2,"Nil"))</f>
        <v>#REF!</v>
      </c>
      <c r="K112" s="206"/>
      <c r="L112" s="84" t="s">
        <v>3574</v>
      </c>
    </row>
    <row r="113" spans="1:12" ht="17.25" customHeight="1" x14ac:dyDescent="0.2">
      <c r="A113" s="205">
        <f t="shared" si="4"/>
        <v>109</v>
      </c>
      <c r="B113" s="377" t="s">
        <v>3261</v>
      </c>
      <c r="C113" s="375">
        <v>54077</v>
      </c>
      <c r="D113" s="376" t="s">
        <v>3262</v>
      </c>
      <c r="E113" s="84" t="s">
        <v>3263</v>
      </c>
      <c r="F113" s="84" t="s">
        <v>100</v>
      </c>
      <c r="G113" s="116">
        <f t="shared" si="7"/>
        <v>1</v>
      </c>
      <c r="H113" s="99" t="s">
        <v>3</v>
      </c>
      <c r="I113" s="116">
        <f t="shared" si="6"/>
        <v>2</v>
      </c>
      <c r="J113" s="116" t="e">
        <f>+IF(#REF!="Issued",1,IF(#REF!="Not Issued",2,"Nil"))</f>
        <v>#REF!</v>
      </c>
      <c r="K113" s="206"/>
      <c r="L113" s="84" t="s">
        <v>3578</v>
      </c>
    </row>
    <row r="114" spans="1:12" ht="17.25" customHeight="1" x14ac:dyDescent="0.2">
      <c r="A114" s="205">
        <f t="shared" si="4"/>
        <v>110</v>
      </c>
      <c r="B114" s="377" t="s">
        <v>3277</v>
      </c>
      <c r="C114" s="375">
        <v>54081</v>
      </c>
      <c r="D114" s="376" t="s">
        <v>3278</v>
      </c>
      <c r="E114" s="84" t="s">
        <v>504</v>
      </c>
      <c r="F114" s="84" t="s">
        <v>102</v>
      </c>
      <c r="G114" s="116">
        <f t="shared" si="7"/>
        <v>2</v>
      </c>
      <c r="H114" s="99" t="s">
        <v>3</v>
      </c>
      <c r="I114" s="116">
        <f t="shared" si="6"/>
        <v>2</v>
      </c>
      <c r="J114" s="116" t="e">
        <f>+IF(#REF!="Issued",1,IF(#REF!="Not Issued",2,"Nil"))</f>
        <v>#REF!</v>
      </c>
      <c r="K114" s="206"/>
      <c r="L114" s="84" t="s">
        <v>3582</v>
      </c>
    </row>
    <row r="115" spans="1:12" ht="17.25" customHeight="1" x14ac:dyDescent="0.2">
      <c r="A115" s="205">
        <f t="shared" si="4"/>
        <v>111</v>
      </c>
      <c r="B115" s="377" t="s">
        <v>3293</v>
      </c>
      <c r="C115" s="375">
        <v>54086</v>
      </c>
      <c r="D115" s="376" t="s">
        <v>3294</v>
      </c>
      <c r="E115" s="84" t="s">
        <v>3295</v>
      </c>
      <c r="F115" s="84" t="s">
        <v>100</v>
      </c>
      <c r="G115" s="116">
        <f t="shared" si="7"/>
        <v>1</v>
      </c>
      <c r="H115" s="99" t="s">
        <v>3</v>
      </c>
      <c r="I115" s="116">
        <f t="shared" si="6"/>
        <v>2</v>
      </c>
      <c r="J115" s="116" t="e">
        <f>+IF(#REF!="Issued",1,IF(#REF!="Not Issued",2,"Nil"))</f>
        <v>#REF!</v>
      </c>
      <c r="K115" s="206"/>
      <c r="L115" s="84" t="s">
        <v>3586</v>
      </c>
    </row>
    <row r="116" spans="1:12" ht="17.25" customHeight="1" x14ac:dyDescent="0.2">
      <c r="A116" s="205">
        <f t="shared" si="4"/>
        <v>112</v>
      </c>
      <c r="B116" s="374" t="s">
        <v>3297</v>
      </c>
      <c r="C116" s="375">
        <v>54087</v>
      </c>
      <c r="D116" s="376" t="s">
        <v>3298</v>
      </c>
      <c r="E116" s="84" t="s">
        <v>3299</v>
      </c>
      <c r="F116" s="84" t="s">
        <v>100</v>
      </c>
      <c r="G116" s="116">
        <f t="shared" si="7"/>
        <v>1</v>
      </c>
      <c r="H116" s="99" t="s">
        <v>3</v>
      </c>
      <c r="I116" s="116">
        <f t="shared" si="6"/>
        <v>2</v>
      </c>
      <c r="J116" s="116" t="e">
        <f>+IF(#REF!="Issued",1,IF(#REF!="Not Issued",2,"Nil"))</f>
        <v>#REF!</v>
      </c>
      <c r="K116" s="206"/>
      <c r="L116" s="84" t="s">
        <v>3590</v>
      </c>
    </row>
    <row r="117" spans="1:12" ht="17.25" customHeight="1" x14ac:dyDescent="0.2">
      <c r="A117" s="205">
        <f t="shared" si="4"/>
        <v>113</v>
      </c>
      <c r="B117" s="377" t="s">
        <v>3312</v>
      </c>
      <c r="C117" s="375">
        <v>54091</v>
      </c>
      <c r="D117" s="376" t="s">
        <v>3313</v>
      </c>
      <c r="E117" s="84" t="s">
        <v>3314</v>
      </c>
      <c r="F117" s="84" t="s">
        <v>100</v>
      </c>
      <c r="G117" s="116">
        <f t="shared" si="7"/>
        <v>1</v>
      </c>
      <c r="H117" s="99" t="s">
        <v>3</v>
      </c>
      <c r="I117" s="116">
        <f t="shared" si="6"/>
        <v>2</v>
      </c>
      <c r="J117" s="116" t="e">
        <f>+IF(#REF!="Issued",1,IF(#REF!="Not Issued",2,"Nil"))</f>
        <v>#REF!</v>
      </c>
      <c r="K117" s="206"/>
      <c r="L117" s="84" t="s">
        <v>3594</v>
      </c>
    </row>
    <row r="118" spans="1:12" ht="17.25" customHeight="1" x14ac:dyDescent="0.2">
      <c r="A118" s="205">
        <f t="shared" si="4"/>
        <v>114</v>
      </c>
      <c r="B118" s="377" t="s">
        <v>3316</v>
      </c>
      <c r="C118" s="375">
        <v>54092</v>
      </c>
      <c r="D118" s="376" t="s">
        <v>2384</v>
      </c>
      <c r="E118" s="84" t="s">
        <v>2102</v>
      </c>
      <c r="F118" s="84" t="s">
        <v>100</v>
      </c>
      <c r="G118" s="116">
        <f t="shared" si="7"/>
        <v>1</v>
      </c>
      <c r="H118" s="99" t="s">
        <v>3</v>
      </c>
      <c r="I118" s="116">
        <f t="shared" si="6"/>
        <v>2</v>
      </c>
      <c r="J118" s="116" t="e">
        <f>+IF(#REF!="Issued",1,IF(#REF!="Not Issued",2,"Nil"))</f>
        <v>#REF!</v>
      </c>
      <c r="K118" s="206"/>
      <c r="L118" s="84" t="s">
        <v>3598</v>
      </c>
    </row>
    <row r="119" spans="1:12" ht="17.25" customHeight="1" x14ac:dyDescent="0.2">
      <c r="A119" s="205">
        <f t="shared" si="4"/>
        <v>115</v>
      </c>
      <c r="B119" s="377" t="s">
        <v>3326</v>
      </c>
      <c r="C119" s="375">
        <v>54095</v>
      </c>
      <c r="D119" s="376" t="s">
        <v>3327</v>
      </c>
      <c r="E119" s="84" t="s">
        <v>3328</v>
      </c>
      <c r="F119" s="84" t="s">
        <v>100</v>
      </c>
      <c r="G119" s="116">
        <f t="shared" si="7"/>
        <v>1</v>
      </c>
      <c r="H119" s="99" t="s">
        <v>3</v>
      </c>
      <c r="I119" s="116">
        <f t="shared" si="6"/>
        <v>2</v>
      </c>
      <c r="J119" s="116" t="e">
        <f>+IF(#REF!="Issued",1,IF(#REF!="Not Issued",2,"Nil"))</f>
        <v>#REF!</v>
      </c>
      <c r="K119" s="206"/>
      <c r="L119" s="84" t="s">
        <v>3602</v>
      </c>
    </row>
    <row r="120" spans="1:12" ht="17.25" customHeight="1" x14ac:dyDescent="0.2">
      <c r="A120" s="205">
        <f t="shared" si="4"/>
        <v>116</v>
      </c>
      <c r="B120" s="377" t="s">
        <v>3337</v>
      </c>
      <c r="C120" s="375">
        <v>54098</v>
      </c>
      <c r="D120" s="376" t="s">
        <v>3338</v>
      </c>
      <c r="E120" s="84" t="s">
        <v>3339</v>
      </c>
      <c r="F120" s="84" t="s">
        <v>100</v>
      </c>
      <c r="G120" s="116">
        <f t="shared" si="7"/>
        <v>1</v>
      </c>
      <c r="H120" s="99" t="s">
        <v>3</v>
      </c>
      <c r="I120" s="116">
        <f t="shared" si="6"/>
        <v>2</v>
      </c>
      <c r="J120" s="116" t="e">
        <f>+IF(#REF!="Issued",1,IF(#REF!="Not Issued",2,"Nil"))</f>
        <v>#REF!</v>
      </c>
      <c r="K120" s="206"/>
      <c r="L120" s="84" t="s">
        <v>3605</v>
      </c>
    </row>
    <row r="121" spans="1:12" ht="17.25" customHeight="1" x14ac:dyDescent="0.2">
      <c r="A121" s="205">
        <f t="shared" si="4"/>
        <v>117</v>
      </c>
      <c r="B121" s="374" t="s">
        <v>3349</v>
      </c>
      <c r="C121" s="375">
        <v>54101</v>
      </c>
      <c r="D121" s="376" t="s">
        <v>3350</v>
      </c>
      <c r="E121" s="84" t="s">
        <v>3351</v>
      </c>
      <c r="F121" s="84" t="s">
        <v>102</v>
      </c>
      <c r="G121" s="116">
        <f t="shared" si="7"/>
        <v>2</v>
      </c>
      <c r="H121" s="99" t="s">
        <v>3</v>
      </c>
      <c r="I121" s="116">
        <f t="shared" si="6"/>
        <v>2</v>
      </c>
      <c r="J121" s="116" t="e">
        <f>+IF(#REF!="Issued",1,IF(#REF!="Not Issued",2,"Nil"))</f>
        <v>#REF!</v>
      </c>
      <c r="K121" s="206"/>
      <c r="L121" s="84" t="s">
        <v>3609</v>
      </c>
    </row>
    <row r="122" spans="1:12" ht="17.25" customHeight="1" x14ac:dyDescent="0.2">
      <c r="A122" s="205">
        <f t="shared" si="4"/>
        <v>118</v>
      </c>
      <c r="B122" s="377" t="s">
        <v>3353</v>
      </c>
      <c r="C122" s="375">
        <v>54102</v>
      </c>
      <c r="D122" s="376" t="s">
        <v>3354</v>
      </c>
      <c r="E122" s="84" t="s">
        <v>3355</v>
      </c>
      <c r="F122" s="84" t="s">
        <v>102</v>
      </c>
      <c r="G122" s="116">
        <f t="shared" si="7"/>
        <v>2</v>
      </c>
      <c r="H122" s="99" t="s">
        <v>3</v>
      </c>
      <c r="I122" s="116">
        <f t="shared" si="6"/>
        <v>2</v>
      </c>
      <c r="J122" s="116" t="e">
        <f>+IF(#REF!="Issued",1,IF(#REF!="Not Issued",2,"Nil"))</f>
        <v>#REF!</v>
      </c>
      <c r="K122" s="206"/>
      <c r="L122" s="84" t="s">
        <v>3613</v>
      </c>
    </row>
    <row r="123" spans="1:12" ht="17.25" customHeight="1" x14ac:dyDescent="0.2">
      <c r="A123" s="205">
        <f t="shared" si="4"/>
        <v>119</v>
      </c>
      <c r="B123" s="374" t="s">
        <v>3361</v>
      </c>
      <c r="C123" s="375">
        <v>54104</v>
      </c>
      <c r="D123" s="376" t="s">
        <v>3362</v>
      </c>
      <c r="E123" s="84" t="s">
        <v>2900</v>
      </c>
      <c r="F123" s="84" t="s">
        <v>102</v>
      </c>
      <c r="G123" s="116">
        <f t="shared" si="7"/>
        <v>2</v>
      </c>
      <c r="H123" s="99" t="s">
        <v>3</v>
      </c>
      <c r="I123" s="116">
        <f t="shared" si="6"/>
        <v>2</v>
      </c>
      <c r="J123" s="116" t="e">
        <f>+IF(#REF!="Issued",1,IF(#REF!="Not Issued",2,"Nil"))</f>
        <v>#REF!</v>
      </c>
      <c r="K123" s="206"/>
      <c r="L123" s="84" t="s">
        <v>3617</v>
      </c>
    </row>
    <row r="124" spans="1:12" ht="17.25" customHeight="1" x14ac:dyDescent="0.2">
      <c r="A124" s="205">
        <f t="shared" si="4"/>
        <v>120</v>
      </c>
      <c r="B124" s="377" t="s">
        <v>3374</v>
      </c>
      <c r="C124" s="375">
        <v>54406</v>
      </c>
      <c r="D124" s="376" t="s">
        <v>3375</v>
      </c>
      <c r="E124" s="84" t="s">
        <v>3376</v>
      </c>
      <c r="F124" s="84" t="s">
        <v>100</v>
      </c>
      <c r="G124" s="116">
        <f t="shared" si="7"/>
        <v>1</v>
      </c>
      <c r="H124" s="99" t="s">
        <v>3</v>
      </c>
      <c r="I124" s="116">
        <f t="shared" si="6"/>
        <v>2</v>
      </c>
      <c r="J124" s="116" t="e">
        <f>+IF(#REF!="Issued",1,IF(#REF!="Not Issued",2,"Nil"))</f>
        <v>#REF!</v>
      </c>
      <c r="K124" s="206"/>
      <c r="L124" s="84" t="s">
        <v>3621</v>
      </c>
    </row>
    <row r="125" spans="1:12" ht="17.25" customHeight="1" x14ac:dyDescent="0.2">
      <c r="A125" s="205">
        <f t="shared" si="4"/>
        <v>121</v>
      </c>
      <c r="B125" s="374" t="s">
        <v>3386</v>
      </c>
      <c r="C125" s="375">
        <v>54021</v>
      </c>
      <c r="D125" s="376" t="s">
        <v>3365</v>
      </c>
      <c r="E125" s="84" t="s">
        <v>155</v>
      </c>
      <c r="F125" s="84" t="s">
        <v>100</v>
      </c>
      <c r="G125" s="116">
        <f t="shared" si="7"/>
        <v>1</v>
      </c>
      <c r="H125" s="99" t="s">
        <v>3</v>
      </c>
      <c r="I125" s="116">
        <f t="shared" si="6"/>
        <v>2</v>
      </c>
      <c r="J125" s="116" t="e">
        <f>+IF(#REF!="Issued",1,IF(#REF!="Not Issued",2,"Nil"))</f>
        <v>#REF!</v>
      </c>
      <c r="K125" s="206"/>
      <c r="L125" s="84" t="s">
        <v>3625</v>
      </c>
    </row>
    <row r="126" spans="1:12" ht="17.25" customHeight="1" x14ac:dyDescent="0.2">
      <c r="A126" s="205">
        <f t="shared" si="4"/>
        <v>122</v>
      </c>
      <c r="B126" s="374" t="s">
        <v>3398</v>
      </c>
      <c r="C126" s="375">
        <v>54407</v>
      </c>
      <c r="D126" s="376" t="s">
        <v>3399</v>
      </c>
      <c r="E126" s="84" t="s">
        <v>3400</v>
      </c>
      <c r="F126" s="84" t="s">
        <v>100</v>
      </c>
      <c r="G126" s="116">
        <f t="shared" si="7"/>
        <v>1</v>
      </c>
      <c r="H126" s="99" t="s">
        <v>3</v>
      </c>
      <c r="I126" s="116">
        <f t="shared" si="6"/>
        <v>2</v>
      </c>
      <c r="J126" s="116" t="e">
        <f>+IF(#REF!="Issued",1,IF(#REF!="Not Issued",2,"Nil"))</f>
        <v>#REF!</v>
      </c>
      <c r="K126" s="206"/>
      <c r="L126" s="84" t="s">
        <v>3628</v>
      </c>
    </row>
    <row r="127" spans="1:12" ht="17.25" customHeight="1" x14ac:dyDescent="0.2">
      <c r="A127" s="205">
        <f t="shared" si="4"/>
        <v>123</v>
      </c>
      <c r="B127" s="377" t="s">
        <v>3409</v>
      </c>
      <c r="C127" s="375">
        <v>54115</v>
      </c>
      <c r="D127" s="376" t="s">
        <v>3410</v>
      </c>
      <c r="E127" s="84" t="s">
        <v>3411</v>
      </c>
      <c r="F127" s="84" t="s">
        <v>102</v>
      </c>
      <c r="G127" s="116">
        <f t="shared" si="7"/>
        <v>2</v>
      </c>
      <c r="H127" s="99" t="s">
        <v>3</v>
      </c>
      <c r="I127" s="116">
        <f t="shared" si="6"/>
        <v>2</v>
      </c>
      <c r="J127" s="116" t="e">
        <f>+IF(#REF!="Issued",1,IF(#REF!="Not Issued",2,"Nil"))</f>
        <v>#REF!</v>
      </c>
      <c r="K127" s="206"/>
      <c r="L127" s="84" t="s">
        <v>3631</v>
      </c>
    </row>
    <row r="128" spans="1:12" ht="17.25" customHeight="1" x14ac:dyDescent="0.2">
      <c r="A128" s="205">
        <f t="shared" si="4"/>
        <v>124</v>
      </c>
      <c r="B128" s="377" t="s">
        <v>3417</v>
      </c>
      <c r="C128" s="375">
        <v>54117</v>
      </c>
      <c r="D128" s="376" t="s">
        <v>3418</v>
      </c>
      <c r="E128" s="84" t="s">
        <v>3419</v>
      </c>
      <c r="F128" s="84" t="s">
        <v>100</v>
      </c>
      <c r="G128" s="116">
        <f t="shared" si="7"/>
        <v>1</v>
      </c>
      <c r="H128" s="99" t="s">
        <v>3</v>
      </c>
      <c r="I128" s="116">
        <f t="shared" si="6"/>
        <v>2</v>
      </c>
      <c r="J128" s="116" t="e">
        <f>+IF(#REF!="Issued",1,IF(#REF!="Not Issued",2,"Nil"))</f>
        <v>#REF!</v>
      </c>
      <c r="K128" s="206"/>
      <c r="L128" s="84" t="s">
        <v>3635</v>
      </c>
    </row>
    <row r="129" spans="1:12" ht="17.25" customHeight="1" x14ac:dyDescent="0.2">
      <c r="A129" s="205">
        <f t="shared" si="4"/>
        <v>125</v>
      </c>
      <c r="B129" s="377" t="s">
        <v>3443</v>
      </c>
      <c r="C129" s="375">
        <v>54124</v>
      </c>
      <c r="D129" s="376" t="s">
        <v>3444</v>
      </c>
      <c r="E129" s="84" t="s">
        <v>3445</v>
      </c>
      <c r="F129" s="84" t="s">
        <v>100</v>
      </c>
      <c r="G129" s="116">
        <f t="shared" si="7"/>
        <v>1</v>
      </c>
      <c r="H129" s="99" t="s">
        <v>3</v>
      </c>
      <c r="I129" s="116">
        <f t="shared" si="6"/>
        <v>2</v>
      </c>
      <c r="J129" s="116" t="e">
        <f>+IF(#REF!="Issued",1,IF(#REF!="Not Issued",2,"Nil"))</f>
        <v>#REF!</v>
      </c>
      <c r="K129" s="206"/>
      <c r="L129" s="84" t="s">
        <v>3639</v>
      </c>
    </row>
    <row r="130" spans="1:12" ht="17.25" customHeight="1" x14ac:dyDescent="0.2">
      <c r="A130" s="205">
        <f t="shared" si="4"/>
        <v>126</v>
      </c>
      <c r="B130" s="374" t="s">
        <v>3447</v>
      </c>
      <c r="C130" s="375">
        <v>54125</v>
      </c>
      <c r="D130" s="376" t="s">
        <v>3448</v>
      </c>
      <c r="E130" s="84" t="s">
        <v>504</v>
      </c>
      <c r="F130" s="84" t="s">
        <v>100</v>
      </c>
      <c r="G130" s="116">
        <f t="shared" si="7"/>
        <v>1</v>
      </c>
      <c r="H130" s="99" t="s">
        <v>3</v>
      </c>
      <c r="I130" s="116">
        <f t="shared" si="6"/>
        <v>2</v>
      </c>
      <c r="J130" s="116" t="e">
        <f>+IF(#REF!="Issued",1,IF(#REF!="Not Issued",2,"Nil"))</f>
        <v>#REF!</v>
      </c>
      <c r="K130" s="206"/>
      <c r="L130" s="84" t="s">
        <v>3643</v>
      </c>
    </row>
    <row r="131" spans="1:12" ht="17.25" customHeight="1" x14ac:dyDescent="0.2">
      <c r="A131" s="205">
        <f t="shared" si="4"/>
        <v>127</v>
      </c>
      <c r="B131" s="377" t="s">
        <v>3450</v>
      </c>
      <c r="C131" s="375">
        <v>51089</v>
      </c>
      <c r="D131" s="376" t="s">
        <v>3451</v>
      </c>
      <c r="E131" s="84" t="s">
        <v>3452</v>
      </c>
      <c r="F131" s="84" t="s">
        <v>100</v>
      </c>
      <c r="G131" s="116">
        <f t="shared" si="7"/>
        <v>1</v>
      </c>
      <c r="H131" s="99" t="s">
        <v>3</v>
      </c>
      <c r="I131" s="116">
        <f t="shared" si="6"/>
        <v>2</v>
      </c>
      <c r="J131" s="116" t="e">
        <f>+IF(#REF!="Issued",1,IF(#REF!="Not Issued",2,"Nil"))</f>
        <v>#REF!</v>
      </c>
      <c r="K131" s="206"/>
      <c r="L131" s="84" t="s">
        <v>3646</v>
      </c>
    </row>
    <row r="132" spans="1:12" ht="17.25" customHeight="1" x14ac:dyDescent="0.2">
      <c r="A132" s="205">
        <f t="shared" si="4"/>
        <v>128</v>
      </c>
      <c r="B132" s="377" t="s">
        <v>3470</v>
      </c>
      <c r="C132" s="375">
        <v>54131</v>
      </c>
      <c r="D132" s="376" t="s">
        <v>3471</v>
      </c>
      <c r="E132" s="84" t="s">
        <v>3472</v>
      </c>
      <c r="F132" s="84" t="s">
        <v>100</v>
      </c>
      <c r="G132" s="116">
        <f t="shared" si="7"/>
        <v>1</v>
      </c>
      <c r="H132" s="99" t="s">
        <v>3</v>
      </c>
      <c r="I132" s="116">
        <f t="shared" si="6"/>
        <v>2</v>
      </c>
      <c r="J132" s="116" t="e">
        <f>+IF(#REF!="Issued",1,IF(#REF!="Not Issued",2,"Nil"))</f>
        <v>#REF!</v>
      </c>
      <c r="K132" s="206"/>
      <c r="L132" s="84" t="s">
        <v>3649</v>
      </c>
    </row>
    <row r="133" spans="1:12" ht="17.25" customHeight="1" x14ac:dyDescent="0.2">
      <c r="A133" s="205">
        <f t="shared" ref="A133:A160" si="8">+A132+1</f>
        <v>129</v>
      </c>
      <c r="B133" s="377" t="s">
        <v>3477</v>
      </c>
      <c r="C133" s="375">
        <v>54133</v>
      </c>
      <c r="D133" s="376" t="s">
        <v>3478</v>
      </c>
      <c r="E133" s="84" t="s">
        <v>2073</v>
      </c>
      <c r="F133" s="84" t="s">
        <v>102</v>
      </c>
      <c r="G133" s="116">
        <f t="shared" ref="G133:G160" si="9">+IF(F133="M",1,IF(F133="f",2,IF(F133="Civ",3,"Error")))</f>
        <v>2</v>
      </c>
      <c r="H133" s="99" t="s">
        <v>3</v>
      </c>
      <c r="I133" s="116">
        <f t="shared" ref="I133:I160" si="10">+IF(H133="Studying",5,IF(H133="Complete",1,IF(H133="Incomplete",2,IF(H133="Left",3,IF(H133="Dropped",4,"Error")))))</f>
        <v>2</v>
      </c>
      <c r="J133" s="116" t="e">
        <f>+IF(#REF!="Issued",1,IF(#REF!="Not Issued",2,"Nil"))</f>
        <v>#REF!</v>
      </c>
      <c r="K133" s="206"/>
      <c r="L133" s="84" t="s">
        <v>3653</v>
      </c>
    </row>
    <row r="134" spans="1:12" ht="17.25" customHeight="1" x14ac:dyDescent="0.2">
      <c r="A134" s="205">
        <f t="shared" si="8"/>
        <v>130</v>
      </c>
      <c r="B134" s="377" t="s">
        <v>3496</v>
      </c>
      <c r="C134" s="375">
        <v>54137</v>
      </c>
      <c r="D134" s="376" t="s">
        <v>3497</v>
      </c>
      <c r="E134" s="84" t="s">
        <v>3498</v>
      </c>
      <c r="F134" s="84" t="s">
        <v>100</v>
      </c>
      <c r="G134" s="116">
        <f t="shared" si="9"/>
        <v>1</v>
      </c>
      <c r="H134" s="99" t="s">
        <v>3</v>
      </c>
      <c r="I134" s="116">
        <f t="shared" si="10"/>
        <v>2</v>
      </c>
      <c r="J134" s="116" t="e">
        <f>+IF(#REF!="Issued",1,IF(#REF!="Not Issued",2,"Nil"))</f>
        <v>#REF!</v>
      </c>
      <c r="K134" s="206"/>
      <c r="L134" s="84" t="s">
        <v>3657</v>
      </c>
    </row>
    <row r="135" spans="1:12" ht="17.25" customHeight="1" x14ac:dyDescent="0.2">
      <c r="A135" s="205">
        <f t="shared" si="8"/>
        <v>131</v>
      </c>
      <c r="B135" s="377" t="s">
        <v>3536</v>
      </c>
      <c r="C135" s="375">
        <v>54147</v>
      </c>
      <c r="D135" s="376" t="s">
        <v>3537</v>
      </c>
      <c r="E135" s="84" t="s">
        <v>3538</v>
      </c>
      <c r="F135" s="84" t="s">
        <v>100</v>
      </c>
      <c r="G135" s="116">
        <f t="shared" si="9"/>
        <v>1</v>
      </c>
      <c r="H135" s="99" t="s">
        <v>3</v>
      </c>
      <c r="I135" s="116">
        <f t="shared" si="10"/>
        <v>2</v>
      </c>
      <c r="J135" s="116" t="e">
        <f>+IF(#REF!="Issued",1,IF(#REF!="Not Issued",2,"Nil"))</f>
        <v>#REF!</v>
      </c>
      <c r="K135" s="206"/>
      <c r="L135" s="84" t="s">
        <v>3661</v>
      </c>
    </row>
    <row r="136" spans="1:12" ht="17.25" customHeight="1" x14ac:dyDescent="0.2">
      <c r="A136" s="205">
        <f t="shared" si="8"/>
        <v>132</v>
      </c>
      <c r="B136" s="377" t="s">
        <v>3554</v>
      </c>
      <c r="C136" s="375">
        <v>54152</v>
      </c>
      <c r="D136" s="376" t="s">
        <v>3555</v>
      </c>
      <c r="E136" s="84" t="s">
        <v>3556</v>
      </c>
      <c r="F136" s="84" t="s">
        <v>102</v>
      </c>
      <c r="G136" s="116">
        <f t="shared" si="9"/>
        <v>2</v>
      </c>
      <c r="H136" s="99" t="s">
        <v>3</v>
      </c>
      <c r="I136" s="116">
        <f t="shared" si="10"/>
        <v>2</v>
      </c>
      <c r="J136" s="116" t="e">
        <f>+IF(#REF!="Issued",1,IF(#REF!="Not Issued",2,"Nil"))</f>
        <v>#REF!</v>
      </c>
      <c r="K136" s="206"/>
      <c r="L136" s="84" t="s">
        <v>3665</v>
      </c>
    </row>
    <row r="137" spans="1:12" ht="17.25" customHeight="1" x14ac:dyDescent="0.2">
      <c r="A137" s="205">
        <f t="shared" si="8"/>
        <v>133</v>
      </c>
      <c r="B137" s="377" t="s">
        <v>3572</v>
      </c>
      <c r="C137" s="375">
        <v>54157</v>
      </c>
      <c r="D137" s="376" t="s">
        <v>3573</v>
      </c>
      <c r="E137" s="84" t="s">
        <v>3048</v>
      </c>
      <c r="F137" s="84" t="s">
        <v>100</v>
      </c>
      <c r="G137" s="116">
        <f t="shared" si="9"/>
        <v>1</v>
      </c>
      <c r="H137" s="99" t="s">
        <v>3</v>
      </c>
      <c r="I137" s="116">
        <f t="shared" si="10"/>
        <v>2</v>
      </c>
      <c r="J137" s="116" t="e">
        <f>+IF(#REF!="Issued",1,IF(#REF!="Not Issued",2,"Nil"))</f>
        <v>#REF!</v>
      </c>
      <c r="K137" s="206"/>
      <c r="L137" s="84" t="s">
        <v>3669</v>
      </c>
    </row>
    <row r="138" spans="1:12" ht="17.25" customHeight="1" x14ac:dyDescent="0.2">
      <c r="A138" s="205">
        <f t="shared" si="8"/>
        <v>134</v>
      </c>
      <c r="B138" s="377" t="s">
        <v>3579</v>
      </c>
      <c r="C138" s="375">
        <v>54159</v>
      </c>
      <c r="D138" s="376" t="s">
        <v>3580</v>
      </c>
      <c r="E138" s="84" t="s">
        <v>3581</v>
      </c>
      <c r="F138" s="84" t="s">
        <v>102</v>
      </c>
      <c r="G138" s="116">
        <f t="shared" si="9"/>
        <v>2</v>
      </c>
      <c r="H138" s="99" t="s">
        <v>3</v>
      </c>
      <c r="I138" s="116">
        <f t="shared" si="10"/>
        <v>2</v>
      </c>
      <c r="J138" s="116" t="e">
        <f>+IF(#REF!="Issued",1,IF(#REF!="Not Issued",2,"Nil"))</f>
        <v>#REF!</v>
      </c>
      <c r="K138" s="206"/>
      <c r="L138" s="84" t="s">
        <v>3672</v>
      </c>
    </row>
    <row r="139" spans="1:12" ht="17.25" customHeight="1" x14ac:dyDescent="0.2">
      <c r="A139" s="205">
        <f t="shared" si="8"/>
        <v>135</v>
      </c>
      <c r="B139" s="374" t="s">
        <v>3583</v>
      </c>
      <c r="C139" s="375">
        <v>54408</v>
      </c>
      <c r="D139" s="376" t="s">
        <v>3584</v>
      </c>
      <c r="E139" s="84" t="s">
        <v>3585</v>
      </c>
      <c r="F139" s="84" t="s">
        <v>100</v>
      </c>
      <c r="G139" s="116">
        <f t="shared" si="9"/>
        <v>1</v>
      </c>
      <c r="H139" s="99" t="s">
        <v>3</v>
      </c>
      <c r="I139" s="116">
        <f t="shared" si="10"/>
        <v>2</v>
      </c>
      <c r="J139" s="116" t="e">
        <f>+IF(#REF!="Issued",1,IF(#REF!="Not Issued",2,"Nil"))</f>
        <v>#REF!</v>
      </c>
      <c r="K139" s="206"/>
      <c r="L139" s="84" t="s">
        <v>3676</v>
      </c>
    </row>
    <row r="140" spans="1:12" ht="17.25" customHeight="1" x14ac:dyDescent="0.2">
      <c r="A140" s="205">
        <f t="shared" si="8"/>
        <v>136</v>
      </c>
      <c r="B140" s="377" t="s">
        <v>3587</v>
      </c>
      <c r="C140" s="375">
        <v>54160</v>
      </c>
      <c r="D140" s="376" t="s">
        <v>3588</v>
      </c>
      <c r="E140" s="84" t="s">
        <v>3589</v>
      </c>
      <c r="F140" s="84" t="s">
        <v>100</v>
      </c>
      <c r="G140" s="116">
        <f t="shared" si="9"/>
        <v>1</v>
      </c>
      <c r="H140" s="99" t="s">
        <v>3</v>
      </c>
      <c r="I140" s="116">
        <f t="shared" si="10"/>
        <v>2</v>
      </c>
      <c r="J140" s="116" t="e">
        <f>+IF(#REF!="Issued",1,IF(#REF!="Not Issued",2,"Nil"))</f>
        <v>#REF!</v>
      </c>
      <c r="K140" s="206"/>
      <c r="L140" s="84" t="s">
        <v>3679</v>
      </c>
    </row>
    <row r="141" spans="1:12" ht="17.25" customHeight="1" x14ac:dyDescent="0.2">
      <c r="A141" s="205">
        <f t="shared" si="8"/>
        <v>137</v>
      </c>
      <c r="B141" s="377" t="s">
        <v>3591</v>
      </c>
      <c r="C141" s="375">
        <v>54161</v>
      </c>
      <c r="D141" s="376" t="s">
        <v>3592</v>
      </c>
      <c r="E141" s="84" t="s">
        <v>3593</v>
      </c>
      <c r="F141" s="84" t="s">
        <v>100</v>
      </c>
      <c r="G141" s="116">
        <f t="shared" si="9"/>
        <v>1</v>
      </c>
      <c r="H141" s="99" t="s">
        <v>3</v>
      </c>
      <c r="I141" s="116">
        <f t="shared" si="10"/>
        <v>2</v>
      </c>
      <c r="J141" s="116" t="e">
        <f>+IF(#REF!="Issued",1,IF(#REF!="Not Issued",2,"Nil"))</f>
        <v>#REF!</v>
      </c>
      <c r="K141" s="206"/>
      <c r="L141" s="84" t="s">
        <v>3683</v>
      </c>
    </row>
    <row r="142" spans="1:12" ht="17.25" customHeight="1" x14ac:dyDescent="0.2">
      <c r="A142" s="205">
        <f t="shared" si="8"/>
        <v>138</v>
      </c>
      <c r="B142" s="377" t="s">
        <v>3603</v>
      </c>
      <c r="C142" s="375">
        <v>54164</v>
      </c>
      <c r="D142" s="376" t="s">
        <v>3604</v>
      </c>
      <c r="E142" s="84" t="s">
        <v>2960</v>
      </c>
      <c r="F142" s="84" t="s">
        <v>100</v>
      </c>
      <c r="G142" s="116">
        <f t="shared" si="9"/>
        <v>1</v>
      </c>
      <c r="H142" s="99" t="s">
        <v>3</v>
      </c>
      <c r="I142" s="116">
        <f t="shared" si="10"/>
        <v>2</v>
      </c>
      <c r="J142" s="116" t="e">
        <f>+IF(#REF!="Issued",1,IF(#REF!="Not Issued",2,"Nil"))</f>
        <v>#REF!</v>
      </c>
      <c r="K142" s="206"/>
      <c r="L142" s="84" t="s">
        <v>3686</v>
      </c>
    </row>
    <row r="143" spans="1:12" ht="17.25" customHeight="1" x14ac:dyDescent="0.2">
      <c r="A143" s="205">
        <f t="shared" si="8"/>
        <v>139</v>
      </c>
      <c r="B143" s="377" t="s">
        <v>3618</v>
      </c>
      <c r="C143" s="375">
        <v>54168</v>
      </c>
      <c r="D143" s="376" t="s">
        <v>3619</v>
      </c>
      <c r="E143" s="84" t="s">
        <v>3620</v>
      </c>
      <c r="F143" s="84" t="s">
        <v>100</v>
      </c>
      <c r="G143" s="116">
        <f t="shared" si="9"/>
        <v>1</v>
      </c>
      <c r="H143" s="99" t="s">
        <v>3</v>
      </c>
      <c r="I143" s="116">
        <f t="shared" si="10"/>
        <v>2</v>
      </c>
      <c r="J143" s="116" t="e">
        <f>+IF(#REF!="Issued",1,IF(#REF!="Not Issued",2,"Nil"))</f>
        <v>#REF!</v>
      </c>
      <c r="K143" s="206"/>
      <c r="L143" s="84" t="s">
        <v>3690</v>
      </c>
    </row>
    <row r="144" spans="1:12" ht="17.25" customHeight="1" x14ac:dyDescent="0.2">
      <c r="A144" s="205">
        <f t="shared" si="8"/>
        <v>140</v>
      </c>
      <c r="B144" s="377" t="s">
        <v>3622</v>
      </c>
      <c r="C144" s="375">
        <v>54409</v>
      </c>
      <c r="D144" s="376" t="s">
        <v>3623</v>
      </c>
      <c r="E144" s="84" t="s">
        <v>3624</v>
      </c>
      <c r="F144" s="84" t="s">
        <v>100</v>
      </c>
      <c r="G144" s="116">
        <f t="shared" si="9"/>
        <v>1</v>
      </c>
      <c r="H144" s="99" t="s">
        <v>3</v>
      </c>
      <c r="I144" s="116">
        <f t="shared" si="10"/>
        <v>2</v>
      </c>
      <c r="J144" s="116" t="e">
        <f>+IF(#REF!="Issued",1,IF(#REF!="Not Issued",2,"Nil"))</f>
        <v>#REF!</v>
      </c>
      <c r="K144" s="206"/>
      <c r="L144" s="84" t="s">
        <v>3694</v>
      </c>
    </row>
    <row r="145" spans="1:12" ht="17.25" customHeight="1" x14ac:dyDescent="0.2">
      <c r="A145" s="205">
        <f t="shared" si="8"/>
        <v>141</v>
      </c>
      <c r="B145" s="377" t="s">
        <v>3636</v>
      </c>
      <c r="C145" s="375">
        <v>54172</v>
      </c>
      <c r="D145" s="376" t="s">
        <v>3637</v>
      </c>
      <c r="E145" s="84" t="s">
        <v>3638</v>
      </c>
      <c r="F145" s="84" t="s">
        <v>100</v>
      </c>
      <c r="G145" s="116">
        <f t="shared" si="9"/>
        <v>1</v>
      </c>
      <c r="H145" s="99" t="s">
        <v>3</v>
      </c>
      <c r="I145" s="116">
        <f t="shared" si="10"/>
        <v>2</v>
      </c>
      <c r="J145" s="116" t="e">
        <f>+IF(#REF!="Issued",1,IF(#REF!="Not Issued",2,"Nil"))</f>
        <v>#REF!</v>
      </c>
      <c r="K145" s="206"/>
      <c r="L145" s="84" t="s">
        <v>3698</v>
      </c>
    </row>
    <row r="146" spans="1:12" ht="17.25" customHeight="1" x14ac:dyDescent="0.2">
      <c r="A146" s="205">
        <f t="shared" si="8"/>
        <v>142</v>
      </c>
      <c r="B146" s="377" t="s">
        <v>3644</v>
      </c>
      <c r="C146" s="375">
        <v>54174</v>
      </c>
      <c r="D146" s="376" t="s">
        <v>3291</v>
      </c>
      <c r="E146" s="84" t="s">
        <v>3645</v>
      </c>
      <c r="F146" s="84" t="s">
        <v>100</v>
      </c>
      <c r="G146" s="116">
        <f t="shared" si="9"/>
        <v>1</v>
      </c>
      <c r="H146" s="99" t="s">
        <v>3</v>
      </c>
      <c r="I146" s="116">
        <f t="shared" si="10"/>
        <v>2</v>
      </c>
      <c r="J146" s="116" t="e">
        <f>+IF(#REF!="Issued",1,IF(#REF!="Not Issued",2,"Nil"))</f>
        <v>#REF!</v>
      </c>
      <c r="K146" s="206"/>
      <c r="L146" s="84" t="s">
        <v>3702</v>
      </c>
    </row>
    <row r="147" spans="1:12" ht="17.25" customHeight="1" x14ac:dyDescent="0.2">
      <c r="A147" s="205">
        <f t="shared" si="8"/>
        <v>143</v>
      </c>
      <c r="B147" s="377" t="s">
        <v>3647</v>
      </c>
      <c r="C147" s="375">
        <v>54175</v>
      </c>
      <c r="D147" s="376" t="s">
        <v>3648</v>
      </c>
      <c r="E147" s="84" t="s">
        <v>155</v>
      </c>
      <c r="F147" s="84" t="s">
        <v>100</v>
      </c>
      <c r="G147" s="116">
        <f t="shared" si="9"/>
        <v>1</v>
      </c>
      <c r="H147" s="99" t="s">
        <v>3</v>
      </c>
      <c r="I147" s="116">
        <f t="shared" si="10"/>
        <v>2</v>
      </c>
      <c r="J147" s="116" t="e">
        <f>+IF(#REF!="Issued",1,IF(#REF!="Not Issued",2,"Nil"))</f>
        <v>#REF!</v>
      </c>
      <c r="K147" s="206"/>
      <c r="L147" s="84" t="s">
        <v>3706</v>
      </c>
    </row>
    <row r="148" spans="1:12" ht="17.25" customHeight="1" x14ac:dyDescent="0.2">
      <c r="A148" s="205">
        <f t="shared" si="8"/>
        <v>144</v>
      </c>
      <c r="B148" s="374" t="s">
        <v>3650</v>
      </c>
      <c r="C148" s="375">
        <v>54176</v>
      </c>
      <c r="D148" s="376" t="s">
        <v>3651</v>
      </c>
      <c r="E148" s="84" t="s">
        <v>3652</v>
      </c>
      <c r="F148" s="84" t="s">
        <v>100</v>
      </c>
      <c r="G148" s="116">
        <f t="shared" si="9"/>
        <v>1</v>
      </c>
      <c r="H148" s="99" t="s">
        <v>3</v>
      </c>
      <c r="I148" s="116">
        <f t="shared" si="10"/>
        <v>2</v>
      </c>
      <c r="J148" s="116" t="e">
        <f>+IF(#REF!="Issued",1,IF(#REF!="Not Issued",2,"Nil"))</f>
        <v>#REF!</v>
      </c>
      <c r="K148" s="206"/>
      <c r="L148" s="84" t="s">
        <v>3710</v>
      </c>
    </row>
    <row r="149" spans="1:12" ht="17.25" customHeight="1" x14ac:dyDescent="0.2">
      <c r="A149" s="205">
        <f t="shared" si="8"/>
        <v>145</v>
      </c>
      <c r="B149" s="374" t="s">
        <v>3658</v>
      </c>
      <c r="C149" s="375">
        <v>54178</v>
      </c>
      <c r="D149" s="376" t="s">
        <v>3659</v>
      </c>
      <c r="E149" s="84" t="s">
        <v>3660</v>
      </c>
      <c r="F149" s="84" t="s">
        <v>100</v>
      </c>
      <c r="G149" s="116">
        <f t="shared" si="9"/>
        <v>1</v>
      </c>
      <c r="H149" s="99" t="s">
        <v>3</v>
      </c>
      <c r="I149" s="116">
        <f t="shared" si="10"/>
        <v>2</v>
      </c>
      <c r="J149" s="116" t="e">
        <f>+IF(#REF!="Issued",1,IF(#REF!="Not Issued",2,"Nil"))</f>
        <v>#REF!</v>
      </c>
      <c r="K149" s="206"/>
      <c r="L149" s="84" t="s">
        <v>3714</v>
      </c>
    </row>
    <row r="150" spans="1:12" ht="17.25" customHeight="1" x14ac:dyDescent="0.2">
      <c r="A150" s="205">
        <f t="shared" si="8"/>
        <v>146</v>
      </c>
      <c r="B150" s="374" t="s">
        <v>3670</v>
      </c>
      <c r="C150" s="375">
        <v>54181</v>
      </c>
      <c r="D150" s="376" t="s">
        <v>3671</v>
      </c>
      <c r="E150" s="84" t="s">
        <v>2174</v>
      </c>
      <c r="F150" s="84" t="s">
        <v>102</v>
      </c>
      <c r="G150" s="116">
        <f t="shared" si="9"/>
        <v>2</v>
      </c>
      <c r="H150" s="99" t="s">
        <v>3</v>
      </c>
      <c r="I150" s="116">
        <f t="shared" si="10"/>
        <v>2</v>
      </c>
      <c r="J150" s="116" t="e">
        <f>+IF(#REF!="Issued",1,IF(#REF!="Not Issued",2,"Nil"))</f>
        <v>#REF!</v>
      </c>
      <c r="K150" s="206"/>
      <c r="L150" s="84" t="s">
        <v>3717</v>
      </c>
    </row>
    <row r="151" spans="1:12" ht="17.25" customHeight="1" x14ac:dyDescent="0.2">
      <c r="A151" s="205">
        <f t="shared" si="8"/>
        <v>147</v>
      </c>
      <c r="B151" s="374" t="s">
        <v>3684</v>
      </c>
      <c r="C151" s="375">
        <v>54185</v>
      </c>
      <c r="D151" s="376" t="s">
        <v>3685</v>
      </c>
      <c r="E151" s="84" t="s">
        <v>2368</v>
      </c>
      <c r="F151" s="84" t="s">
        <v>100</v>
      </c>
      <c r="G151" s="116">
        <f t="shared" si="9"/>
        <v>1</v>
      </c>
      <c r="H151" s="99" t="s">
        <v>3</v>
      </c>
      <c r="I151" s="116">
        <f t="shared" si="10"/>
        <v>2</v>
      </c>
      <c r="J151" s="116" t="e">
        <f>+IF(#REF!="Issued",1,IF(#REF!="Not Issued",2,"Nil"))</f>
        <v>#REF!</v>
      </c>
      <c r="K151" s="206"/>
      <c r="L151" s="84" t="s">
        <v>3721</v>
      </c>
    </row>
    <row r="152" spans="1:12" ht="17.25" customHeight="1" x14ac:dyDescent="0.2">
      <c r="A152" s="205">
        <f t="shared" si="8"/>
        <v>148</v>
      </c>
      <c r="B152" s="377" t="s">
        <v>3687</v>
      </c>
      <c r="C152" s="375">
        <v>54186</v>
      </c>
      <c r="D152" s="376" t="s">
        <v>3688</v>
      </c>
      <c r="E152" s="84" t="s">
        <v>3689</v>
      </c>
      <c r="F152" s="84" t="s">
        <v>100</v>
      </c>
      <c r="G152" s="116">
        <f t="shared" si="9"/>
        <v>1</v>
      </c>
      <c r="H152" s="99" t="s">
        <v>3</v>
      </c>
      <c r="I152" s="116">
        <f t="shared" si="10"/>
        <v>2</v>
      </c>
      <c r="J152" s="116" t="e">
        <f>+IF(#REF!="Issued",1,IF(#REF!="Not Issued",2,"Nil"))</f>
        <v>#REF!</v>
      </c>
      <c r="K152" s="206"/>
      <c r="L152" s="84" t="s">
        <v>3725</v>
      </c>
    </row>
    <row r="153" spans="1:12" ht="17.25" customHeight="1" x14ac:dyDescent="0.2">
      <c r="A153" s="205">
        <f t="shared" si="8"/>
        <v>149</v>
      </c>
      <c r="B153" s="377" t="s">
        <v>3691</v>
      </c>
      <c r="C153" s="375">
        <v>54187</v>
      </c>
      <c r="D153" s="376" t="s">
        <v>3692</v>
      </c>
      <c r="E153" s="84" t="s">
        <v>3693</v>
      </c>
      <c r="F153" s="84" t="s">
        <v>102</v>
      </c>
      <c r="G153" s="116">
        <f t="shared" si="9"/>
        <v>2</v>
      </c>
      <c r="H153" s="99" t="s">
        <v>3</v>
      </c>
      <c r="I153" s="116">
        <f t="shared" si="10"/>
        <v>2</v>
      </c>
      <c r="J153" s="116" t="e">
        <f>+IF(#REF!="Issued",1,IF(#REF!="Not Issued",2,"Nil"))</f>
        <v>#REF!</v>
      </c>
      <c r="K153" s="206"/>
      <c r="L153" s="84" t="s">
        <v>3729</v>
      </c>
    </row>
    <row r="154" spans="1:12" ht="17.25" customHeight="1" x14ac:dyDescent="0.2">
      <c r="A154" s="205">
        <f t="shared" si="8"/>
        <v>150</v>
      </c>
      <c r="B154" s="374" t="s">
        <v>3699</v>
      </c>
      <c r="C154" s="375">
        <v>54189</v>
      </c>
      <c r="D154" s="376" t="s">
        <v>3700</v>
      </c>
      <c r="E154" s="84" t="s">
        <v>3701</v>
      </c>
      <c r="F154" s="84" t="s">
        <v>102</v>
      </c>
      <c r="G154" s="116">
        <f t="shared" si="9"/>
        <v>2</v>
      </c>
      <c r="H154" s="99" t="s">
        <v>3</v>
      </c>
      <c r="I154" s="116">
        <f t="shared" si="10"/>
        <v>2</v>
      </c>
      <c r="J154" s="116" t="e">
        <f>+IF(#REF!="Issued",1,IF(#REF!="Not Issued",2,"Nil"))</f>
        <v>#REF!</v>
      </c>
      <c r="K154" s="206"/>
      <c r="L154" s="84" t="s">
        <v>3733</v>
      </c>
    </row>
    <row r="155" spans="1:12" ht="17.25" customHeight="1" x14ac:dyDescent="0.2">
      <c r="A155" s="205">
        <f t="shared" si="8"/>
        <v>151</v>
      </c>
      <c r="B155" s="374" t="s">
        <v>3703</v>
      </c>
      <c r="C155" s="375">
        <v>54190</v>
      </c>
      <c r="D155" s="376" t="s">
        <v>3704</v>
      </c>
      <c r="E155" s="84" t="s">
        <v>3705</v>
      </c>
      <c r="F155" s="84" t="s">
        <v>100</v>
      </c>
      <c r="G155" s="116">
        <f t="shared" si="9"/>
        <v>1</v>
      </c>
      <c r="H155" s="99" t="s">
        <v>3</v>
      </c>
      <c r="I155" s="116">
        <f t="shared" si="10"/>
        <v>2</v>
      </c>
      <c r="J155" s="116" t="e">
        <f>+IF(#REF!="Issued",1,IF(#REF!="Not Issued",2,"Nil"))</f>
        <v>#REF!</v>
      </c>
      <c r="K155" s="206"/>
      <c r="L155" s="84" t="s">
        <v>3737</v>
      </c>
    </row>
    <row r="156" spans="1:12" ht="17.25" customHeight="1" x14ac:dyDescent="0.2">
      <c r="A156" s="205">
        <f t="shared" si="8"/>
        <v>152</v>
      </c>
      <c r="B156" s="377" t="s">
        <v>3715</v>
      </c>
      <c r="C156" s="375">
        <v>51475</v>
      </c>
      <c r="D156" s="376" t="s">
        <v>3025</v>
      </c>
      <c r="E156" s="84" t="s">
        <v>3716</v>
      </c>
      <c r="F156" s="84" t="s">
        <v>100</v>
      </c>
      <c r="G156" s="116">
        <f t="shared" si="9"/>
        <v>1</v>
      </c>
      <c r="H156" s="99" t="s">
        <v>3</v>
      </c>
      <c r="I156" s="116">
        <f t="shared" si="10"/>
        <v>2</v>
      </c>
      <c r="J156" s="116" t="e">
        <f>+IF(#REF!="Issued",1,IF(#REF!="Not Issued",2,"Nil"))</f>
        <v>#REF!</v>
      </c>
      <c r="K156" s="206"/>
      <c r="L156" s="84" t="s">
        <v>3741</v>
      </c>
    </row>
    <row r="157" spans="1:12" ht="17.25" customHeight="1" x14ac:dyDescent="0.2">
      <c r="A157" s="205">
        <f t="shared" si="8"/>
        <v>153</v>
      </c>
      <c r="B157" s="377" t="s">
        <v>3718</v>
      </c>
      <c r="C157" s="375">
        <v>45786</v>
      </c>
      <c r="D157" s="376" t="s">
        <v>3719</v>
      </c>
      <c r="E157" s="84" t="s">
        <v>3720</v>
      </c>
      <c r="F157" s="84" t="s">
        <v>100</v>
      </c>
      <c r="G157" s="116">
        <f t="shared" si="9"/>
        <v>1</v>
      </c>
      <c r="H157" s="99" t="s">
        <v>3</v>
      </c>
      <c r="I157" s="116">
        <f t="shared" si="10"/>
        <v>2</v>
      </c>
      <c r="J157" s="116" t="e">
        <f>+IF(#REF!="Issued",1,IF(#REF!="Not Issued",2,"Nil"))</f>
        <v>#REF!</v>
      </c>
      <c r="K157" s="206"/>
      <c r="L157" s="84" t="s">
        <v>3745</v>
      </c>
    </row>
    <row r="158" spans="1:12" ht="17.25" customHeight="1" x14ac:dyDescent="0.2">
      <c r="A158" s="205">
        <f t="shared" si="8"/>
        <v>154</v>
      </c>
      <c r="B158" s="377" t="s">
        <v>3722</v>
      </c>
      <c r="C158" s="375">
        <v>54194</v>
      </c>
      <c r="D158" s="376" t="s">
        <v>3723</v>
      </c>
      <c r="E158" s="84" t="s">
        <v>3724</v>
      </c>
      <c r="F158" s="84" t="s">
        <v>100</v>
      </c>
      <c r="G158" s="116">
        <f t="shared" si="9"/>
        <v>1</v>
      </c>
      <c r="H158" s="99" t="s">
        <v>3</v>
      </c>
      <c r="I158" s="116">
        <f t="shared" si="10"/>
        <v>2</v>
      </c>
      <c r="J158" s="116" t="e">
        <f>+IF(#REF!="Issued",1,IF(#REF!="Not Issued",2,"Nil"))</f>
        <v>#REF!</v>
      </c>
      <c r="K158" s="206"/>
      <c r="L158" s="84" t="s">
        <v>3749</v>
      </c>
    </row>
    <row r="159" spans="1:12" ht="17.25" customHeight="1" x14ac:dyDescent="0.2">
      <c r="A159" s="205">
        <f t="shared" si="8"/>
        <v>155</v>
      </c>
      <c r="B159" s="374" t="s">
        <v>3738</v>
      </c>
      <c r="C159" s="375">
        <v>54198</v>
      </c>
      <c r="D159" s="376" t="s">
        <v>3739</v>
      </c>
      <c r="E159" s="84" t="s">
        <v>3740</v>
      </c>
      <c r="F159" s="84" t="s">
        <v>100</v>
      </c>
      <c r="G159" s="116">
        <f t="shared" si="9"/>
        <v>1</v>
      </c>
      <c r="H159" s="99" t="s">
        <v>3</v>
      </c>
      <c r="I159" s="116">
        <f t="shared" si="10"/>
        <v>2</v>
      </c>
      <c r="J159" s="116" t="e">
        <f>+IF(#REF!="Issued",1,IF(#REF!="Not Issued",2,"Nil"))</f>
        <v>#REF!</v>
      </c>
      <c r="K159" s="206"/>
      <c r="L159" s="84" t="s">
        <v>3753</v>
      </c>
    </row>
    <row r="160" spans="1:12" ht="17.25" customHeight="1" x14ac:dyDescent="0.2">
      <c r="A160" s="205">
        <f t="shared" si="8"/>
        <v>156</v>
      </c>
      <c r="B160" s="377" t="s">
        <v>3742</v>
      </c>
      <c r="C160" s="375">
        <v>54420</v>
      </c>
      <c r="D160" s="376" t="s">
        <v>3743</v>
      </c>
      <c r="E160" s="84" t="s">
        <v>3744</v>
      </c>
      <c r="F160" s="84" t="s">
        <v>100</v>
      </c>
      <c r="G160" s="116">
        <f t="shared" si="9"/>
        <v>1</v>
      </c>
      <c r="H160" s="99" t="s">
        <v>3</v>
      </c>
      <c r="I160" s="116">
        <f t="shared" si="10"/>
        <v>2</v>
      </c>
      <c r="J160" s="116" t="e">
        <f>+IF(#REF!="Issued",1,IF(#REF!="Not Issued",2,"Nil"))</f>
        <v>#REF!</v>
      </c>
      <c r="K160" s="206"/>
      <c r="L160" s="84" t="s">
        <v>3757</v>
      </c>
    </row>
    <row r="161" spans="1:12" ht="11.25" customHeight="1" x14ac:dyDescent="0.25">
      <c r="D161" s="212"/>
      <c r="F161" s="213"/>
      <c r="G161" s="214"/>
      <c r="H161" s="215"/>
      <c r="I161" s="215"/>
    </row>
    <row r="162" spans="1:12" ht="30.75" thickBot="1" x14ac:dyDescent="0.65">
      <c r="A162" s="465" t="s">
        <v>38</v>
      </c>
      <c r="B162" s="465"/>
      <c r="C162" s="465"/>
      <c r="D162" s="465"/>
      <c r="E162" s="465"/>
      <c r="F162" s="465"/>
      <c r="G162" s="465"/>
      <c r="H162" s="465"/>
      <c r="I162" s="465"/>
      <c r="J162" s="465"/>
      <c r="K162" s="465"/>
    </row>
    <row r="163" spans="1:12" ht="12.75" customHeight="1" x14ac:dyDescent="0.2">
      <c r="A163" s="455" t="s">
        <v>86</v>
      </c>
      <c r="B163" s="457" t="s">
        <v>87</v>
      </c>
      <c r="C163" s="459" t="s">
        <v>3135</v>
      </c>
      <c r="D163" s="459"/>
      <c r="E163" s="461" t="s">
        <v>90</v>
      </c>
      <c r="F163" s="196" t="s">
        <v>122</v>
      </c>
      <c r="G163" s="197"/>
      <c r="H163" s="463" t="s">
        <v>1388</v>
      </c>
      <c r="I163" s="198"/>
      <c r="J163" s="199" t="s">
        <v>93</v>
      </c>
      <c r="K163" s="453" t="s">
        <v>94</v>
      </c>
    </row>
    <row r="164" spans="1:12" ht="13.5" thickBot="1" x14ac:dyDescent="0.25">
      <c r="A164" s="456"/>
      <c r="B164" s="458"/>
      <c r="C164" s="460"/>
      <c r="D164" s="460"/>
      <c r="E164" s="462"/>
      <c r="F164" s="201" t="s">
        <v>97</v>
      </c>
      <c r="G164" s="202"/>
      <c r="H164" s="464"/>
      <c r="I164" s="203"/>
      <c r="J164" s="204" t="s">
        <v>98</v>
      </c>
      <c r="K164" s="454"/>
    </row>
    <row r="165" spans="1:12" ht="17.25" customHeight="1" x14ac:dyDescent="0.2">
      <c r="A165" s="205">
        <f t="shared" ref="A165:A216" si="11">+A164+1</f>
        <v>1</v>
      </c>
      <c r="B165" s="374" t="s">
        <v>3758</v>
      </c>
      <c r="C165" s="375">
        <v>54230</v>
      </c>
      <c r="D165" s="376" t="s">
        <v>3759</v>
      </c>
      <c r="E165" s="84" t="s">
        <v>3760</v>
      </c>
      <c r="F165" s="84" t="s">
        <v>100</v>
      </c>
      <c r="G165" s="216">
        <f t="shared" ref="G165:G196" si="12">+IF(F165="M",1,IF(F165="f",2,IF(F165="Civ",3,"Error")))</f>
        <v>1</v>
      </c>
      <c r="H165" s="99" t="s">
        <v>103</v>
      </c>
      <c r="I165" s="116">
        <f t="shared" ref="I165:I216" si="13">+IF(H165="Studying",5,IF(H165="Complete",1,IF(H165="Incomplete",2,IF(H165="Left",3,IF(H165="Dropped",4,"Error")))))</f>
        <v>1</v>
      </c>
      <c r="J165" s="116" t="e">
        <f>+IF(#REF!="Issued",1,IF(#REF!="Not Issued",2,"Nil"))</f>
        <v>#REF!</v>
      </c>
      <c r="K165" s="206"/>
      <c r="L165" s="84" t="s">
        <v>3761</v>
      </c>
    </row>
    <row r="166" spans="1:12" ht="17.25" customHeight="1" x14ac:dyDescent="0.2">
      <c r="A166" s="205">
        <f t="shared" si="11"/>
        <v>2</v>
      </c>
      <c r="B166" s="374" t="s">
        <v>3766</v>
      </c>
      <c r="C166" s="375">
        <v>54232</v>
      </c>
      <c r="D166" s="376" t="s">
        <v>3767</v>
      </c>
      <c r="E166" s="84" t="s">
        <v>1225</v>
      </c>
      <c r="F166" s="84" t="s">
        <v>100</v>
      </c>
      <c r="G166" s="116">
        <f t="shared" si="12"/>
        <v>1</v>
      </c>
      <c r="H166" s="99" t="s">
        <v>103</v>
      </c>
      <c r="I166" s="116">
        <f t="shared" si="13"/>
        <v>1</v>
      </c>
      <c r="J166" s="116" t="e">
        <f>+IF(#REF!="Issued",1,IF(#REF!="Not Issued",2,"Nil"))</f>
        <v>#REF!</v>
      </c>
      <c r="K166" s="206"/>
      <c r="L166" s="84" t="s">
        <v>3765</v>
      </c>
    </row>
    <row r="167" spans="1:12" ht="17.25" customHeight="1" x14ac:dyDescent="0.2">
      <c r="A167" s="205">
        <f t="shared" si="11"/>
        <v>3</v>
      </c>
      <c r="B167" s="374" t="s">
        <v>3769</v>
      </c>
      <c r="C167" s="375">
        <v>54233</v>
      </c>
      <c r="D167" s="376" t="s">
        <v>3770</v>
      </c>
      <c r="E167" s="84" t="s">
        <v>3771</v>
      </c>
      <c r="F167" s="84" t="s">
        <v>100</v>
      </c>
      <c r="G167" s="116">
        <f t="shared" si="12"/>
        <v>1</v>
      </c>
      <c r="H167" s="99" t="s">
        <v>103</v>
      </c>
      <c r="I167" s="116">
        <f t="shared" si="13"/>
        <v>1</v>
      </c>
      <c r="J167" s="116" t="e">
        <f>+IF(#REF!="Issued",1,IF(#REF!="Not Issued",2,"Nil"))</f>
        <v>#REF!</v>
      </c>
      <c r="K167" s="206"/>
      <c r="L167" s="84" t="s">
        <v>3768</v>
      </c>
    </row>
    <row r="168" spans="1:12" ht="17.25" customHeight="1" x14ac:dyDescent="0.2">
      <c r="A168" s="205">
        <f t="shared" si="11"/>
        <v>4</v>
      </c>
      <c r="B168" s="374" t="s">
        <v>3777</v>
      </c>
      <c r="C168" s="375">
        <v>54235</v>
      </c>
      <c r="D168" s="376" t="s">
        <v>3778</v>
      </c>
      <c r="E168" s="84" t="s">
        <v>1456</v>
      </c>
      <c r="F168" s="84" t="s">
        <v>100</v>
      </c>
      <c r="G168" s="116">
        <f t="shared" si="12"/>
        <v>1</v>
      </c>
      <c r="H168" s="99" t="s">
        <v>103</v>
      </c>
      <c r="I168" s="116">
        <f t="shared" si="13"/>
        <v>1</v>
      </c>
      <c r="J168" s="116" t="e">
        <f>+IF(#REF!="Issued",1,IF(#REF!="Not Issued",2,"Nil"))</f>
        <v>#REF!</v>
      </c>
      <c r="K168" s="206"/>
      <c r="L168" s="84" t="s">
        <v>3772</v>
      </c>
    </row>
    <row r="169" spans="1:12" ht="17.25" customHeight="1" x14ac:dyDescent="0.2">
      <c r="A169" s="205">
        <f t="shared" si="11"/>
        <v>5</v>
      </c>
      <c r="B169" s="374" t="s">
        <v>3780</v>
      </c>
      <c r="C169" s="375">
        <v>54236</v>
      </c>
      <c r="D169" s="376" t="s">
        <v>3781</v>
      </c>
      <c r="E169" s="84" t="s">
        <v>3782</v>
      </c>
      <c r="F169" s="84" t="s">
        <v>100</v>
      </c>
      <c r="G169" s="116">
        <f t="shared" si="12"/>
        <v>1</v>
      </c>
      <c r="H169" s="99" t="s">
        <v>103</v>
      </c>
      <c r="I169" s="116">
        <f t="shared" si="13"/>
        <v>1</v>
      </c>
      <c r="J169" s="116" t="e">
        <f>+IF(#REF!="Issued",1,IF(#REF!="Not Issued",2,"Nil"))</f>
        <v>#REF!</v>
      </c>
      <c r="K169" s="206"/>
      <c r="L169" s="84" t="s">
        <v>3776</v>
      </c>
    </row>
    <row r="170" spans="1:12" ht="17.25" customHeight="1" x14ac:dyDescent="0.2">
      <c r="A170" s="205">
        <f t="shared" si="11"/>
        <v>6</v>
      </c>
      <c r="B170" s="374" t="s">
        <v>3784</v>
      </c>
      <c r="C170" s="375">
        <v>54237</v>
      </c>
      <c r="D170" s="376" t="s">
        <v>3785</v>
      </c>
      <c r="E170" s="84" t="s">
        <v>3786</v>
      </c>
      <c r="F170" s="84" t="s">
        <v>102</v>
      </c>
      <c r="G170" s="116">
        <f t="shared" si="12"/>
        <v>2</v>
      </c>
      <c r="H170" s="99" t="s">
        <v>103</v>
      </c>
      <c r="I170" s="116">
        <f t="shared" si="13"/>
        <v>1</v>
      </c>
      <c r="J170" s="116" t="e">
        <f>+IF(#REF!="Issued",1,IF(#REF!="Not Issued",2,"Nil"))</f>
        <v>#REF!</v>
      </c>
      <c r="K170" s="206"/>
      <c r="L170" s="84" t="s">
        <v>3779</v>
      </c>
    </row>
    <row r="171" spans="1:12" ht="17.25" customHeight="1" x14ac:dyDescent="0.2">
      <c r="A171" s="205">
        <f t="shared" si="11"/>
        <v>7</v>
      </c>
      <c r="B171" s="374" t="s">
        <v>3799</v>
      </c>
      <c r="C171" s="375">
        <v>54241</v>
      </c>
      <c r="D171" s="376" t="s">
        <v>3800</v>
      </c>
      <c r="E171" s="84" t="s">
        <v>3801</v>
      </c>
      <c r="F171" s="84" t="s">
        <v>100</v>
      </c>
      <c r="G171" s="116">
        <f t="shared" si="12"/>
        <v>1</v>
      </c>
      <c r="H171" s="99" t="s">
        <v>103</v>
      </c>
      <c r="I171" s="116">
        <f t="shared" si="13"/>
        <v>1</v>
      </c>
      <c r="J171" s="116" t="e">
        <f>+IF(#REF!="Issued",1,IF(#REF!="Not Issued",2,"Nil"))</f>
        <v>#REF!</v>
      </c>
      <c r="K171" s="206"/>
      <c r="L171" s="84" t="s">
        <v>3783</v>
      </c>
    </row>
    <row r="172" spans="1:12" ht="17.25" customHeight="1" x14ac:dyDescent="0.2">
      <c r="A172" s="205">
        <f t="shared" si="11"/>
        <v>8</v>
      </c>
      <c r="B172" s="374" t="s">
        <v>3806</v>
      </c>
      <c r="C172" s="375">
        <v>54243</v>
      </c>
      <c r="D172" s="376" t="s">
        <v>3807</v>
      </c>
      <c r="E172" s="84" t="s">
        <v>3808</v>
      </c>
      <c r="F172" s="84" t="s">
        <v>100</v>
      </c>
      <c r="G172" s="116">
        <f t="shared" si="12"/>
        <v>1</v>
      </c>
      <c r="H172" s="99" t="s">
        <v>103</v>
      </c>
      <c r="I172" s="116">
        <f t="shared" si="13"/>
        <v>1</v>
      </c>
      <c r="J172" s="116" t="e">
        <f>+IF(#REF!="Issued",1,IF(#REF!="Not Issued",2,"Nil"))</f>
        <v>#REF!</v>
      </c>
      <c r="K172" s="206"/>
      <c r="L172" s="84" t="s">
        <v>3787</v>
      </c>
    </row>
    <row r="173" spans="1:12" ht="17.25" customHeight="1" x14ac:dyDescent="0.2">
      <c r="A173" s="205">
        <f t="shared" si="11"/>
        <v>9</v>
      </c>
      <c r="B173" s="374" t="s">
        <v>3810</v>
      </c>
      <c r="C173" s="375">
        <v>54244</v>
      </c>
      <c r="D173" s="376" t="s">
        <v>3811</v>
      </c>
      <c r="E173" s="84" t="s">
        <v>3812</v>
      </c>
      <c r="F173" s="84" t="s">
        <v>100</v>
      </c>
      <c r="G173" s="116">
        <f t="shared" si="12"/>
        <v>1</v>
      </c>
      <c r="H173" s="99" t="s">
        <v>103</v>
      </c>
      <c r="I173" s="116">
        <f t="shared" si="13"/>
        <v>1</v>
      </c>
      <c r="J173" s="116" t="e">
        <f>+IF(#REF!="Issued",1,IF(#REF!="Not Issued",2,"Nil"))</f>
        <v>#REF!</v>
      </c>
      <c r="K173" s="206"/>
      <c r="L173" s="84" t="s">
        <v>3791</v>
      </c>
    </row>
    <row r="174" spans="1:12" ht="17.25" customHeight="1" x14ac:dyDescent="0.2">
      <c r="A174" s="205">
        <f t="shared" si="11"/>
        <v>10</v>
      </c>
      <c r="B174" s="374" t="s">
        <v>3818</v>
      </c>
      <c r="C174" s="375">
        <v>54246</v>
      </c>
      <c r="D174" s="376" t="s">
        <v>3819</v>
      </c>
      <c r="E174" s="84" t="s">
        <v>1951</v>
      </c>
      <c r="F174" s="84" t="s">
        <v>100</v>
      </c>
      <c r="G174" s="116">
        <f t="shared" si="12"/>
        <v>1</v>
      </c>
      <c r="H174" s="99" t="s">
        <v>103</v>
      </c>
      <c r="I174" s="116">
        <f t="shared" si="13"/>
        <v>1</v>
      </c>
      <c r="J174" s="116" t="e">
        <f>+IF(#REF!="Issued",1,IF(#REF!="Not Issued",2,"Nil"))</f>
        <v>#REF!</v>
      </c>
      <c r="K174" s="206"/>
      <c r="L174" s="84" t="s">
        <v>3794</v>
      </c>
    </row>
    <row r="175" spans="1:12" ht="17.25" customHeight="1" x14ac:dyDescent="0.2">
      <c r="A175" s="205">
        <f t="shared" si="11"/>
        <v>11</v>
      </c>
      <c r="B175" s="374" t="s">
        <v>3821</v>
      </c>
      <c r="C175" s="375">
        <v>54247</v>
      </c>
      <c r="D175" s="376" t="s">
        <v>3822</v>
      </c>
      <c r="E175" s="84" t="s">
        <v>3823</v>
      </c>
      <c r="F175" s="84" t="s">
        <v>102</v>
      </c>
      <c r="G175" s="116">
        <f t="shared" si="12"/>
        <v>2</v>
      </c>
      <c r="H175" s="99" t="s">
        <v>103</v>
      </c>
      <c r="I175" s="116">
        <f t="shared" si="13"/>
        <v>1</v>
      </c>
      <c r="J175" s="116" t="e">
        <f>+IF(#REF!="Issued",1,IF(#REF!="Not Issued",2,"Nil"))</f>
        <v>#REF!</v>
      </c>
      <c r="K175" s="206"/>
      <c r="L175" s="84" t="s">
        <v>3798</v>
      </c>
    </row>
    <row r="176" spans="1:12" ht="17.25" customHeight="1" x14ac:dyDescent="0.2">
      <c r="A176" s="205">
        <f t="shared" si="11"/>
        <v>12</v>
      </c>
      <c r="B176" s="374" t="s">
        <v>3825</v>
      </c>
      <c r="C176" s="375">
        <v>54248</v>
      </c>
      <c r="D176" s="376" t="s">
        <v>3826</v>
      </c>
      <c r="E176" s="84" t="s">
        <v>3827</v>
      </c>
      <c r="F176" s="84" t="s">
        <v>100</v>
      </c>
      <c r="G176" s="116">
        <f t="shared" si="12"/>
        <v>1</v>
      </c>
      <c r="H176" s="99" t="s">
        <v>103</v>
      </c>
      <c r="I176" s="116">
        <f t="shared" si="13"/>
        <v>1</v>
      </c>
      <c r="J176" s="116" t="e">
        <f>+IF(#REF!="Issued",1,IF(#REF!="Not Issued",2,"Nil"))</f>
        <v>#REF!</v>
      </c>
      <c r="K176" s="206"/>
      <c r="L176" s="84" t="s">
        <v>3802</v>
      </c>
    </row>
    <row r="177" spans="1:12" ht="17.25" customHeight="1" x14ac:dyDescent="0.2">
      <c r="A177" s="205">
        <f t="shared" si="11"/>
        <v>13</v>
      </c>
      <c r="B177" s="374" t="s">
        <v>3829</v>
      </c>
      <c r="C177" s="375">
        <v>54249</v>
      </c>
      <c r="D177" s="376" t="s">
        <v>3830</v>
      </c>
      <c r="E177" s="84" t="s">
        <v>3831</v>
      </c>
      <c r="F177" s="84" t="s">
        <v>102</v>
      </c>
      <c r="G177" s="116">
        <f t="shared" si="12"/>
        <v>2</v>
      </c>
      <c r="H177" s="99" t="s">
        <v>103</v>
      </c>
      <c r="I177" s="116">
        <f t="shared" si="13"/>
        <v>1</v>
      </c>
      <c r="J177" s="116" t="e">
        <f>+IF(#REF!="Issued",1,IF(#REF!="Not Issued",2,"Nil"))</f>
        <v>#REF!</v>
      </c>
      <c r="K177" s="206"/>
      <c r="L177" s="84" t="s">
        <v>3805</v>
      </c>
    </row>
    <row r="178" spans="1:12" ht="17.25" customHeight="1" x14ac:dyDescent="0.2">
      <c r="A178" s="205">
        <f t="shared" si="11"/>
        <v>14</v>
      </c>
      <c r="B178" s="374" t="s">
        <v>3833</v>
      </c>
      <c r="C178" s="375">
        <v>54250</v>
      </c>
      <c r="D178" s="376" t="s">
        <v>3834</v>
      </c>
      <c r="E178" s="84" t="s">
        <v>3835</v>
      </c>
      <c r="F178" s="84" t="s">
        <v>100</v>
      </c>
      <c r="G178" s="116">
        <f t="shared" si="12"/>
        <v>1</v>
      </c>
      <c r="H178" s="99" t="s">
        <v>103</v>
      </c>
      <c r="I178" s="116">
        <f t="shared" si="13"/>
        <v>1</v>
      </c>
      <c r="J178" s="116" t="e">
        <f>+IF(#REF!="Issued",1,IF(#REF!="Not Issued",2,"Nil"))</f>
        <v>#REF!</v>
      </c>
      <c r="K178" s="206"/>
      <c r="L178" s="84" t="s">
        <v>3809</v>
      </c>
    </row>
    <row r="179" spans="1:12" ht="17.25" customHeight="1" x14ac:dyDescent="0.2">
      <c r="A179" s="205">
        <f t="shared" si="11"/>
        <v>15</v>
      </c>
      <c r="B179" s="374" t="s">
        <v>3837</v>
      </c>
      <c r="C179" s="375">
        <v>54251</v>
      </c>
      <c r="D179" s="376" t="s">
        <v>3838</v>
      </c>
      <c r="E179" s="84" t="s">
        <v>1070</v>
      </c>
      <c r="F179" s="84" t="s">
        <v>102</v>
      </c>
      <c r="G179" s="116">
        <f t="shared" si="12"/>
        <v>2</v>
      </c>
      <c r="H179" s="99" t="s">
        <v>103</v>
      </c>
      <c r="I179" s="116">
        <f t="shared" si="13"/>
        <v>1</v>
      </c>
      <c r="J179" s="116" t="e">
        <f>+IF(#REF!="Issued",1,IF(#REF!="Not Issued",2,"Nil"))</f>
        <v>#REF!</v>
      </c>
      <c r="K179" s="206"/>
      <c r="L179" s="84" t="s">
        <v>3813</v>
      </c>
    </row>
    <row r="180" spans="1:12" ht="17.25" customHeight="1" x14ac:dyDescent="0.2">
      <c r="A180" s="205">
        <f t="shared" si="11"/>
        <v>16</v>
      </c>
      <c r="B180" s="374" t="s">
        <v>3840</v>
      </c>
      <c r="C180" s="375">
        <v>54252</v>
      </c>
      <c r="D180" s="376" t="s">
        <v>3841</v>
      </c>
      <c r="E180" s="84" t="s">
        <v>235</v>
      </c>
      <c r="F180" s="84" t="s">
        <v>102</v>
      </c>
      <c r="G180" s="116">
        <f t="shared" si="12"/>
        <v>2</v>
      </c>
      <c r="H180" s="99" t="s">
        <v>103</v>
      </c>
      <c r="I180" s="116">
        <f t="shared" si="13"/>
        <v>1</v>
      </c>
      <c r="J180" s="116" t="e">
        <f>+IF(#REF!="Issued",1,IF(#REF!="Not Issued",2,"Nil"))</f>
        <v>#REF!</v>
      </c>
      <c r="K180" s="206"/>
      <c r="L180" s="84" t="s">
        <v>3817</v>
      </c>
    </row>
    <row r="181" spans="1:12" ht="17.25" customHeight="1" x14ac:dyDescent="0.2">
      <c r="A181" s="205">
        <f t="shared" si="11"/>
        <v>17</v>
      </c>
      <c r="B181" s="374" t="s">
        <v>3843</v>
      </c>
      <c r="C181" s="375">
        <v>54253</v>
      </c>
      <c r="D181" s="376" t="s">
        <v>3844</v>
      </c>
      <c r="E181" s="84" t="s">
        <v>3845</v>
      </c>
      <c r="F181" s="84" t="s">
        <v>100</v>
      </c>
      <c r="G181" s="116">
        <f t="shared" si="12"/>
        <v>1</v>
      </c>
      <c r="H181" s="99" t="s">
        <v>103</v>
      </c>
      <c r="I181" s="116">
        <f t="shared" si="13"/>
        <v>1</v>
      </c>
      <c r="J181" s="116" t="e">
        <f>+IF(#REF!="Issued",1,IF(#REF!="Not Issued",2,"Nil"))</f>
        <v>#REF!</v>
      </c>
      <c r="K181" s="206"/>
      <c r="L181" s="84" t="s">
        <v>3820</v>
      </c>
    </row>
    <row r="182" spans="1:12" ht="17.25" customHeight="1" x14ac:dyDescent="0.2">
      <c r="A182" s="205">
        <f t="shared" si="11"/>
        <v>18</v>
      </c>
      <c r="B182" s="374" t="s">
        <v>3847</v>
      </c>
      <c r="C182" s="375">
        <v>24103</v>
      </c>
      <c r="D182" s="376" t="s">
        <v>3848</v>
      </c>
      <c r="E182" s="84" t="s">
        <v>3849</v>
      </c>
      <c r="F182" s="84" t="s">
        <v>100</v>
      </c>
      <c r="G182" s="116">
        <f t="shared" si="12"/>
        <v>1</v>
      </c>
      <c r="H182" s="99" t="s">
        <v>103</v>
      </c>
      <c r="I182" s="116">
        <f t="shared" si="13"/>
        <v>1</v>
      </c>
      <c r="J182" s="116" t="e">
        <f>+IF(#REF!="Issued",1,IF(#REF!="Not Issued",2,"Nil"))</f>
        <v>#REF!</v>
      </c>
      <c r="K182" s="206"/>
      <c r="L182" s="84" t="s">
        <v>3824</v>
      </c>
    </row>
    <row r="183" spans="1:12" ht="17.25" customHeight="1" x14ac:dyDescent="0.2">
      <c r="A183" s="205">
        <f t="shared" si="11"/>
        <v>19</v>
      </c>
      <c r="B183" s="374" t="s">
        <v>3855</v>
      </c>
      <c r="C183" s="375">
        <v>54255</v>
      </c>
      <c r="D183" s="376" t="s">
        <v>3856</v>
      </c>
      <c r="E183" s="84" t="s">
        <v>165</v>
      </c>
      <c r="F183" s="84" t="s">
        <v>100</v>
      </c>
      <c r="G183" s="116">
        <f t="shared" si="12"/>
        <v>1</v>
      </c>
      <c r="H183" s="99" t="s">
        <v>103</v>
      </c>
      <c r="I183" s="116">
        <f t="shared" si="13"/>
        <v>1</v>
      </c>
      <c r="J183" s="116" t="e">
        <f>+IF(#REF!="Issued",1,IF(#REF!="Not Issued",2,"Nil"))</f>
        <v>#REF!</v>
      </c>
      <c r="K183" s="206"/>
      <c r="L183" s="84" t="s">
        <v>3828</v>
      </c>
    </row>
    <row r="184" spans="1:12" ht="17.25" customHeight="1" x14ac:dyDescent="0.2">
      <c r="A184" s="205">
        <f t="shared" si="11"/>
        <v>20</v>
      </c>
      <c r="B184" s="374" t="s">
        <v>3858</v>
      </c>
      <c r="C184" s="375">
        <v>54256</v>
      </c>
      <c r="D184" s="376" t="s">
        <v>2814</v>
      </c>
      <c r="E184" s="84" t="s">
        <v>3859</v>
      </c>
      <c r="F184" s="84" t="s">
        <v>100</v>
      </c>
      <c r="G184" s="116">
        <f t="shared" si="12"/>
        <v>1</v>
      </c>
      <c r="H184" s="99" t="s">
        <v>103</v>
      </c>
      <c r="I184" s="116">
        <f t="shared" si="13"/>
        <v>1</v>
      </c>
      <c r="J184" s="116" t="e">
        <f>+IF(#REF!="Issued",1,IF(#REF!="Not Issued",2,"Nil"))</f>
        <v>#REF!</v>
      </c>
      <c r="K184" s="206"/>
      <c r="L184" s="84" t="s">
        <v>3832</v>
      </c>
    </row>
    <row r="185" spans="1:12" ht="17.25" customHeight="1" x14ac:dyDescent="0.2">
      <c r="A185" s="205">
        <f t="shared" si="11"/>
        <v>21</v>
      </c>
      <c r="B185" s="374" t="s">
        <v>3865</v>
      </c>
      <c r="C185" s="375">
        <v>54258</v>
      </c>
      <c r="D185" s="376" t="s">
        <v>3866</v>
      </c>
      <c r="E185" s="84" t="s">
        <v>3867</v>
      </c>
      <c r="F185" s="84" t="s">
        <v>100</v>
      </c>
      <c r="G185" s="116">
        <f t="shared" si="12"/>
        <v>1</v>
      </c>
      <c r="H185" s="99" t="s">
        <v>103</v>
      </c>
      <c r="I185" s="116">
        <f t="shared" si="13"/>
        <v>1</v>
      </c>
      <c r="J185" s="116" t="e">
        <f>+IF(#REF!="Issued",1,IF(#REF!="Not Issued",2,"Nil"))</f>
        <v>#REF!</v>
      </c>
      <c r="K185" s="206"/>
      <c r="L185" s="84" t="s">
        <v>3836</v>
      </c>
    </row>
    <row r="186" spans="1:12" ht="17.25" customHeight="1" x14ac:dyDescent="0.2">
      <c r="A186" s="205">
        <f t="shared" si="11"/>
        <v>22</v>
      </c>
      <c r="B186" s="374" t="s">
        <v>3869</v>
      </c>
      <c r="C186" s="375">
        <v>54259</v>
      </c>
      <c r="D186" s="376" t="s">
        <v>3870</v>
      </c>
      <c r="E186" s="84" t="s">
        <v>3871</v>
      </c>
      <c r="F186" s="84" t="s">
        <v>100</v>
      </c>
      <c r="G186" s="116">
        <f t="shared" si="12"/>
        <v>1</v>
      </c>
      <c r="H186" s="99" t="s">
        <v>103</v>
      </c>
      <c r="I186" s="116">
        <f t="shared" si="13"/>
        <v>1</v>
      </c>
      <c r="J186" s="116" t="e">
        <f>+IF(#REF!="Issued",1,IF(#REF!="Not Issued",2,"Nil"))</f>
        <v>#REF!</v>
      </c>
      <c r="K186" s="206"/>
      <c r="L186" s="84" t="s">
        <v>3839</v>
      </c>
    </row>
    <row r="187" spans="1:12" ht="17.25" customHeight="1" x14ac:dyDescent="0.2">
      <c r="A187" s="205">
        <f t="shared" si="11"/>
        <v>23</v>
      </c>
      <c r="B187" s="374" t="s">
        <v>3873</v>
      </c>
      <c r="C187" s="375">
        <v>54260</v>
      </c>
      <c r="D187" s="376" t="s">
        <v>3874</v>
      </c>
      <c r="E187" s="84" t="s">
        <v>3875</v>
      </c>
      <c r="F187" s="84" t="s">
        <v>100</v>
      </c>
      <c r="G187" s="116">
        <f t="shared" si="12"/>
        <v>1</v>
      </c>
      <c r="H187" s="99" t="s">
        <v>103</v>
      </c>
      <c r="I187" s="116">
        <f t="shared" si="13"/>
        <v>1</v>
      </c>
      <c r="J187" s="116" t="e">
        <f>+IF(#REF!="Issued",1,IF(#REF!="Not Issued",2,"Nil"))</f>
        <v>#REF!</v>
      </c>
      <c r="K187" s="206"/>
      <c r="L187" s="84" t="s">
        <v>3842</v>
      </c>
    </row>
    <row r="188" spans="1:12" ht="17.25" customHeight="1" x14ac:dyDescent="0.2">
      <c r="A188" s="205">
        <f t="shared" si="11"/>
        <v>24</v>
      </c>
      <c r="B188" s="374" t="s">
        <v>3881</v>
      </c>
      <c r="C188" s="375">
        <v>54261</v>
      </c>
      <c r="D188" s="376" t="s">
        <v>3882</v>
      </c>
      <c r="E188" s="84" t="s">
        <v>3883</v>
      </c>
      <c r="F188" s="84" t="s">
        <v>100</v>
      </c>
      <c r="G188" s="116">
        <f t="shared" si="12"/>
        <v>1</v>
      </c>
      <c r="H188" s="99" t="s">
        <v>103</v>
      </c>
      <c r="I188" s="116">
        <f t="shared" si="13"/>
        <v>1</v>
      </c>
      <c r="J188" s="116" t="e">
        <f>+IF(#REF!="Issued",1,IF(#REF!="Not Issued",2,"Nil"))</f>
        <v>#REF!</v>
      </c>
      <c r="K188" s="206"/>
      <c r="L188" s="84" t="s">
        <v>3846</v>
      </c>
    </row>
    <row r="189" spans="1:12" ht="17.25" customHeight="1" x14ac:dyDescent="0.2">
      <c r="A189" s="205">
        <f t="shared" si="11"/>
        <v>25</v>
      </c>
      <c r="B189" s="374" t="s">
        <v>3912</v>
      </c>
      <c r="C189" s="375">
        <v>54269</v>
      </c>
      <c r="D189" s="376" t="s">
        <v>3913</v>
      </c>
      <c r="E189" s="84" t="s">
        <v>3914</v>
      </c>
      <c r="F189" s="84" t="s">
        <v>102</v>
      </c>
      <c r="G189" s="116">
        <f t="shared" si="12"/>
        <v>2</v>
      </c>
      <c r="H189" s="99" t="s">
        <v>103</v>
      </c>
      <c r="I189" s="116">
        <f t="shared" si="13"/>
        <v>1</v>
      </c>
      <c r="J189" s="116" t="e">
        <f>+IF(#REF!="Issued",1,IF(#REF!="Not Issued",2,"Nil"))</f>
        <v>#REF!</v>
      </c>
      <c r="K189" s="206"/>
      <c r="L189" s="84" t="s">
        <v>3850</v>
      </c>
    </row>
    <row r="190" spans="1:12" ht="17.25" customHeight="1" x14ac:dyDescent="0.2">
      <c r="A190" s="205">
        <f t="shared" si="11"/>
        <v>26</v>
      </c>
      <c r="B190" s="374" t="s">
        <v>3916</v>
      </c>
      <c r="C190" s="375">
        <v>54270</v>
      </c>
      <c r="D190" s="376" t="s">
        <v>3917</v>
      </c>
      <c r="E190" s="84" t="s">
        <v>3918</v>
      </c>
      <c r="F190" s="84" t="s">
        <v>100</v>
      </c>
      <c r="G190" s="116">
        <f t="shared" si="12"/>
        <v>1</v>
      </c>
      <c r="H190" s="99" t="s">
        <v>103</v>
      </c>
      <c r="I190" s="116">
        <f t="shared" si="13"/>
        <v>1</v>
      </c>
      <c r="J190" s="116" t="e">
        <f>+IF(#REF!="Issued",1,IF(#REF!="Not Issued",2,"Nil"))</f>
        <v>#REF!</v>
      </c>
      <c r="K190" s="206"/>
      <c r="L190" s="84" t="s">
        <v>3854</v>
      </c>
    </row>
    <row r="191" spans="1:12" ht="17.25" customHeight="1" x14ac:dyDescent="0.2">
      <c r="A191" s="205">
        <f t="shared" si="11"/>
        <v>27</v>
      </c>
      <c r="B191" s="374" t="s">
        <v>3924</v>
      </c>
      <c r="C191" s="375">
        <v>54271</v>
      </c>
      <c r="D191" s="376" t="s">
        <v>3925</v>
      </c>
      <c r="E191" s="84" t="s">
        <v>3926</v>
      </c>
      <c r="F191" s="84" t="s">
        <v>102</v>
      </c>
      <c r="G191" s="116">
        <f t="shared" si="12"/>
        <v>2</v>
      </c>
      <c r="H191" s="99" t="s">
        <v>103</v>
      </c>
      <c r="I191" s="116">
        <f t="shared" si="13"/>
        <v>1</v>
      </c>
      <c r="J191" s="116" t="e">
        <f>+IF(#REF!="Issued",1,IF(#REF!="Not Issued",2,"Nil"))</f>
        <v>#REF!</v>
      </c>
      <c r="K191" s="206"/>
      <c r="L191" s="84" t="s">
        <v>3857</v>
      </c>
    </row>
    <row r="192" spans="1:12" ht="17.25" customHeight="1" x14ac:dyDescent="0.2">
      <c r="A192" s="205">
        <f t="shared" si="11"/>
        <v>28</v>
      </c>
      <c r="B192" s="374" t="s">
        <v>3928</v>
      </c>
      <c r="C192" s="375">
        <v>54272</v>
      </c>
      <c r="D192" s="376" t="s">
        <v>3929</v>
      </c>
      <c r="E192" s="84" t="s">
        <v>554</v>
      </c>
      <c r="F192" s="84" t="s">
        <v>102</v>
      </c>
      <c r="G192" s="116">
        <f t="shared" si="12"/>
        <v>2</v>
      </c>
      <c r="H192" s="99" t="s">
        <v>103</v>
      </c>
      <c r="I192" s="116">
        <f t="shared" si="13"/>
        <v>1</v>
      </c>
      <c r="J192" s="116" t="e">
        <f>+IF(#REF!="Issued",1,IF(#REF!="Not Issued",2,"Nil"))</f>
        <v>#REF!</v>
      </c>
      <c r="K192" s="206"/>
      <c r="L192" s="84" t="s">
        <v>3860</v>
      </c>
    </row>
    <row r="193" spans="1:12" ht="17.25" customHeight="1" x14ac:dyDescent="0.2">
      <c r="A193" s="205">
        <f t="shared" si="11"/>
        <v>29</v>
      </c>
      <c r="B193" s="374" t="s">
        <v>3934</v>
      </c>
      <c r="C193" s="375">
        <v>54274</v>
      </c>
      <c r="D193" s="376" t="s">
        <v>2384</v>
      </c>
      <c r="E193" s="84" t="s">
        <v>799</v>
      </c>
      <c r="F193" s="84" t="s">
        <v>100</v>
      </c>
      <c r="G193" s="116">
        <f t="shared" si="12"/>
        <v>1</v>
      </c>
      <c r="H193" s="99" t="s">
        <v>103</v>
      </c>
      <c r="I193" s="116">
        <f t="shared" si="13"/>
        <v>1</v>
      </c>
      <c r="J193" s="116" t="e">
        <f>+IF(#REF!="Issued",1,IF(#REF!="Not Issued",2,"Nil"))</f>
        <v>#REF!</v>
      </c>
      <c r="K193" s="206"/>
      <c r="L193" s="84" t="s">
        <v>3864</v>
      </c>
    </row>
    <row r="194" spans="1:12" ht="17.25" customHeight="1" x14ac:dyDescent="0.2">
      <c r="A194" s="205">
        <f t="shared" si="11"/>
        <v>30</v>
      </c>
      <c r="B194" s="374" t="s">
        <v>3936</v>
      </c>
      <c r="C194" s="375">
        <v>54275</v>
      </c>
      <c r="D194" s="376" t="s">
        <v>3937</v>
      </c>
      <c r="E194" s="84" t="s">
        <v>1170</v>
      </c>
      <c r="F194" s="84" t="s">
        <v>102</v>
      </c>
      <c r="G194" s="116">
        <f t="shared" si="12"/>
        <v>2</v>
      </c>
      <c r="H194" s="99" t="s">
        <v>103</v>
      </c>
      <c r="I194" s="116">
        <f t="shared" si="13"/>
        <v>1</v>
      </c>
      <c r="J194" s="116" t="e">
        <f>+IF(#REF!="Issued",1,IF(#REF!="Not Issued",2,"Nil"))</f>
        <v>#REF!</v>
      </c>
      <c r="K194" s="206"/>
      <c r="L194" s="84" t="s">
        <v>3868</v>
      </c>
    </row>
    <row r="195" spans="1:12" ht="17.25" customHeight="1" x14ac:dyDescent="0.2">
      <c r="A195" s="205">
        <f t="shared" si="11"/>
        <v>31</v>
      </c>
      <c r="B195" s="377" t="s">
        <v>3762</v>
      </c>
      <c r="C195" s="375">
        <v>54231</v>
      </c>
      <c r="D195" s="376" t="s">
        <v>3763</v>
      </c>
      <c r="E195" s="84" t="s">
        <v>3764</v>
      </c>
      <c r="F195" s="84" t="s">
        <v>102</v>
      </c>
      <c r="G195" s="116">
        <f t="shared" si="12"/>
        <v>2</v>
      </c>
      <c r="H195" s="99" t="s">
        <v>3</v>
      </c>
      <c r="I195" s="116">
        <f t="shared" si="13"/>
        <v>2</v>
      </c>
      <c r="J195" s="116" t="e">
        <f>+IF(#REF!="Issued",1,IF(#REF!="Not Issued",2,"Nil"))</f>
        <v>#REF!</v>
      </c>
      <c r="K195" s="206"/>
      <c r="L195" s="84" t="s">
        <v>3872</v>
      </c>
    </row>
    <row r="196" spans="1:12" ht="17.25" customHeight="1" x14ac:dyDescent="0.2">
      <c r="A196" s="205">
        <f t="shared" si="11"/>
        <v>32</v>
      </c>
      <c r="B196" s="377" t="s">
        <v>3773</v>
      </c>
      <c r="C196" s="375">
        <v>54234</v>
      </c>
      <c r="D196" s="376" t="s">
        <v>3774</v>
      </c>
      <c r="E196" s="84" t="s">
        <v>3775</v>
      </c>
      <c r="F196" s="84" t="s">
        <v>100</v>
      </c>
      <c r="G196" s="116">
        <f t="shared" si="12"/>
        <v>1</v>
      </c>
      <c r="H196" s="99" t="s">
        <v>3</v>
      </c>
      <c r="I196" s="116">
        <f t="shared" si="13"/>
        <v>2</v>
      </c>
      <c r="J196" s="116" t="e">
        <f>+IF(#REF!="Issued",1,IF(#REF!="Not Issued",2,"Nil"))</f>
        <v>#REF!</v>
      </c>
      <c r="K196" s="206"/>
      <c r="L196" s="84" t="s">
        <v>3876</v>
      </c>
    </row>
    <row r="197" spans="1:12" ht="17.25" customHeight="1" x14ac:dyDescent="0.2">
      <c r="A197" s="205">
        <f t="shared" si="11"/>
        <v>33</v>
      </c>
      <c r="B197" s="377" t="s">
        <v>3788</v>
      </c>
      <c r="C197" s="375">
        <v>54238</v>
      </c>
      <c r="D197" s="376" t="s">
        <v>3789</v>
      </c>
      <c r="E197" s="84" t="s">
        <v>3790</v>
      </c>
      <c r="F197" s="84" t="s">
        <v>100</v>
      </c>
      <c r="G197" s="116">
        <f t="shared" ref="G197:G216" si="14">+IF(F197="M",1,IF(F197="f",2,IF(F197="Civ",3,"Error")))</f>
        <v>1</v>
      </c>
      <c r="H197" s="99" t="s">
        <v>3</v>
      </c>
      <c r="I197" s="116">
        <f t="shared" si="13"/>
        <v>2</v>
      </c>
      <c r="J197" s="116" t="e">
        <f>+IF(#REF!="Issued",1,IF(#REF!="Not Issued",2,"Nil"))</f>
        <v>#REF!</v>
      </c>
      <c r="K197" s="206"/>
      <c r="L197" s="84" t="s">
        <v>3880</v>
      </c>
    </row>
    <row r="198" spans="1:12" ht="17.25" customHeight="1" x14ac:dyDescent="0.2">
      <c r="A198" s="205">
        <f t="shared" si="11"/>
        <v>34</v>
      </c>
      <c r="B198" s="377" t="s">
        <v>3792</v>
      </c>
      <c r="C198" s="375">
        <v>54239</v>
      </c>
      <c r="D198" s="376" t="s">
        <v>3793</v>
      </c>
      <c r="E198" s="84" t="s">
        <v>1717</v>
      </c>
      <c r="F198" s="84" t="s">
        <v>102</v>
      </c>
      <c r="G198" s="116">
        <f t="shared" si="14"/>
        <v>2</v>
      </c>
      <c r="H198" s="99" t="s">
        <v>3</v>
      </c>
      <c r="I198" s="116">
        <f t="shared" si="13"/>
        <v>2</v>
      </c>
      <c r="J198" s="116" t="e">
        <f>+IF(#REF!="Issued",1,IF(#REF!="Not Issued",2,"Nil"))</f>
        <v>#REF!</v>
      </c>
      <c r="K198" s="206"/>
      <c r="L198" s="84" t="s">
        <v>3884</v>
      </c>
    </row>
    <row r="199" spans="1:12" ht="17.25" customHeight="1" x14ac:dyDescent="0.2">
      <c r="A199" s="205">
        <f t="shared" si="11"/>
        <v>35</v>
      </c>
      <c r="B199" s="377" t="s">
        <v>3795</v>
      </c>
      <c r="C199" s="375">
        <v>54240</v>
      </c>
      <c r="D199" s="376" t="s">
        <v>3796</v>
      </c>
      <c r="E199" s="84" t="s">
        <v>3797</v>
      </c>
      <c r="F199" s="84" t="s">
        <v>100</v>
      </c>
      <c r="G199" s="116">
        <f t="shared" si="14"/>
        <v>1</v>
      </c>
      <c r="H199" s="99" t="s">
        <v>3</v>
      </c>
      <c r="I199" s="116">
        <f t="shared" si="13"/>
        <v>2</v>
      </c>
      <c r="J199" s="116" t="e">
        <f>+IF(#REF!="Issued",1,IF(#REF!="Not Issued",2,"Nil"))</f>
        <v>#REF!</v>
      </c>
      <c r="K199" s="206"/>
      <c r="L199" s="84" t="s">
        <v>3888</v>
      </c>
    </row>
    <row r="200" spans="1:12" ht="17.25" customHeight="1" x14ac:dyDescent="0.2">
      <c r="A200" s="205">
        <f t="shared" si="11"/>
        <v>36</v>
      </c>
      <c r="B200" s="377" t="s">
        <v>3803</v>
      </c>
      <c r="C200" s="375">
        <v>54242</v>
      </c>
      <c r="D200" s="376" t="s">
        <v>3804</v>
      </c>
      <c r="E200" s="84" t="s">
        <v>155</v>
      </c>
      <c r="F200" s="84" t="s">
        <v>100</v>
      </c>
      <c r="G200" s="116">
        <f t="shared" si="14"/>
        <v>1</v>
      </c>
      <c r="H200" s="99" t="s">
        <v>3</v>
      </c>
      <c r="I200" s="116">
        <f t="shared" si="13"/>
        <v>2</v>
      </c>
      <c r="J200" s="116" t="e">
        <f>+IF(#REF!="Issued",1,IF(#REF!="Not Issued",2,"Nil"))</f>
        <v>#REF!</v>
      </c>
      <c r="K200" s="206"/>
      <c r="L200" s="84" t="s">
        <v>3892</v>
      </c>
    </row>
    <row r="201" spans="1:12" ht="17.25" customHeight="1" x14ac:dyDescent="0.2">
      <c r="A201" s="205">
        <f t="shared" si="11"/>
        <v>37</v>
      </c>
      <c r="B201" s="374" t="s">
        <v>3814</v>
      </c>
      <c r="C201" s="375">
        <v>54245</v>
      </c>
      <c r="D201" s="376" t="s">
        <v>3815</v>
      </c>
      <c r="E201" s="84" t="s">
        <v>3816</v>
      </c>
      <c r="F201" s="84" t="s">
        <v>102</v>
      </c>
      <c r="G201" s="116">
        <f t="shared" si="14"/>
        <v>2</v>
      </c>
      <c r="H201" s="99" t="s">
        <v>3</v>
      </c>
      <c r="I201" s="116">
        <f t="shared" si="13"/>
        <v>2</v>
      </c>
      <c r="J201" s="116" t="e">
        <f>+IF(#REF!="Issued",1,IF(#REF!="Not Issued",2,"Nil"))</f>
        <v>#REF!</v>
      </c>
      <c r="K201" s="206"/>
      <c r="L201" s="84" t="s">
        <v>3896</v>
      </c>
    </row>
    <row r="202" spans="1:12" ht="17.25" customHeight="1" x14ac:dyDescent="0.2">
      <c r="A202" s="205">
        <f t="shared" si="11"/>
        <v>38</v>
      </c>
      <c r="B202" s="374" t="s">
        <v>3851</v>
      </c>
      <c r="C202" s="375">
        <v>54254</v>
      </c>
      <c r="D202" s="376" t="s">
        <v>3852</v>
      </c>
      <c r="E202" s="84" t="s">
        <v>3853</v>
      </c>
      <c r="F202" s="84" t="s">
        <v>100</v>
      </c>
      <c r="G202" s="116">
        <f t="shared" si="14"/>
        <v>1</v>
      </c>
      <c r="H202" s="99" t="s">
        <v>3</v>
      </c>
      <c r="I202" s="116">
        <f t="shared" si="13"/>
        <v>2</v>
      </c>
      <c r="J202" s="116" t="e">
        <f>+IF(#REF!="Issued",1,IF(#REF!="Not Issued",2,"Nil"))</f>
        <v>#REF!</v>
      </c>
      <c r="K202" s="206"/>
      <c r="L202" s="84" t="s">
        <v>3900</v>
      </c>
    </row>
    <row r="203" spans="1:12" ht="17.25" customHeight="1" x14ac:dyDescent="0.2">
      <c r="A203" s="205">
        <f t="shared" si="11"/>
        <v>39</v>
      </c>
      <c r="B203" s="377" t="s">
        <v>3861</v>
      </c>
      <c r="C203" s="375">
        <v>54257</v>
      </c>
      <c r="D203" s="376" t="s">
        <v>3862</v>
      </c>
      <c r="E203" s="84" t="s">
        <v>3863</v>
      </c>
      <c r="F203" s="84" t="s">
        <v>100</v>
      </c>
      <c r="G203" s="116">
        <f t="shared" si="14"/>
        <v>1</v>
      </c>
      <c r="H203" s="99" t="s">
        <v>3</v>
      </c>
      <c r="I203" s="116">
        <f t="shared" si="13"/>
        <v>2</v>
      </c>
      <c r="J203" s="116" t="e">
        <f>+IF(#REF!="Issued",1,IF(#REF!="Not Issued",2,"Nil"))</f>
        <v>#REF!</v>
      </c>
      <c r="K203" s="206"/>
      <c r="L203" s="84" t="s">
        <v>3903</v>
      </c>
    </row>
    <row r="204" spans="1:12" ht="17.25" customHeight="1" x14ac:dyDescent="0.2">
      <c r="A204" s="205">
        <f t="shared" si="11"/>
        <v>40</v>
      </c>
      <c r="B204" s="377" t="s">
        <v>3877</v>
      </c>
      <c r="C204" s="375">
        <v>54427</v>
      </c>
      <c r="D204" s="376" t="s">
        <v>3878</v>
      </c>
      <c r="E204" s="84" t="s">
        <v>3879</v>
      </c>
      <c r="F204" s="84" t="s">
        <v>100</v>
      </c>
      <c r="G204" s="116">
        <f t="shared" si="14"/>
        <v>1</v>
      </c>
      <c r="H204" s="99" t="s">
        <v>3</v>
      </c>
      <c r="I204" s="116">
        <f t="shared" si="13"/>
        <v>2</v>
      </c>
      <c r="J204" s="116" t="e">
        <f>+IF(#REF!="Issued",1,IF(#REF!="Not Issued",2,"Nil"))</f>
        <v>#REF!</v>
      </c>
      <c r="K204" s="206"/>
      <c r="L204" s="84" t="s">
        <v>3907</v>
      </c>
    </row>
    <row r="205" spans="1:12" ht="17.25" customHeight="1" x14ac:dyDescent="0.2">
      <c r="A205" s="205">
        <f t="shared" si="11"/>
        <v>41</v>
      </c>
      <c r="B205" s="374" t="s">
        <v>3885</v>
      </c>
      <c r="C205" s="375">
        <v>54262</v>
      </c>
      <c r="D205" s="376" t="s">
        <v>3886</v>
      </c>
      <c r="E205" s="84" t="s">
        <v>3887</v>
      </c>
      <c r="F205" s="84" t="s">
        <v>100</v>
      </c>
      <c r="G205" s="116">
        <f t="shared" si="14"/>
        <v>1</v>
      </c>
      <c r="H205" s="99" t="s">
        <v>3</v>
      </c>
      <c r="I205" s="116">
        <f t="shared" si="13"/>
        <v>2</v>
      </c>
      <c r="J205" s="116" t="e">
        <f>+IF(#REF!="Issued",1,IF(#REF!="Not Issued",2,"Nil"))</f>
        <v>#REF!</v>
      </c>
      <c r="K205" s="206"/>
      <c r="L205" s="84" t="s">
        <v>3911</v>
      </c>
    </row>
    <row r="206" spans="1:12" ht="17.25" customHeight="1" x14ac:dyDescent="0.2">
      <c r="A206" s="205">
        <f t="shared" si="11"/>
        <v>42</v>
      </c>
      <c r="B206" s="377" t="s">
        <v>3889</v>
      </c>
      <c r="C206" s="375">
        <v>54263</v>
      </c>
      <c r="D206" s="376" t="s">
        <v>3890</v>
      </c>
      <c r="E206" s="84" t="s">
        <v>3891</v>
      </c>
      <c r="F206" s="84" t="s">
        <v>100</v>
      </c>
      <c r="G206" s="116">
        <f t="shared" si="14"/>
        <v>1</v>
      </c>
      <c r="H206" s="99" t="s">
        <v>3</v>
      </c>
      <c r="I206" s="116">
        <f t="shared" si="13"/>
        <v>2</v>
      </c>
      <c r="J206" s="116" t="e">
        <f>+IF(#REF!="Issued",1,IF(#REF!="Not Issued",2,"Nil"))</f>
        <v>#REF!</v>
      </c>
      <c r="K206" s="206"/>
      <c r="L206" s="84" t="s">
        <v>3915</v>
      </c>
    </row>
    <row r="207" spans="1:12" ht="17.25" customHeight="1" x14ac:dyDescent="0.2">
      <c r="A207" s="205">
        <f t="shared" si="11"/>
        <v>43</v>
      </c>
      <c r="B207" s="377" t="s">
        <v>3893</v>
      </c>
      <c r="C207" s="375">
        <v>54264</v>
      </c>
      <c r="D207" s="376" t="s">
        <v>3894</v>
      </c>
      <c r="E207" s="84" t="s">
        <v>3895</v>
      </c>
      <c r="F207" s="84" t="s">
        <v>100</v>
      </c>
      <c r="G207" s="116">
        <f t="shared" si="14"/>
        <v>1</v>
      </c>
      <c r="H207" s="99" t="s">
        <v>3</v>
      </c>
      <c r="I207" s="116">
        <f t="shared" si="13"/>
        <v>2</v>
      </c>
      <c r="J207" s="116" t="e">
        <f>+IF(#REF!="Issued",1,IF(#REF!="Not Issued",2,"Nil"))</f>
        <v>#REF!</v>
      </c>
      <c r="K207" s="206"/>
      <c r="L207" s="84" t="s">
        <v>3919</v>
      </c>
    </row>
    <row r="208" spans="1:12" ht="17.25" customHeight="1" x14ac:dyDescent="0.2">
      <c r="A208" s="205">
        <f t="shared" si="11"/>
        <v>44</v>
      </c>
      <c r="B208" s="374" t="s">
        <v>3897</v>
      </c>
      <c r="C208" s="375">
        <v>54265</v>
      </c>
      <c r="D208" s="376" t="s">
        <v>3898</v>
      </c>
      <c r="E208" s="84" t="s">
        <v>3899</v>
      </c>
      <c r="F208" s="84" t="s">
        <v>100</v>
      </c>
      <c r="G208" s="116">
        <f t="shared" si="14"/>
        <v>1</v>
      </c>
      <c r="H208" s="99" t="s">
        <v>3</v>
      </c>
      <c r="I208" s="116">
        <f t="shared" si="13"/>
        <v>2</v>
      </c>
      <c r="J208" s="116" t="e">
        <f>+IF(#REF!="Issued",1,IF(#REF!="Not Issued",2,"Nil"))</f>
        <v>#REF!</v>
      </c>
      <c r="K208" s="206"/>
      <c r="L208" s="84" t="s">
        <v>3923</v>
      </c>
    </row>
    <row r="209" spans="1:12" ht="17.25" customHeight="1" x14ac:dyDescent="0.2">
      <c r="A209" s="205">
        <f t="shared" si="11"/>
        <v>45</v>
      </c>
      <c r="B209" s="377" t="s">
        <v>3901</v>
      </c>
      <c r="C209" s="375">
        <v>54266</v>
      </c>
      <c r="D209" s="376" t="s">
        <v>3902</v>
      </c>
      <c r="E209" s="84" t="s">
        <v>2601</v>
      </c>
      <c r="F209" s="84" t="s">
        <v>100</v>
      </c>
      <c r="G209" s="116">
        <f t="shared" si="14"/>
        <v>1</v>
      </c>
      <c r="H209" s="99" t="s">
        <v>3</v>
      </c>
      <c r="I209" s="116">
        <f t="shared" si="13"/>
        <v>2</v>
      </c>
      <c r="J209" s="116" t="e">
        <f>+IF(#REF!="Issued",1,IF(#REF!="Not Issued",2,"Nil"))</f>
        <v>#REF!</v>
      </c>
      <c r="K209" s="206"/>
      <c r="L209" s="84" t="s">
        <v>3927</v>
      </c>
    </row>
    <row r="210" spans="1:12" ht="17.25" customHeight="1" x14ac:dyDescent="0.2">
      <c r="A210" s="205">
        <f t="shared" si="11"/>
        <v>46</v>
      </c>
      <c r="B210" s="377" t="s">
        <v>3904</v>
      </c>
      <c r="C210" s="375">
        <v>54267</v>
      </c>
      <c r="D210" s="376" t="s">
        <v>3905</v>
      </c>
      <c r="E210" s="84" t="s">
        <v>3906</v>
      </c>
      <c r="F210" s="84" t="s">
        <v>100</v>
      </c>
      <c r="G210" s="116">
        <f t="shared" si="14"/>
        <v>1</v>
      </c>
      <c r="H210" s="99" t="s">
        <v>3</v>
      </c>
      <c r="I210" s="116">
        <f t="shared" si="13"/>
        <v>2</v>
      </c>
      <c r="J210" s="116" t="e">
        <f>+IF(#REF!="Issued",1,IF(#REF!="Not Issued",2,"Nil"))</f>
        <v>#REF!</v>
      </c>
      <c r="K210" s="206"/>
      <c r="L210" s="84" t="s">
        <v>3930</v>
      </c>
    </row>
    <row r="211" spans="1:12" ht="17.25" customHeight="1" x14ac:dyDescent="0.2">
      <c r="A211" s="205">
        <f t="shared" si="11"/>
        <v>47</v>
      </c>
      <c r="B211" s="374" t="s">
        <v>3908</v>
      </c>
      <c r="C211" s="375">
        <v>54268</v>
      </c>
      <c r="D211" s="376" t="s">
        <v>3909</v>
      </c>
      <c r="E211" s="84" t="s">
        <v>3910</v>
      </c>
      <c r="F211" s="84" t="s">
        <v>102</v>
      </c>
      <c r="G211" s="116">
        <f t="shared" si="14"/>
        <v>2</v>
      </c>
      <c r="H211" s="99" t="s">
        <v>3</v>
      </c>
      <c r="I211" s="116">
        <f t="shared" si="13"/>
        <v>2</v>
      </c>
      <c r="J211" s="116" t="e">
        <f>+IF(#REF!="Issued",1,IF(#REF!="Not Issued",2,"Nil"))</f>
        <v>#REF!</v>
      </c>
      <c r="K211" s="206"/>
      <c r="L211" s="84" t="s">
        <v>3933</v>
      </c>
    </row>
    <row r="212" spans="1:12" ht="17.25" customHeight="1" x14ac:dyDescent="0.2">
      <c r="A212" s="205">
        <f t="shared" si="11"/>
        <v>48</v>
      </c>
      <c r="B212" s="377" t="s">
        <v>3920</v>
      </c>
      <c r="C212" s="375">
        <v>43820</v>
      </c>
      <c r="D212" s="376" t="s">
        <v>3921</v>
      </c>
      <c r="E212" s="84" t="s">
        <v>3922</v>
      </c>
      <c r="F212" s="84" t="s">
        <v>100</v>
      </c>
      <c r="G212" s="116">
        <f t="shared" si="14"/>
        <v>1</v>
      </c>
      <c r="H212" s="99" t="s">
        <v>3</v>
      </c>
      <c r="I212" s="116">
        <f t="shared" si="13"/>
        <v>2</v>
      </c>
      <c r="J212" s="116" t="e">
        <f>+IF(#REF!="Issued",1,IF(#REF!="Not Issued",2,"Nil"))</f>
        <v>#REF!</v>
      </c>
      <c r="K212" s="206"/>
      <c r="L212" s="84" t="s">
        <v>3935</v>
      </c>
    </row>
    <row r="213" spans="1:12" ht="17.25" customHeight="1" x14ac:dyDescent="0.2">
      <c r="A213" s="205">
        <f t="shared" si="11"/>
        <v>49</v>
      </c>
      <c r="B213" s="374" t="s">
        <v>3931</v>
      </c>
      <c r="C213" s="375">
        <v>54273</v>
      </c>
      <c r="D213" s="376" t="s">
        <v>3932</v>
      </c>
      <c r="E213" s="84" t="s">
        <v>3701</v>
      </c>
      <c r="F213" s="84" t="s">
        <v>100</v>
      </c>
      <c r="G213" s="116">
        <f t="shared" si="14"/>
        <v>1</v>
      </c>
      <c r="H213" s="99" t="s">
        <v>3</v>
      </c>
      <c r="I213" s="116">
        <f t="shared" si="13"/>
        <v>2</v>
      </c>
      <c r="J213" s="116" t="e">
        <f>+IF(#REF!="Issued",1,IF(#REF!="Not Issued",2,"Nil"))</f>
        <v>#REF!</v>
      </c>
      <c r="K213" s="206"/>
      <c r="L213" s="84" t="s">
        <v>3938</v>
      </c>
    </row>
    <row r="214" spans="1:12" ht="17.25" customHeight="1" x14ac:dyDescent="0.2">
      <c r="A214" s="205">
        <f t="shared" si="11"/>
        <v>50</v>
      </c>
      <c r="B214" s="377" t="s">
        <v>3939</v>
      </c>
      <c r="C214" s="375">
        <v>54276</v>
      </c>
      <c r="D214" s="376" t="s">
        <v>2454</v>
      </c>
      <c r="E214" s="84" t="s">
        <v>1334</v>
      </c>
      <c r="F214" s="84" t="s">
        <v>100</v>
      </c>
      <c r="G214" s="116">
        <f t="shared" si="14"/>
        <v>1</v>
      </c>
      <c r="H214" s="99" t="s">
        <v>3</v>
      </c>
      <c r="I214" s="116">
        <f t="shared" si="13"/>
        <v>2</v>
      </c>
      <c r="J214" s="116" t="e">
        <f>+IF(#REF!="Issued",1,IF(#REF!="Not Issued",2,"Nil"))</f>
        <v>#REF!</v>
      </c>
      <c r="K214" s="206"/>
      <c r="L214" s="84"/>
    </row>
    <row r="215" spans="1:12" ht="17.25" customHeight="1" x14ac:dyDescent="0.2">
      <c r="A215" s="205">
        <f t="shared" si="11"/>
        <v>51</v>
      </c>
      <c r="B215" s="377" t="s">
        <v>3940</v>
      </c>
      <c r="C215" s="375">
        <v>54277</v>
      </c>
      <c r="D215" s="376" t="s">
        <v>3941</v>
      </c>
      <c r="E215" s="84" t="s">
        <v>3942</v>
      </c>
      <c r="F215" s="84" t="s">
        <v>100</v>
      </c>
      <c r="G215" s="116">
        <f t="shared" si="14"/>
        <v>1</v>
      </c>
      <c r="H215" s="99" t="s">
        <v>3</v>
      </c>
      <c r="I215" s="116">
        <f t="shared" si="13"/>
        <v>2</v>
      </c>
      <c r="J215" s="116" t="e">
        <f>+IF(#REF!="Issued",1,IF(#REF!="Not Issued",2,"Nil"))</f>
        <v>#REF!</v>
      </c>
      <c r="K215" s="206"/>
      <c r="L215" s="84"/>
    </row>
    <row r="216" spans="1:12" ht="17.25" customHeight="1" x14ac:dyDescent="0.2">
      <c r="A216" s="205">
        <f t="shared" si="11"/>
        <v>52</v>
      </c>
      <c r="B216" s="377" t="s">
        <v>3943</v>
      </c>
      <c r="C216" s="375">
        <v>54433</v>
      </c>
      <c r="D216" s="376" t="s">
        <v>3944</v>
      </c>
      <c r="E216" s="84" t="s">
        <v>3945</v>
      </c>
      <c r="F216" s="84" t="s">
        <v>102</v>
      </c>
      <c r="G216" s="116">
        <f t="shared" si="14"/>
        <v>2</v>
      </c>
      <c r="H216" s="99" t="s">
        <v>3</v>
      </c>
      <c r="I216" s="116">
        <f t="shared" si="13"/>
        <v>2</v>
      </c>
      <c r="J216" s="116" t="e">
        <f>+IF(#REF!="Issued",1,IF(#REF!="Not Issued",2,"Nil"))</f>
        <v>#REF!</v>
      </c>
      <c r="K216" s="206"/>
      <c r="L216" s="84" t="s">
        <v>3946</v>
      </c>
    </row>
  </sheetData>
  <sortState ref="B165:H216">
    <sortCondition ref="H165:H216"/>
  </sortState>
  <mergeCells count="17">
    <mergeCell ref="A1:K1"/>
    <mergeCell ref="A2:K2"/>
    <mergeCell ref="A3:A4"/>
    <mergeCell ref="B3:B4"/>
    <mergeCell ref="C3:C4"/>
    <mergeCell ref="D3:D4"/>
    <mergeCell ref="E3:E4"/>
    <mergeCell ref="H3:H4"/>
    <mergeCell ref="K163:K164"/>
    <mergeCell ref="K3:K4"/>
    <mergeCell ref="A162:K162"/>
    <mergeCell ref="A163:A164"/>
    <mergeCell ref="B163:B164"/>
    <mergeCell ref="C163:C164"/>
    <mergeCell ref="D163:D164"/>
    <mergeCell ref="E163:E164"/>
    <mergeCell ref="H163:H164"/>
  </mergeCells>
  <conditionalFormatting sqref="H165:H170 H5:H16 H85:H160 H172:H216 H18:H83">
    <cfRule type="cellIs" dxfId="155" priority="25" stopIfTrue="1" operator="equal">
      <formula>"Dropped"</formula>
    </cfRule>
    <cfRule type="cellIs" dxfId="154" priority="26" stopIfTrue="1" operator="equal">
      <formula>"Left"</formula>
    </cfRule>
    <cfRule type="cellIs" dxfId="153" priority="27" stopIfTrue="1" operator="equal">
      <formula>"Incomplete"</formula>
    </cfRule>
    <cfRule type="cellIs" dxfId="152" priority="28" stopIfTrue="1" operator="equal">
      <formula>"Complete"</formula>
    </cfRule>
  </conditionalFormatting>
  <conditionalFormatting sqref="H84">
    <cfRule type="cellIs" dxfId="151" priority="19" stopIfTrue="1" operator="equal">
      <formula>"Dropped"</formula>
    </cfRule>
    <cfRule type="cellIs" dxfId="150" priority="20" stopIfTrue="1" operator="equal">
      <formula>"Left"</formula>
    </cfRule>
    <cfRule type="cellIs" dxfId="149" priority="21" stopIfTrue="1" operator="equal">
      <formula>"Incomplete"</formula>
    </cfRule>
    <cfRule type="cellIs" dxfId="148" priority="22" stopIfTrue="1" operator="equal">
      <formula>"Complete"</formula>
    </cfRule>
  </conditionalFormatting>
  <conditionalFormatting sqref="H171">
    <cfRule type="cellIs" dxfId="147" priority="15" stopIfTrue="1" operator="equal">
      <formula>"Dropped"</formula>
    </cfRule>
    <cfRule type="cellIs" dxfId="146" priority="16" stopIfTrue="1" operator="equal">
      <formula>"Left"</formula>
    </cfRule>
    <cfRule type="cellIs" dxfId="145" priority="17" stopIfTrue="1" operator="equal">
      <formula>"Incomplete"</formula>
    </cfRule>
    <cfRule type="cellIs" dxfId="144" priority="18" stopIfTrue="1" operator="equal">
      <formula>"Complete"</formula>
    </cfRule>
  </conditionalFormatting>
  <conditionalFormatting sqref="H17">
    <cfRule type="cellIs" dxfId="143" priority="7" stopIfTrue="1" operator="equal">
      <formula>"Dropped"</formula>
    </cfRule>
    <cfRule type="cellIs" dxfId="142" priority="8" stopIfTrue="1" operator="equal">
      <formula>"Left"</formula>
    </cfRule>
    <cfRule type="cellIs" dxfId="141" priority="9" stopIfTrue="1" operator="equal">
      <formula>"Incomplete"</formula>
    </cfRule>
    <cfRule type="cellIs" dxfId="140" priority="10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L15"/>
  <sheetViews>
    <sheetView workbookViewId="0">
      <selection activeCell="L20" sqref="L20"/>
    </sheetView>
  </sheetViews>
  <sheetFormatPr defaultRowHeight="15" x14ac:dyDescent="0.25"/>
  <cols>
    <col min="1" max="1" width="6.5703125" customWidth="1"/>
    <col min="2" max="2" width="14.7109375" bestFit="1" customWidth="1"/>
    <col min="4" max="4" width="31" customWidth="1"/>
    <col min="5" max="5" width="31.28515625" hidden="1" customWidth="1"/>
    <col min="6" max="6" width="3.85546875" hidden="1" customWidth="1"/>
    <col min="7" max="7" width="3.7109375" hidden="1" customWidth="1"/>
    <col min="8" max="8" width="10.7109375" customWidth="1"/>
    <col min="9" max="9" width="0" hidden="1" customWidth="1"/>
    <col min="10" max="10" width="12.28515625" hidden="1" customWidth="1"/>
    <col min="11" max="11" width="14" hidden="1" customWidth="1"/>
    <col min="12" max="12" width="14.140625" customWidth="1"/>
  </cols>
  <sheetData>
    <row r="1" spans="1:12" s="179" customFormat="1" ht="24.75" x14ac:dyDescent="0.5">
      <c r="A1" s="473" t="s">
        <v>3134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</row>
    <row r="2" spans="1:12" s="179" customFormat="1" ht="27.75" thickBot="1" x14ac:dyDescent="0.55000000000000004">
      <c r="A2" s="381" t="s">
        <v>39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2"/>
    </row>
    <row r="3" spans="1:12" s="184" customFormat="1" ht="12.75" customHeight="1" x14ac:dyDescent="0.2">
      <c r="A3" s="474" t="s">
        <v>86</v>
      </c>
      <c r="B3" s="476" t="s">
        <v>87</v>
      </c>
      <c r="C3" s="478" t="s">
        <v>3135</v>
      </c>
      <c r="D3" s="480" t="s">
        <v>89</v>
      </c>
      <c r="E3" s="482" t="s">
        <v>90</v>
      </c>
      <c r="F3" s="180" t="s">
        <v>122</v>
      </c>
      <c r="G3" s="181"/>
      <c r="H3" s="484" t="s">
        <v>1388</v>
      </c>
      <c r="I3" s="182"/>
      <c r="J3" s="183" t="s">
        <v>93</v>
      </c>
      <c r="K3" s="471"/>
      <c r="L3" s="471" t="s">
        <v>94</v>
      </c>
    </row>
    <row r="4" spans="1:12" s="184" customFormat="1" ht="13.5" thickBot="1" x14ac:dyDescent="0.25">
      <c r="A4" s="475"/>
      <c r="B4" s="477"/>
      <c r="C4" s="479"/>
      <c r="D4" s="481"/>
      <c r="E4" s="483"/>
      <c r="F4" s="185" t="s">
        <v>97</v>
      </c>
      <c r="G4" s="186"/>
      <c r="H4" s="485"/>
      <c r="I4" s="187"/>
      <c r="J4" s="188" t="s">
        <v>98</v>
      </c>
      <c r="K4" s="472"/>
      <c r="L4" s="472"/>
    </row>
    <row r="5" spans="1:12" s="179" customFormat="1" ht="15.95" customHeight="1" x14ac:dyDescent="0.25">
      <c r="A5" s="189">
        <v>1</v>
      </c>
      <c r="B5" s="369" t="s">
        <v>3136</v>
      </c>
      <c r="C5" s="378">
        <v>51188</v>
      </c>
      <c r="D5" s="379" t="s">
        <v>3137</v>
      </c>
      <c r="E5" s="113" t="s">
        <v>3138</v>
      </c>
      <c r="F5" s="113" t="s">
        <v>102</v>
      </c>
      <c r="G5" s="190">
        <f t="shared" ref="G5:G15" si="0">+IF(F5="M",1,IF(F5="f",2,IF(F5="Civ",3,"Error")))</f>
        <v>2</v>
      </c>
      <c r="H5" s="191" t="s">
        <v>103</v>
      </c>
      <c r="I5" s="190">
        <f t="shared" ref="I5:I15" si="1">+IF(H5="Studying",5,IF(H5="Complete",1,IF(H5="Incomplete",2,IF(H5="Left",3,IF(H5="Dropped",4,"Error")))))</f>
        <v>1</v>
      </c>
      <c r="J5" s="190" t="e">
        <f>+IF(#REF!="Issued",1,IF(#REF!="Not Issued",2,"Nil"))</f>
        <v>#REF!</v>
      </c>
      <c r="K5" s="192" t="s">
        <v>3139</v>
      </c>
      <c r="L5" s="193"/>
    </row>
    <row r="6" spans="1:12" s="179" customFormat="1" ht="15.95" customHeight="1" x14ac:dyDescent="0.25">
      <c r="A6" s="189">
        <v>2</v>
      </c>
      <c r="B6" s="369" t="s">
        <v>3140</v>
      </c>
      <c r="C6" s="378">
        <v>51189</v>
      </c>
      <c r="D6" s="379" t="s">
        <v>3141</v>
      </c>
      <c r="E6" s="113" t="s">
        <v>3142</v>
      </c>
      <c r="F6" s="113" t="s">
        <v>102</v>
      </c>
      <c r="G6" s="190">
        <f t="shared" si="0"/>
        <v>2</v>
      </c>
      <c r="H6" s="191" t="s">
        <v>103</v>
      </c>
      <c r="I6" s="190">
        <f t="shared" si="1"/>
        <v>1</v>
      </c>
      <c r="J6" s="190" t="e">
        <f>+IF(#REF!="Issued",1,IF(#REF!="Not Issued",2,"Nil"))</f>
        <v>#REF!</v>
      </c>
      <c r="K6" s="192" t="s">
        <v>3143</v>
      </c>
      <c r="L6" s="193"/>
    </row>
    <row r="7" spans="1:12" s="179" customFormat="1" ht="15.95" customHeight="1" x14ac:dyDescent="0.25">
      <c r="A7" s="189">
        <v>3</v>
      </c>
      <c r="B7" s="369" t="s">
        <v>3147</v>
      </c>
      <c r="C7" s="378">
        <v>51190</v>
      </c>
      <c r="D7" s="379" t="s">
        <v>3148</v>
      </c>
      <c r="E7" s="113" t="s">
        <v>310</v>
      </c>
      <c r="F7" s="113" t="s">
        <v>100</v>
      </c>
      <c r="G7" s="190">
        <f t="shared" si="0"/>
        <v>1</v>
      </c>
      <c r="H7" s="191" t="s">
        <v>103</v>
      </c>
      <c r="I7" s="190">
        <f t="shared" si="1"/>
        <v>1</v>
      </c>
      <c r="J7" s="190" t="e">
        <f>+IF(#REF!="Issued",1,IF(#REF!="Not Issued",2,"Nil"))</f>
        <v>#REF!</v>
      </c>
      <c r="K7" s="192" t="s">
        <v>3146</v>
      </c>
      <c r="L7" s="193"/>
    </row>
    <row r="8" spans="1:12" s="179" customFormat="1" ht="15.95" customHeight="1" x14ac:dyDescent="0.25">
      <c r="A8" s="189">
        <v>4</v>
      </c>
      <c r="B8" s="369" t="s">
        <v>3150</v>
      </c>
      <c r="C8" s="378">
        <v>51191</v>
      </c>
      <c r="D8" s="379" t="s">
        <v>3151</v>
      </c>
      <c r="E8" s="113" t="s">
        <v>3152</v>
      </c>
      <c r="F8" s="113" t="s">
        <v>100</v>
      </c>
      <c r="G8" s="190">
        <f t="shared" si="0"/>
        <v>1</v>
      </c>
      <c r="H8" s="191" t="s">
        <v>103</v>
      </c>
      <c r="I8" s="190">
        <f t="shared" si="1"/>
        <v>1</v>
      </c>
      <c r="J8" s="190" t="e">
        <f>+IF(#REF!="Issued",1,IF(#REF!="Not Issued",2,"Nil"))</f>
        <v>#REF!</v>
      </c>
      <c r="K8" s="192" t="s">
        <v>3149</v>
      </c>
      <c r="L8" s="193"/>
    </row>
    <row r="9" spans="1:12" s="179" customFormat="1" ht="15.95" customHeight="1" x14ac:dyDescent="0.25">
      <c r="A9" s="189">
        <v>5</v>
      </c>
      <c r="B9" s="369" t="s">
        <v>3154</v>
      </c>
      <c r="C9" s="378">
        <v>51192</v>
      </c>
      <c r="D9" s="379" t="s">
        <v>3155</v>
      </c>
      <c r="E9" s="113" t="s">
        <v>3156</v>
      </c>
      <c r="F9" s="113" t="s">
        <v>102</v>
      </c>
      <c r="G9" s="190">
        <f t="shared" si="0"/>
        <v>2</v>
      </c>
      <c r="H9" s="191" t="s">
        <v>103</v>
      </c>
      <c r="I9" s="190">
        <f t="shared" si="1"/>
        <v>1</v>
      </c>
      <c r="J9" s="190" t="e">
        <f>+IF(#REF!="Issued",1,IF(#REF!="Not Issued",2,"Nil"))</f>
        <v>#REF!</v>
      </c>
      <c r="K9" s="192" t="s">
        <v>3153</v>
      </c>
      <c r="L9" s="193"/>
    </row>
    <row r="10" spans="1:12" s="179" customFormat="1" ht="15.95" customHeight="1" x14ac:dyDescent="0.25">
      <c r="A10" s="189">
        <v>6</v>
      </c>
      <c r="B10" s="369" t="s">
        <v>3158</v>
      </c>
      <c r="C10" s="378">
        <v>51193</v>
      </c>
      <c r="D10" s="379" t="s">
        <v>2731</v>
      </c>
      <c r="E10" s="113" t="s">
        <v>260</v>
      </c>
      <c r="F10" s="113" t="s">
        <v>100</v>
      </c>
      <c r="G10" s="190">
        <f t="shared" si="0"/>
        <v>1</v>
      </c>
      <c r="H10" s="191" t="s">
        <v>103</v>
      </c>
      <c r="I10" s="190">
        <f t="shared" si="1"/>
        <v>1</v>
      </c>
      <c r="J10" s="190" t="e">
        <f>+IF(#REF!="Issued",1,IF(#REF!="Not Issued",2,"Nil"))</f>
        <v>#REF!</v>
      </c>
      <c r="K10" s="192" t="s">
        <v>3157</v>
      </c>
      <c r="L10" s="193"/>
    </row>
    <row r="11" spans="1:12" s="179" customFormat="1" ht="15.95" customHeight="1" x14ac:dyDescent="0.25">
      <c r="A11" s="189">
        <v>7</v>
      </c>
      <c r="B11" s="369" t="s">
        <v>3164</v>
      </c>
      <c r="C11" s="378">
        <v>51195</v>
      </c>
      <c r="D11" s="379" t="s">
        <v>3165</v>
      </c>
      <c r="E11" s="113" t="s">
        <v>3166</v>
      </c>
      <c r="F11" s="113" t="s">
        <v>102</v>
      </c>
      <c r="G11" s="190">
        <f t="shared" si="0"/>
        <v>2</v>
      </c>
      <c r="H11" s="191" t="s">
        <v>103</v>
      </c>
      <c r="I11" s="190">
        <f t="shared" si="1"/>
        <v>1</v>
      </c>
      <c r="J11" s="190" t="e">
        <f>+IF(#REF!="Issued",1,IF(#REF!="Not Issued",2,"Nil"))</f>
        <v>#REF!</v>
      </c>
      <c r="K11" s="192" t="s">
        <v>3159</v>
      </c>
      <c r="L11" s="193"/>
    </row>
    <row r="12" spans="1:12" s="179" customFormat="1" ht="15.95" customHeight="1" x14ac:dyDescent="0.25">
      <c r="A12" s="189">
        <v>8</v>
      </c>
      <c r="B12" s="369" t="s">
        <v>3168</v>
      </c>
      <c r="C12" s="378">
        <v>51196</v>
      </c>
      <c r="D12" s="379" t="s">
        <v>3169</v>
      </c>
      <c r="E12" s="113" t="s">
        <v>3170</v>
      </c>
      <c r="F12" s="113" t="s">
        <v>102</v>
      </c>
      <c r="G12" s="190">
        <f t="shared" si="0"/>
        <v>2</v>
      </c>
      <c r="H12" s="191" t="s">
        <v>103</v>
      </c>
      <c r="I12" s="190">
        <f t="shared" si="1"/>
        <v>1</v>
      </c>
      <c r="J12" s="190" t="e">
        <f>+IF(#REF!="Issued",1,IF(#REF!="Not Issued",2,"Nil"))</f>
        <v>#REF!</v>
      </c>
      <c r="K12" s="192" t="s">
        <v>3163</v>
      </c>
      <c r="L12" s="193"/>
    </row>
    <row r="13" spans="1:12" s="179" customFormat="1" ht="15.95" customHeight="1" x14ac:dyDescent="0.25">
      <c r="A13" s="189">
        <v>9</v>
      </c>
      <c r="B13" s="369" t="s">
        <v>3172</v>
      </c>
      <c r="C13" s="378">
        <v>51197</v>
      </c>
      <c r="D13" s="379" t="s">
        <v>3173</v>
      </c>
      <c r="E13" s="113" t="s">
        <v>1803</v>
      </c>
      <c r="F13" s="113" t="s">
        <v>102</v>
      </c>
      <c r="G13" s="190">
        <f t="shared" si="0"/>
        <v>2</v>
      </c>
      <c r="H13" s="191" t="s">
        <v>103</v>
      </c>
      <c r="I13" s="190">
        <f t="shared" si="1"/>
        <v>1</v>
      </c>
      <c r="J13" s="190" t="e">
        <f>+IF(#REF!="Issued",1,IF(#REF!="Not Issued",2,"Nil"))</f>
        <v>#REF!</v>
      </c>
      <c r="K13" s="192" t="s">
        <v>3167</v>
      </c>
      <c r="L13" s="193"/>
    </row>
    <row r="14" spans="1:12" s="179" customFormat="1" ht="15.95" customHeight="1" x14ac:dyDescent="0.25">
      <c r="A14" s="189">
        <v>10</v>
      </c>
      <c r="B14" s="380" t="s">
        <v>3144</v>
      </c>
      <c r="C14" s="378">
        <v>51502</v>
      </c>
      <c r="D14" s="379" t="s">
        <v>3145</v>
      </c>
      <c r="E14" s="113" t="s">
        <v>260</v>
      </c>
      <c r="F14" s="113" t="s">
        <v>100</v>
      </c>
      <c r="G14" s="190">
        <f t="shared" si="0"/>
        <v>1</v>
      </c>
      <c r="H14" s="191" t="s">
        <v>3</v>
      </c>
      <c r="I14" s="190">
        <f t="shared" si="1"/>
        <v>2</v>
      </c>
      <c r="J14" s="190" t="e">
        <f>+IF(#REF!="Issued",1,IF(#REF!="Not Issued",2,"Nil"))</f>
        <v>#REF!</v>
      </c>
      <c r="K14" s="192" t="s">
        <v>3171</v>
      </c>
      <c r="L14" s="193"/>
    </row>
    <row r="15" spans="1:12" x14ac:dyDescent="0.25">
      <c r="A15" s="189">
        <v>11</v>
      </c>
      <c r="B15" s="380" t="s">
        <v>3160</v>
      </c>
      <c r="C15" s="378">
        <v>51194</v>
      </c>
      <c r="D15" s="379" t="s">
        <v>3161</v>
      </c>
      <c r="E15" s="113" t="s">
        <v>3162</v>
      </c>
      <c r="F15" s="113" t="s">
        <v>100</v>
      </c>
      <c r="G15" s="190">
        <f t="shared" si="0"/>
        <v>1</v>
      </c>
      <c r="H15" s="191" t="s">
        <v>3</v>
      </c>
      <c r="I15" s="190">
        <f t="shared" si="1"/>
        <v>2</v>
      </c>
      <c r="J15" s="190" t="e">
        <f>+IF(#REF!="Issued",1,IF(#REF!="Not Issued",2,"Nil"))</f>
        <v>#REF!</v>
      </c>
      <c r="K15" s="192" t="s">
        <v>3174</v>
      </c>
      <c r="L15" s="193"/>
    </row>
  </sheetData>
  <sortState ref="B5:H15">
    <sortCondition ref="H5:H15"/>
  </sortState>
  <mergeCells count="9">
    <mergeCell ref="K3:K4"/>
    <mergeCell ref="L3:L4"/>
    <mergeCell ref="A1:K1"/>
    <mergeCell ref="A3:A4"/>
    <mergeCell ref="B3:B4"/>
    <mergeCell ref="C3:C4"/>
    <mergeCell ref="D3:D4"/>
    <mergeCell ref="E3:E4"/>
    <mergeCell ref="H3:H4"/>
  </mergeCells>
  <conditionalFormatting sqref="H5:H7 H9:H15">
    <cfRule type="cellIs" dxfId="139" priority="17" stopIfTrue="1" operator="equal">
      <formula>"Dropped"</formula>
    </cfRule>
    <cfRule type="cellIs" dxfId="138" priority="18" stopIfTrue="1" operator="equal">
      <formula>"Left"</formula>
    </cfRule>
    <cfRule type="cellIs" dxfId="137" priority="19" stopIfTrue="1" operator="equal">
      <formula>"Incomplete"</formula>
    </cfRule>
    <cfRule type="cellIs" dxfId="136" priority="20" stopIfTrue="1" operator="equal">
      <formula>"Complete"</formula>
    </cfRule>
  </conditionalFormatting>
  <conditionalFormatting sqref="H8">
    <cfRule type="cellIs" dxfId="135" priority="11" stopIfTrue="1" operator="equal">
      <formula>"Dropped"</formula>
    </cfRule>
    <cfRule type="cellIs" dxfId="134" priority="12" stopIfTrue="1" operator="equal">
      <formula>"Left"</formula>
    </cfRule>
    <cfRule type="cellIs" dxfId="133" priority="13" stopIfTrue="1" operator="equal">
      <formula>"Incomplete"</formula>
    </cfRule>
    <cfRule type="cellIs" dxfId="132" priority="14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AF18"/>
  <sheetViews>
    <sheetView showGridLines="0" zoomScale="90" zoomScaleNormal="90" workbookViewId="0">
      <selection activeCell="M40" sqref="M40"/>
    </sheetView>
  </sheetViews>
  <sheetFormatPr defaultRowHeight="12.75" x14ac:dyDescent="0.2"/>
  <cols>
    <col min="1" max="1" width="7" style="97" customWidth="1"/>
    <col min="2" max="2" width="14.7109375" style="75" bestFit="1" customWidth="1"/>
    <col min="3" max="3" width="9.42578125" style="75" bestFit="1" customWidth="1"/>
    <col min="4" max="4" width="28.85546875" style="79" customWidth="1"/>
    <col min="5" max="5" width="30.140625" style="75" hidden="1" customWidth="1"/>
    <col min="6" max="6" width="3.5703125" style="75" hidden="1" customWidth="1"/>
    <col min="7" max="7" width="2.28515625" style="75" hidden="1" customWidth="1"/>
    <col min="8" max="8" width="11" style="75" bestFit="1" customWidth="1"/>
    <col min="9" max="9" width="2.28515625" style="75" hidden="1" customWidth="1"/>
    <col min="10" max="10" width="7.42578125" style="75" hidden="1" customWidth="1"/>
    <col min="11" max="11" width="21.7109375" style="75" bestFit="1" customWidth="1"/>
    <col min="12" max="12" width="9.140625" style="75" hidden="1" customWidth="1"/>
    <col min="13" max="30" width="9.140625" style="75" customWidth="1"/>
    <col min="31" max="31" width="3" style="75" customWidth="1"/>
    <col min="32" max="32" width="3.140625" style="75" customWidth="1"/>
    <col min="33" max="16384" width="9.140625" style="75"/>
  </cols>
  <sheetData>
    <row r="1" spans="1:32" ht="32.25" customHeight="1" x14ac:dyDescent="0.45">
      <c r="A1" s="407" t="s">
        <v>85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32" ht="38.25" customHeight="1" thickBot="1" x14ac:dyDescent="0.5">
      <c r="A2" s="486" t="s">
        <v>41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</row>
    <row r="3" spans="1:32" s="79" customFormat="1" ht="16.5" customHeight="1" x14ac:dyDescent="0.2">
      <c r="A3" s="409" t="s">
        <v>86</v>
      </c>
      <c r="B3" s="411" t="s">
        <v>87</v>
      </c>
      <c r="C3" s="411" t="s">
        <v>88</v>
      </c>
      <c r="D3" s="411" t="s">
        <v>89</v>
      </c>
      <c r="E3" s="411" t="s">
        <v>90</v>
      </c>
      <c r="F3" s="76" t="s">
        <v>91</v>
      </c>
      <c r="G3" s="76"/>
      <c r="H3" s="411" t="s">
        <v>92</v>
      </c>
      <c r="I3" s="77"/>
      <c r="J3" s="78" t="s">
        <v>93</v>
      </c>
      <c r="K3" s="403" t="s">
        <v>94</v>
      </c>
      <c r="AE3" s="405" t="s">
        <v>95</v>
      </c>
      <c r="AF3" s="405" t="s">
        <v>96</v>
      </c>
    </row>
    <row r="4" spans="1:32" s="79" customFormat="1" ht="16.5" customHeight="1" thickBot="1" x14ac:dyDescent="0.25">
      <c r="A4" s="410"/>
      <c r="B4" s="412"/>
      <c r="C4" s="412"/>
      <c r="D4" s="412"/>
      <c r="E4" s="412"/>
      <c r="F4" s="80" t="s">
        <v>97</v>
      </c>
      <c r="G4" s="80"/>
      <c r="H4" s="412"/>
      <c r="I4" s="81"/>
      <c r="J4" s="82" t="s">
        <v>98</v>
      </c>
      <c r="K4" s="404"/>
      <c r="AE4" s="406"/>
      <c r="AF4" s="406"/>
    </row>
    <row r="5" spans="1:32" ht="18" customHeight="1" x14ac:dyDescent="0.25">
      <c r="A5" s="83">
        <v>1</v>
      </c>
      <c r="B5" s="383" t="s">
        <v>3115</v>
      </c>
      <c r="C5" s="384">
        <v>57657</v>
      </c>
      <c r="D5" s="385" t="s">
        <v>3116</v>
      </c>
      <c r="E5" s="176" t="s">
        <v>3117</v>
      </c>
      <c r="F5" s="158" t="s">
        <v>102</v>
      </c>
      <c r="G5" s="85">
        <f>+IF(F5="M",1,IF(F5="f",2,IF(F5="Civ",3,"Error")))</f>
        <v>2</v>
      </c>
      <c r="H5" s="177" t="s">
        <v>3</v>
      </c>
      <c r="I5" s="87">
        <f>+IF(H5="Studying",5,IF(H5="Complete",1,IF(H5="Incomplete",2,IF(H5="Left",3,IF(H5="Dropped",4,"Error")))))</f>
        <v>2</v>
      </c>
      <c r="J5" s="87" t="e">
        <f>+IF(#REF!="Issued",1,IF(#REF!="Not Issued",2,"Nil"))</f>
        <v>#REF!</v>
      </c>
      <c r="K5" s="88"/>
      <c r="AE5" s="88"/>
      <c r="AF5" s="88"/>
    </row>
    <row r="7" spans="1:32" ht="24" thickBot="1" x14ac:dyDescent="0.5">
      <c r="A7" s="486" t="s">
        <v>42</v>
      </c>
      <c r="B7" s="486"/>
      <c r="C7" s="486"/>
      <c r="D7" s="486"/>
      <c r="E7" s="486"/>
      <c r="F7" s="486"/>
      <c r="G7" s="486"/>
      <c r="H7" s="486"/>
      <c r="I7" s="486"/>
      <c r="J7" s="486"/>
      <c r="K7" s="486"/>
    </row>
    <row r="8" spans="1:32" ht="12.75" customHeight="1" x14ac:dyDescent="0.2">
      <c r="A8" s="409" t="s">
        <v>86</v>
      </c>
      <c r="B8" s="411" t="s">
        <v>87</v>
      </c>
      <c r="C8" s="411" t="s">
        <v>88</v>
      </c>
      <c r="D8" s="411" t="s">
        <v>89</v>
      </c>
      <c r="E8" s="411" t="s">
        <v>90</v>
      </c>
      <c r="F8" s="76" t="s">
        <v>91</v>
      </c>
      <c r="G8" s="76"/>
      <c r="H8" s="411" t="s">
        <v>92</v>
      </c>
      <c r="I8" s="77"/>
      <c r="J8" s="78" t="s">
        <v>93</v>
      </c>
      <c r="K8" s="403" t="s">
        <v>94</v>
      </c>
    </row>
    <row r="9" spans="1:32" ht="13.5" customHeight="1" thickBot="1" x14ac:dyDescent="0.25">
      <c r="A9" s="410"/>
      <c r="B9" s="412"/>
      <c r="C9" s="412"/>
      <c r="D9" s="412"/>
      <c r="E9" s="412"/>
      <c r="F9" s="80" t="s">
        <v>97</v>
      </c>
      <c r="G9" s="80"/>
      <c r="H9" s="412"/>
      <c r="I9" s="81"/>
      <c r="J9" s="82" t="s">
        <v>98</v>
      </c>
      <c r="K9" s="404"/>
    </row>
    <row r="10" spans="1:32" ht="19.5" customHeight="1" x14ac:dyDescent="0.25">
      <c r="A10" s="83">
        <v>1</v>
      </c>
      <c r="B10" s="383" t="s">
        <v>3118</v>
      </c>
      <c r="C10" s="384">
        <v>57863</v>
      </c>
      <c r="D10" s="385" t="s">
        <v>3119</v>
      </c>
      <c r="E10" s="176" t="s">
        <v>3120</v>
      </c>
      <c r="F10" s="158" t="s">
        <v>102</v>
      </c>
      <c r="G10" s="85">
        <f>+IF(F10="M",1,IF(F10="f",2,IF(F10="Civ",3,"Error")))</f>
        <v>2</v>
      </c>
      <c r="H10" s="177" t="s">
        <v>3</v>
      </c>
      <c r="I10" s="87">
        <f>+IF(H10="Studying",5,IF(H10="Complete",1,IF(H10="Incomplete",2,IF(H10="Left",3,IF(H10="Dropped",4,"Error")))))</f>
        <v>2</v>
      </c>
      <c r="J10" s="87" t="e">
        <f>+IF(#REF!="Issued",1,IF(#REF!="Not Issued",2,"Nil"))</f>
        <v>#REF!</v>
      </c>
      <c r="K10" s="88"/>
      <c r="L10" s="84" t="s">
        <v>3121</v>
      </c>
    </row>
    <row r="11" spans="1:32" ht="19.5" customHeight="1" x14ac:dyDescent="0.25">
      <c r="A11" s="83">
        <v>2</v>
      </c>
      <c r="B11" s="383" t="s">
        <v>3122</v>
      </c>
      <c r="C11" s="384">
        <v>27541</v>
      </c>
      <c r="D11" s="385" t="s">
        <v>3123</v>
      </c>
      <c r="E11" s="176" t="s">
        <v>3124</v>
      </c>
      <c r="F11" s="158" t="s">
        <v>102</v>
      </c>
      <c r="G11" s="85">
        <f t="shared" ref="G11:G12" si="0">+IF(F11="M",1,IF(F11="f",2,IF(F11="Civ",3,"Error")))</f>
        <v>2</v>
      </c>
      <c r="H11" s="177" t="s">
        <v>3</v>
      </c>
      <c r="I11" s="87">
        <f t="shared" ref="I11:I12" si="1">+IF(H11="Studying",5,IF(H11="Complete",1,IF(H11="Incomplete",2,IF(H11="Left",3,IF(H11="Dropped",4,"Error")))))</f>
        <v>2</v>
      </c>
      <c r="J11" s="87" t="e">
        <f>+IF(#REF!="Issued",1,IF(#REF!="Not Issued",2,"Nil"))</f>
        <v>#REF!</v>
      </c>
      <c r="K11" s="88"/>
      <c r="L11" s="84" t="s">
        <v>3125</v>
      </c>
    </row>
    <row r="12" spans="1:32" ht="19.5" customHeight="1" x14ac:dyDescent="0.25">
      <c r="A12" s="83">
        <v>3</v>
      </c>
      <c r="B12" s="383" t="s">
        <v>3126</v>
      </c>
      <c r="C12" s="384">
        <v>27555</v>
      </c>
      <c r="D12" s="385" t="s">
        <v>3127</v>
      </c>
      <c r="E12" s="176" t="s">
        <v>3128</v>
      </c>
      <c r="F12" s="158" t="s">
        <v>102</v>
      </c>
      <c r="G12" s="85">
        <f t="shared" si="0"/>
        <v>2</v>
      </c>
      <c r="H12" s="177" t="s">
        <v>3</v>
      </c>
      <c r="I12" s="87">
        <f t="shared" si="1"/>
        <v>2</v>
      </c>
      <c r="J12" s="87" t="e">
        <f>+IF(#REF!="Issued",1,IF(#REF!="Not Issued",2,"Nil"))</f>
        <v>#REF!</v>
      </c>
      <c r="K12" s="88"/>
      <c r="L12" s="84" t="s">
        <v>3129</v>
      </c>
    </row>
    <row r="14" spans="1:32" ht="24" thickBot="1" x14ac:dyDescent="0.5">
      <c r="A14" s="486" t="s">
        <v>40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</row>
    <row r="15" spans="1:32" x14ac:dyDescent="0.2">
      <c r="A15" s="409" t="s">
        <v>86</v>
      </c>
      <c r="B15" s="411" t="s">
        <v>87</v>
      </c>
      <c r="C15" s="411" t="s">
        <v>88</v>
      </c>
      <c r="D15" s="411" t="s">
        <v>89</v>
      </c>
      <c r="E15" s="487" t="s">
        <v>90</v>
      </c>
      <c r="F15" s="76" t="s">
        <v>91</v>
      </c>
      <c r="G15" s="76"/>
      <c r="H15" s="487" t="s">
        <v>92</v>
      </c>
      <c r="I15" s="77"/>
      <c r="J15" s="78" t="s">
        <v>93</v>
      </c>
      <c r="K15" s="403" t="s">
        <v>94</v>
      </c>
    </row>
    <row r="16" spans="1:32" ht="13.5" thickBot="1" x14ac:dyDescent="0.25">
      <c r="A16" s="410"/>
      <c r="B16" s="412"/>
      <c r="C16" s="412"/>
      <c r="D16" s="412"/>
      <c r="E16" s="488"/>
      <c r="F16" s="80" t="s">
        <v>97</v>
      </c>
      <c r="G16" s="80"/>
      <c r="H16" s="488"/>
      <c r="I16" s="81"/>
      <c r="J16" s="82" t="s">
        <v>98</v>
      </c>
      <c r="K16" s="404"/>
    </row>
    <row r="17" spans="1:11" ht="15.75" x14ac:dyDescent="0.25">
      <c r="A17" s="83">
        <v>1</v>
      </c>
      <c r="B17" s="383" t="s">
        <v>3130</v>
      </c>
      <c r="C17" s="384">
        <v>60563</v>
      </c>
      <c r="D17" s="385" t="s">
        <v>1249</v>
      </c>
      <c r="E17" s="178" t="s">
        <v>2966</v>
      </c>
      <c r="F17" s="158" t="s">
        <v>100</v>
      </c>
      <c r="G17" s="85">
        <f>+IF(F17="M",1,IF(F17="f",2,IF(F17="Civ",3,"Error")))</f>
        <v>1</v>
      </c>
      <c r="H17" s="177" t="s">
        <v>3</v>
      </c>
      <c r="I17" s="87">
        <f>+IF(H17="Studying",5,IF(H17="Complete",1,IF(H17="Incomplete",2,IF(H17="Left",3,IF(H17="Dropped",4,"Error")))))</f>
        <v>2</v>
      </c>
      <c r="J17" s="87" t="e">
        <f>+IF(#REF!="Issued",1,IF(#REF!="Not Issued",2,"Nil"))</f>
        <v>#REF!</v>
      </c>
      <c r="K17" s="88"/>
    </row>
    <row r="18" spans="1:11" ht="15.75" x14ac:dyDescent="0.25">
      <c r="A18" s="83">
        <v>2</v>
      </c>
      <c r="B18" s="383" t="s">
        <v>3131</v>
      </c>
      <c r="C18" s="384">
        <v>60564</v>
      </c>
      <c r="D18" s="385" t="s">
        <v>3132</v>
      </c>
      <c r="E18" s="178" t="s">
        <v>3133</v>
      </c>
      <c r="F18" s="158" t="s">
        <v>100</v>
      </c>
      <c r="G18" s="85">
        <f>+IF(F18="M",1,IF(F18="f",2,IF(F18="Civ",3,"Error")))</f>
        <v>1</v>
      </c>
      <c r="H18" s="177" t="s">
        <v>3</v>
      </c>
      <c r="I18" s="87">
        <f>+IF(H18="Studying",5,IF(H18="Complete",1,IF(H18="Incomplete",2,IF(H18="Left",3,IF(H18="Dropped",4,"Error")))))</f>
        <v>2</v>
      </c>
      <c r="J18" s="87" t="e">
        <f>+IF(#REF!="Issued",1,IF(#REF!="Not Issued",2,"Nil"))</f>
        <v>#REF!</v>
      </c>
      <c r="K18" s="88"/>
    </row>
  </sheetData>
  <mergeCells count="27">
    <mergeCell ref="A14:K14"/>
    <mergeCell ref="A15:A16"/>
    <mergeCell ref="B15:B16"/>
    <mergeCell ref="C15:C16"/>
    <mergeCell ref="D15:D16"/>
    <mergeCell ref="E15:E16"/>
    <mergeCell ref="H15:H16"/>
    <mergeCell ref="K15:K16"/>
    <mergeCell ref="A1:K1"/>
    <mergeCell ref="A2:K2"/>
    <mergeCell ref="A3:A4"/>
    <mergeCell ref="B3:B4"/>
    <mergeCell ref="C3:C4"/>
    <mergeCell ref="D3:D4"/>
    <mergeCell ref="E3:E4"/>
    <mergeCell ref="H3:H4"/>
    <mergeCell ref="AF3:AF4"/>
    <mergeCell ref="A7:K7"/>
    <mergeCell ref="A8:A9"/>
    <mergeCell ref="B8:B9"/>
    <mergeCell ref="C8:C9"/>
    <mergeCell ref="D8:D9"/>
    <mergeCell ref="E8:E9"/>
    <mergeCell ref="H8:H9"/>
    <mergeCell ref="K8:K9"/>
    <mergeCell ref="K3:K4"/>
    <mergeCell ref="AE3:AE4"/>
  </mergeCells>
  <conditionalFormatting sqref="H5">
    <cfRule type="cellIs" dxfId="131" priority="13" stopIfTrue="1" operator="equal">
      <formula>"Dropped"</formula>
    </cfRule>
    <cfRule type="cellIs" dxfId="130" priority="14" stopIfTrue="1" operator="equal">
      <formula>"Left"</formula>
    </cfRule>
    <cfRule type="cellIs" dxfId="129" priority="15" stopIfTrue="1" operator="equal">
      <formula>"Incomplete"</formula>
    </cfRule>
    <cfRule type="cellIs" dxfId="128" priority="16" stopIfTrue="1" operator="equal">
      <formula>"Complete"</formula>
    </cfRule>
  </conditionalFormatting>
  <conditionalFormatting sqref="H10:H12">
    <cfRule type="cellIs" dxfId="127" priority="7" stopIfTrue="1" operator="equal">
      <formula>"Dropped"</formula>
    </cfRule>
    <cfRule type="cellIs" dxfId="126" priority="8" stopIfTrue="1" operator="equal">
      <formula>"Left"</formula>
    </cfRule>
    <cfRule type="cellIs" dxfId="125" priority="9" stopIfTrue="1" operator="equal">
      <formula>"Incomplete"</formula>
    </cfRule>
    <cfRule type="cellIs" dxfId="124" priority="10" stopIfTrue="1" operator="equal">
      <formula>"Complete"</formula>
    </cfRule>
  </conditionalFormatting>
  <conditionalFormatting sqref="H17:H18">
    <cfRule type="cellIs" dxfId="123" priority="1" stopIfTrue="1" operator="equal">
      <formula>"Dropped"</formula>
    </cfRule>
    <cfRule type="cellIs" dxfId="122" priority="2" stopIfTrue="1" operator="equal">
      <formula>"Left"</formula>
    </cfRule>
    <cfRule type="cellIs" dxfId="121" priority="3" stopIfTrue="1" operator="equal">
      <formula>"Incomplete"</formula>
    </cfRule>
    <cfRule type="cellIs" dxfId="120" priority="4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AE73"/>
  <sheetViews>
    <sheetView topLeftCell="A52" workbookViewId="0">
      <selection activeCell="D38" sqref="D38"/>
    </sheetView>
  </sheetViews>
  <sheetFormatPr defaultRowHeight="12.75" x14ac:dyDescent="0.2"/>
  <cols>
    <col min="1" max="1" width="6.42578125" style="97" customWidth="1"/>
    <col min="2" max="2" width="15.5703125" style="75" bestFit="1" customWidth="1"/>
    <col min="3" max="3" width="9.140625" style="75" bestFit="1" customWidth="1"/>
    <col min="4" max="4" width="32.140625" style="79" customWidth="1"/>
    <col min="5" max="5" width="36.5703125" style="75" hidden="1" customWidth="1"/>
    <col min="6" max="6" width="2.85546875" style="75" hidden="1" customWidth="1"/>
    <col min="7" max="7" width="2.140625" style="75" hidden="1" customWidth="1"/>
    <col min="8" max="8" width="10.85546875" style="75" bestFit="1" customWidth="1"/>
    <col min="9" max="9" width="2.140625" style="75" hidden="1" customWidth="1"/>
    <col min="10" max="10" width="13.140625" style="75" customWidth="1"/>
    <col min="11" max="11" width="11" style="75" hidden="1" customWidth="1"/>
    <col min="12" max="16384" width="9.140625" style="75"/>
  </cols>
  <sheetData>
    <row r="1" spans="1:11" ht="23.25" customHeight="1" x14ac:dyDescent="0.45">
      <c r="A1" s="407" t="s">
        <v>2834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1" s="156" customFormat="1" ht="27.75" customHeight="1" thickBot="1" x14ac:dyDescent="0.5">
      <c r="A2" s="489" t="s">
        <v>45</v>
      </c>
      <c r="B2" s="489"/>
      <c r="C2" s="489"/>
      <c r="D2" s="489"/>
      <c r="E2" s="489"/>
      <c r="F2" s="489"/>
      <c r="G2" s="489"/>
      <c r="H2" s="489"/>
      <c r="I2" s="489"/>
      <c r="J2" s="489"/>
    </row>
    <row r="3" spans="1:11" s="79" customFormat="1" ht="15.75" customHeight="1" x14ac:dyDescent="0.2">
      <c r="A3" s="409" t="s">
        <v>86</v>
      </c>
      <c r="B3" s="411" t="s">
        <v>87</v>
      </c>
      <c r="C3" s="411" t="s">
        <v>88</v>
      </c>
      <c r="D3" s="411" t="s">
        <v>89</v>
      </c>
      <c r="E3" s="411" t="s">
        <v>90</v>
      </c>
      <c r="F3" s="76" t="s">
        <v>91</v>
      </c>
      <c r="G3" s="76"/>
      <c r="H3" s="411" t="s">
        <v>92</v>
      </c>
      <c r="I3" s="77"/>
      <c r="J3" s="403" t="s">
        <v>94</v>
      </c>
    </row>
    <row r="4" spans="1:11" s="79" customFormat="1" ht="15.75" customHeight="1" thickBot="1" x14ac:dyDescent="0.25">
      <c r="A4" s="410"/>
      <c r="B4" s="412"/>
      <c r="C4" s="412"/>
      <c r="D4" s="412"/>
      <c r="E4" s="412"/>
      <c r="F4" s="80" t="s">
        <v>97</v>
      </c>
      <c r="G4" s="80"/>
      <c r="H4" s="412"/>
      <c r="I4" s="81"/>
      <c r="J4" s="404"/>
    </row>
    <row r="5" spans="1:11" ht="18.75" customHeight="1" x14ac:dyDescent="0.25">
      <c r="A5" s="83">
        <v>1</v>
      </c>
      <c r="B5" s="383" t="s">
        <v>2946</v>
      </c>
      <c r="C5" s="384">
        <v>31259</v>
      </c>
      <c r="D5" s="385" t="s">
        <v>2947</v>
      </c>
      <c r="E5" s="157" t="s">
        <v>2948</v>
      </c>
      <c r="F5" s="84" t="s">
        <v>100</v>
      </c>
      <c r="G5" s="87">
        <f t="shared" ref="G5:G31" si="0">+IF(F5="M",1,IF(F5="f",2,IF(F5="Civ",3,"Error")))</f>
        <v>1</v>
      </c>
      <c r="H5" s="86" t="s">
        <v>103</v>
      </c>
      <c r="I5" s="87">
        <f t="shared" ref="I5:I31" si="1">+IF(H5="Studying",5,IF(H5="Complete",1,IF(H5="Incomplete",2,IF(H5="Left",3,IF(H5="Dropped",4,"Error")))))</f>
        <v>1</v>
      </c>
      <c r="J5" s="88"/>
      <c r="K5" s="84" t="s">
        <v>2837</v>
      </c>
    </row>
    <row r="6" spans="1:11" ht="18.75" customHeight="1" x14ac:dyDescent="0.25">
      <c r="A6" s="83">
        <v>2</v>
      </c>
      <c r="B6" s="383" t="s">
        <v>2949</v>
      </c>
      <c r="C6" s="386">
        <v>39268</v>
      </c>
      <c r="D6" s="385" t="s">
        <v>989</v>
      </c>
      <c r="E6" s="157" t="s">
        <v>864</v>
      </c>
      <c r="F6" s="84" t="s">
        <v>100</v>
      </c>
      <c r="G6" s="87">
        <f t="shared" si="0"/>
        <v>1</v>
      </c>
      <c r="H6" s="86" t="s">
        <v>103</v>
      </c>
      <c r="I6" s="87">
        <f t="shared" si="1"/>
        <v>1</v>
      </c>
      <c r="J6" s="88"/>
      <c r="K6" s="84" t="s">
        <v>2840</v>
      </c>
    </row>
    <row r="7" spans="1:11" ht="18.75" customHeight="1" x14ac:dyDescent="0.25">
      <c r="A7" s="83">
        <v>3</v>
      </c>
      <c r="B7" s="383" t="s">
        <v>2950</v>
      </c>
      <c r="C7" s="384">
        <v>40971</v>
      </c>
      <c r="D7" s="385" t="s">
        <v>2951</v>
      </c>
      <c r="E7" s="157" t="s">
        <v>2952</v>
      </c>
      <c r="F7" s="84" t="s">
        <v>100</v>
      </c>
      <c r="G7" s="87">
        <f t="shared" si="0"/>
        <v>1</v>
      </c>
      <c r="H7" s="86" t="s">
        <v>103</v>
      </c>
      <c r="I7" s="87">
        <f t="shared" si="1"/>
        <v>1</v>
      </c>
      <c r="J7" s="88"/>
      <c r="K7" s="84" t="s">
        <v>2844</v>
      </c>
    </row>
    <row r="8" spans="1:11" ht="18.75" customHeight="1" x14ac:dyDescent="0.25">
      <c r="A8" s="83">
        <v>4</v>
      </c>
      <c r="B8" s="383" t="s">
        <v>2953</v>
      </c>
      <c r="C8" s="384">
        <v>35570</v>
      </c>
      <c r="D8" s="385" t="s">
        <v>2954</v>
      </c>
      <c r="E8" s="157" t="s">
        <v>2955</v>
      </c>
      <c r="F8" s="84" t="s">
        <v>100</v>
      </c>
      <c r="G8" s="87">
        <f t="shared" si="0"/>
        <v>1</v>
      </c>
      <c r="H8" s="86" t="s">
        <v>103</v>
      </c>
      <c r="I8" s="87">
        <f t="shared" si="1"/>
        <v>1</v>
      </c>
      <c r="J8" s="88"/>
      <c r="K8" s="84" t="s">
        <v>2848</v>
      </c>
    </row>
    <row r="9" spans="1:11" ht="18.75" customHeight="1" x14ac:dyDescent="0.25">
      <c r="A9" s="83">
        <v>5</v>
      </c>
      <c r="B9" s="383" t="s">
        <v>2956</v>
      </c>
      <c r="C9" s="384">
        <v>28966</v>
      </c>
      <c r="D9" s="385" t="s">
        <v>892</v>
      </c>
      <c r="E9" s="157" t="s">
        <v>2957</v>
      </c>
      <c r="F9" s="84" t="s">
        <v>100</v>
      </c>
      <c r="G9" s="87">
        <f t="shared" si="0"/>
        <v>1</v>
      </c>
      <c r="H9" s="86" t="s">
        <v>103</v>
      </c>
      <c r="I9" s="87">
        <f t="shared" si="1"/>
        <v>1</v>
      </c>
      <c r="J9" s="88"/>
      <c r="K9" s="84" t="s">
        <v>2852</v>
      </c>
    </row>
    <row r="10" spans="1:11" ht="18.75" customHeight="1" x14ac:dyDescent="0.25">
      <c r="A10" s="83">
        <v>6</v>
      </c>
      <c r="B10" s="383" t="s">
        <v>2958</v>
      </c>
      <c r="C10" s="384">
        <v>35548</v>
      </c>
      <c r="D10" s="385" t="s">
        <v>2959</v>
      </c>
      <c r="E10" s="157" t="s">
        <v>2960</v>
      </c>
      <c r="F10" s="84" t="s">
        <v>100</v>
      </c>
      <c r="G10" s="87">
        <f t="shared" si="0"/>
        <v>1</v>
      </c>
      <c r="H10" s="86" t="s">
        <v>103</v>
      </c>
      <c r="I10" s="87">
        <f t="shared" si="1"/>
        <v>1</v>
      </c>
      <c r="J10" s="88"/>
      <c r="K10" s="84" t="s">
        <v>2856</v>
      </c>
    </row>
    <row r="11" spans="1:11" ht="18.75" customHeight="1" x14ac:dyDescent="0.25">
      <c r="A11" s="83">
        <v>7</v>
      </c>
      <c r="B11" s="383" t="s">
        <v>2961</v>
      </c>
      <c r="C11" s="384">
        <v>40924</v>
      </c>
      <c r="D11" s="385" t="s">
        <v>2962</v>
      </c>
      <c r="E11" s="157" t="s">
        <v>2963</v>
      </c>
      <c r="F11" s="84" t="s">
        <v>100</v>
      </c>
      <c r="G11" s="87">
        <f t="shared" si="0"/>
        <v>1</v>
      </c>
      <c r="H11" s="86" t="s">
        <v>103</v>
      </c>
      <c r="I11" s="87">
        <f t="shared" si="1"/>
        <v>1</v>
      </c>
      <c r="J11" s="88"/>
      <c r="K11" s="84"/>
    </row>
    <row r="12" spans="1:11" ht="18.75" customHeight="1" x14ac:dyDescent="0.25">
      <c r="A12" s="83">
        <v>8</v>
      </c>
      <c r="B12" s="383" t="s">
        <v>2964</v>
      </c>
      <c r="C12" s="384">
        <v>40919</v>
      </c>
      <c r="D12" s="385" t="s">
        <v>2965</v>
      </c>
      <c r="E12" s="157" t="s">
        <v>2966</v>
      </c>
      <c r="F12" s="84" t="s">
        <v>102</v>
      </c>
      <c r="G12" s="87">
        <f t="shared" si="0"/>
        <v>2</v>
      </c>
      <c r="H12" s="86" t="s">
        <v>103</v>
      </c>
      <c r="I12" s="87">
        <f t="shared" si="1"/>
        <v>1</v>
      </c>
      <c r="J12" s="88"/>
      <c r="K12" s="84"/>
    </row>
    <row r="13" spans="1:11" ht="18.75" customHeight="1" x14ac:dyDescent="0.25">
      <c r="A13" s="83">
        <v>9</v>
      </c>
      <c r="B13" s="383" t="s">
        <v>2967</v>
      </c>
      <c r="C13" s="384">
        <v>40920</v>
      </c>
      <c r="D13" s="385" t="s">
        <v>2968</v>
      </c>
      <c r="E13" s="157" t="s">
        <v>2969</v>
      </c>
      <c r="F13" s="84" t="s">
        <v>102</v>
      </c>
      <c r="G13" s="87">
        <f t="shared" si="0"/>
        <v>2</v>
      </c>
      <c r="H13" s="86" t="s">
        <v>103</v>
      </c>
      <c r="I13" s="87">
        <f t="shared" si="1"/>
        <v>1</v>
      </c>
      <c r="J13" s="88"/>
      <c r="K13" s="84"/>
    </row>
    <row r="14" spans="1:11" ht="18.75" customHeight="1" x14ac:dyDescent="0.25">
      <c r="A14" s="83">
        <v>10</v>
      </c>
      <c r="B14" s="383" t="s">
        <v>2970</v>
      </c>
      <c r="C14" s="384">
        <v>35585</v>
      </c>
      <c r="D14" s="385" t="s">
        <v>2971</v>
      </c>
      <c r="E14" s="157" t="s">
        <v>2972</v>
      </c>
      <c r="F14" s="84" t="s">
        <v>100</v>
      </c>
      <c r="G14" s="87">
        <f t="shared" si="0"/>
        <v>1</v>
      </c>
      <c r="H14" s="86" t="s">
        <v>103</v>
      </c>
      <c r="I14" s="87">
        <f t="shared" si="1"/>
        <v>1</v>
      </c>
      <c r="J14" s="88"/>
      <c r="K14" s="84"/>
    </row>
    <row r="15" spans="1:11" ht="18.75" customHeight="1" x14ac:dyDescent="0.25">
      <c r="A15" s="83">
        <v>11</v>
      </c>
      <c r="B15" s="383" t="s">
        <v>2973</v>
      </c>
      <c r="C15" s="384">
        <v>40947</v>
      </c>
      <c r="D15" s="385" t="s">
        <v>2974</v>
      </c>
      <c r="E15" s="157" t="s">
        <v>2472</v>
      </c>
      <c r="F15" s="84" t="s">
        <v>102</v>
      </c>
      <c r="G15" s="87">
        <f t="shared" si="0"/>
        <v>2</v>
      </c>
      <c r="H15" s="86" t="s">
        <v>103</v>
      </c>
      <c r="I15" s="87">
        <f t="shared" si="1"/>
        <v>1</v>
      </c>
      <c r="J15" s="88"/>
      <c r="K15" s="84"/>
    </row>
    <row r="16" spans="1:11" ht="18.75" customHeight="1" x14ac:dyDescent="0.25">
      <c r="A16" s="83">
        <v>12</v>
      </c>
      <c r="B16" s="383" t="s">
        <v>2975</v>
      </c>
      <c r="C16" s="384">
        <v>40917</v>
      </c>
      <c r="D16" s="385" t="s">
        <v>2976</v>
      </c>
      <c r="E16" s="157" t="s">
        <v>2977</v>
      </c>
      <c r="F16" s="84" t="s">
        <v>102</v>
      </c>
      <c r="G16" s="87">
        <f t="shared" si="0"/>
        <v>2</v>
      </c>
      <c r="H16" s="86" t="s">
        <v>103</v>
      </c>
      <c r="I16" s="87">
        <f t="shared" si="1"/>
        <v>1</v>
      </c>
      <c r="J16" s="88"/>
      <c r="K16" s="84"/>
    </row>
    <row r="17" spans="1:11" ht="18.75" customHeight="1" x14ac:dyDescent="0.25">
      <c r="A17" s="83">
        <v>13</v>
      </c>
      <c r="B17" s="383" t="s">
        <v>2978</v>
      </c>
      <c r="C17" s="384">
        <v>40905</v>
      </c>
      <c r="D17" s="385" t="s">
        <v>2979</v>
      </c>
      <c r="E17" s="157" t="s">
        <v>2980</v>
      </c>
      <c r="F17" s="84" t="s">
        <v>102</v>
      </c>
      <c r="G17" s="87">
        <f t="shared" si="0"/>
        <v>2</v>
      </c>
      <c r="H17" s="86" t="s">
        <v>103</v>
      </c>
      <c r="I17" s="87">
        <f t="shared" si="1"/>
        <v>1</v>
      </c>
      <c r="J17" s="88"/>
      <c r="K17" s="84"/>
    </row>
    <row r="18" spans="1:11" ht="18.75" customHeight="1" x14ac:dyDescent="0.25">
      <c r="A18" s="83">
        <v>14</v>
      </c>
      <c r="B18" s="383" t="s">
        <v>2981</v>
      </c>
      <c r="C18" s="384">
        <v>65637</v>
      </c>
      <c r="D18" s="385" t="s">
        <v>2982</v>
      </c>
      <c r="E18" s="157" t="s">
        <v>2983</v>
      </c>
      <c r="F18" s="84" t="s">
        <v>100</v>
      </c>
      <c r="G18" s="87">
        <f t="shared" si="0"/>
        <v>1</v>
      </c>
      <c r="H18" s="86" t="s">
        <v>103</v>
      </c>
      <c r="I18" s="87">
        <f t="shared" si="1"/>
        <v>1</v>
      </c>
      <c r="J18" s="88"/>
      <c r="K18" s="84"/>
    </row>
    <row r="19" spans="1:11" ht="18.75" customHeight="1" x14ac:dyDescent="0.25">
      <c r="A19" s="83">
        <v>15</v>
      </c>
      <c r="B19" s="383" t="s">
        <v>2984</v>
      </c>
      <c r="C19" s="384">
        <v>40958</v>
      </c>
      <c r="D19" s="385" t="s">
        <v>2985</v>
      </c>
      <c r="E19" s="157" t="s">
        <v>2986</v>
      </c>
      <c r="F19" s="84" t="s">
        <v>102</v>
      </c>
      <c r="G19" s="87">
        <f t="shared" si="0"/>
        <v>2</v>
      </c>
      <c r="H19" s="86" t="s">
        <v>103</v>
      </c>
      <c r="I19" s="87">
        <f t="shared" si="1"/>
        <v>1</v>
      </c>
      <c r="J19" s="88"/>
      <c r="K19" s="84"/>
    </row>
    <row r="20" spans="1:11" ht="18.75" customHeight="1" x14ac:dyDescent="0.25">
      <c r="A20" s="83">
        <v>16</v>
      </c>
      <c r="B20" s="383" t="s">
        <v>2987</v>
      </c>
      <c r="C20" s="384">
        <v>65638</v>
      </c>
      <c r="D20" s="385" t="s">
        <v>2988</v>
      </c>
      <c r="E20" s="157" t="s">
        <v>2989</v>
      </c>
      <c r="F20" s="84" t="s">
        <v>100</v>
      </c>
      <c r="G20" s="87">
        <f t="shared" si="0"/>
        <v>1</v>
      </c>
      <c r="H20" s="86" t="s">
        <v>103</v>
      </c>
      <c r="I20" s="87">
        <f t="shared" si="1"/>
        <v>1</v>
      </c>
      <c r="J20" s="88"/>
      <c r="K20" s="84"/>
    </row>
    <row r="21" spans="1:11" ht="18.75" customHeight="1" x14ac:dyDescent="0.25">
      <c r="A21" s="83">
        <v>17</v>
      </c>
      <c r="B21" s="383" t="s">
        <v>2990</v>
      </c>
      <c r="C21" s="384">
        <v>28293</v>
      </c>
      <c r="D21" s="385" t="s">
        <v>2991</v>
      </c>
      <c r="E21" s="157" t="s">
        <v>2992</v>
      </c>
      <c r="F21" s="84" t="s">
        <v>100</v>
      </c>
      <c r="G21" s="87">
        <f t="shared" si="0"/>
        <v>1</v>
      </c>
      <c r="H21" s="86" t="s">
        <v>103</v>
      </c>
      <c r="I21" s="87">
        <f t="shared" si="1"/>
        <v>1</v>
      </c>
      <c r="J21" s="88"/>
      <c r="K21" s="84"/>
    </row>
    <row r="22" spans="1:11" ht="18.75" customHeight="1" x14ac:dyDescent="0.25">
      <c r="A22" s="83">
        <v>18</v>
      </c>
      <c r="B22" s="383" t="s">
        <v>2995</v>
      </c>
      <c r="C22" s="384">
        <v>39121</v>
      </c>
      <c r="D22" s="385" t="s">
        <v>2996</v>
      </c>
      <c r="E22" s="157" t="s">
        <v>2997</v>
      </c>
      <c r="F22" s="84" t="s">
        <v>100</v>
      </c>
      <c r="G22" s="87">
        <f t="shared" si="0"/>
        <v>1</v>
      </c>
      <c r="H22" s="86" t="s">
        <v>103</v>
      </c>
      <c r="I22" s="87">
        <f t="shared" si="1"/>
        <v>1</v>
      </c>
      <c r="J22" s="88"/>
      <c r="K22" s="84"/>
    </row>
    <row r="23" spans="1:11" ht="18.75" customHeight="1" x14ac:dyDescent="0.25">
      <c r="A23" s="83">
        <v>19</v>
      </c>
      <c r="B23" s="383" t="s">
        <v>2998</v>
      </c>
      <c r="C23" s="384">
        <v>40952</v>
      </c>
      <c r="D23" s="385" t="s">
        <v>2999</v>
      </c>
      <c r="E23" s="157" t="s">
        <v>3000</v>
      </c>
      <c r="F23" s="84" t="s">
        <v>100</v>
      </c>
      <c r="G23" s="87">
        <f t="shared" si="0"/>
        <v>1</v>
      </c>
      <c r="H23" s="86" t="s">
        <v>103</v>
      </c>
      <c r="I23" s="87">
        <f t="shared" si="1"/>
        <v>1</v>
      </c>
      <c r="J23" s="88"/>
      <c r="K23" s="84"/>
    </row>
    <row r="24" spans="1:11" ht="18.75" customHeight="1" x14ac:dyDescent="0.25">
      <c r="A24" s="83">
        <v>20</v>
      </c>
      <c r="B24" s="383" t="s">
        <v>3003</v>
      </c>
      <c r="C24" s="384">
        <v>28076</v>
      </c>
      <c r="D24" s="385" t="s">
        <v>3004</v>
      </c>
      <c r="E24" s="157" t="s">
        <v>2101</v>
      </c>
      <c r="F24" s="84" t="s">
        <v>102</v>
      </c>
      <c r="G24" s="87">
        <f t="shared" si="0"/>
        <v>2</v>
      </c>
      <c r="H24" s="86" t="s">
        <v>103</v>
      </c>
      <c r="I24" s="87">
        <f t="shared" si="1"/>
        <v>1</v>
      </c>
      <c r="J24" s="88"/>
      <c r="K24" s="84"/>
    </row>
    <row r="25" spans="1:11" ht="18.75" customHeight="1" x14ac:dyDescent="0.25">
      <c r="A25" s="83">
        <v>21</v>
      </c>
      <c r="B25" s="383" t="s">
        <v>3005</v>
      </c>
      <c r="C25" s="384">
        <v>41605</v>
      </c>
      <c r="D25" s="385" t="s">
        <v>3006</v>
      </c>
      <c r="E25" s="157" t="s">
        <v>3007</v>
      </c>
      <c r="F25" s="84" t="s">
        <v>102</v>
      </c>
      <c r="G25" s="87">
        <f t="shared" si="0"/>
        <v>2</v>
      </c>
      <c r="H25" s="86" t="s">
        <v>103</v>
      </c>
      <c r="I25" s="87">
        <f t="shared" si="1"/>
        <v>1</v>
      </c>
      <c r="J25" s="88"/>
      <c r="K25" s="84"/>
    </row>
    <row r="26" spans="1:11" ht="18.75" customHeight="1" x14ac:dyDescent="0.25">
      <c r="A26" s="83">
        <v>22</v>
      </c>
      <c r="B26" s="383" t="s">
        <v>3010</v>
      </c>
      <c r="C26" s="386">
        <v>64575</v>
      </c>
      <c r="D26" s="385" t="s">
        <v>3011</v>
      </c>
      <c r="E26" s="157" t="s">
        <v>165</v>
      </c>
      <c r="F26" s="84" t="s">
        <v>102</v>
      </c>
      <c r="G26" s="87">
        <f t="shared" si="0"/>
        <v>2</v>
      </c>
      <c r="H26" s="86" t="s">
        <v>103</v>
      </c>
      <c r="I26" s="87">
        <f t="shared" si="1"/>
        <v>1</v>
      </c>
      <c r="J26" s="88"/>
      <c r="K26" s="84"/>
    </row>
    <row r="27" spans="1:11" ht="18.75" customHeight="1" x14ac:dyDescent="0.25">
      <c r="A27" s="83">
        <v>23</v>
      </c>
      <c r="B27" s="383" t="s">
        <v>3012</v>
      </c>
      <c r="C27" s="384">
        <v>64610</v>
      </c>
      <c r="D27" s="385" t="s">
        <v>3013</v>
      </c>
      <c r="E27" s="157" t="s">
        <v>3014</v>
      </c>
      <c r="F27" s="84" t="s">
        <v>102</v>
      </c>
      <c r="G27" s="87">
        <f t="shared" si="0"/>
        <v>2</v>
      </c>
      <c r="H27" s="86" t="s">
        <v>103</v>
      </c>
      <c r="I27" s="87">
        <f t="shared" si="1"/>
        <v>1</v>
      </c>
      <c r="J27" s="88"/>
      <c r="K27" s="84"/>
    </row>
    <row r="28" spans="1:11" ht="18.75" customHeight="1" x14ac:dyDescent="0.25">
      <c r="A28" s="83">
        <v>24</v>
      </c>
      <c r="B28" s="383" t="s">
        <v>3015</v>
      </c>
      <c r="C28" s="384">
        <v>28345</v>
      </c>
      <c r="D28" s="385" t="s">
        <v>3016</v>
      </c>
      <c r="E28" s="157" t="s">
        <v>3017</v>
      </c>
      <c r="F28" s="84" t="s">
        <v>102</v>
      </c>
      <c r="G28" s="87">
        <f t="shared" si="0"/>
        <v>2</v>
      </c>
      <c r="H28" s="86" t="s">
        <v>103</v>
      </c>
      <c r="I28" s="87">
        <f t="shared" si="1"/>
        <v>1</v>
      </c>
      <c r="J28" s="88"/>
      <c r="K28" s="84"/>
    </row>
    <row r="29" spans="1:11" ht="18.75" customHeight="1" x14ac:dyDescent="0.25">
      <c r="A29" s="83">
        <v>25</v>
      </c>
      <c r="B29" s="383" t="s">
        <v>2993</v>
      </c>
      <c r="C29" s="384">
        <v>35588</v>
      </c>
      <c r="D29" s="385" t="s">
        <v>2994</v>
      </c>
      <c r="E29" s="157" t="s">
        <v>155</v>
      </c>
      <c r="F29" s="84" t="s">
        <v>100</v>
      </c>
      <c r="G29" s="87">
        <f t="shared" si="0"/>
        <v>1</v>
      </c>
      <c r="H29" s="86" t="s">
        <v>3</v>
      </c>
      <c r="I29" s="87">
        <f t="shared" si="1"/>
        <v>2</v>
      </c>
      <c r="J29" s="88"/>
      <c r="K29" s="84"/>
    </row>
    <row r="30" spans="1:11" ht="18.75" customHeight="1" x14ac:dyDescent="0.25">
      <c r="A30" s="83">
        <v>26</v>
      </c>
      <c r="B30" s="383" t="s">
        <v>3001</v>
      </c>
      <c r="C30" s="384">
        <v>22787</v>
      </c>
      <c r="D30" s="385" t="s">
        <v>3002</v>
      </c>
      <c r="E30" s="157" t="s">
        <v>747</v>
      </c>
      <c r="F30" s="84" t="s">
        <v>100</v>
      </c>
      <c r="G30" s="87">
        <f t="shared" si="0"/>
        <v>1</v>
      </c>
      <c r="H30" s="86" t="s">
        <v>3</v>
      </c>
      <c r="I30" s="87">
        <f t="shared" si="1"/>
        <v>2</v>
      </c>
      <c r="J30" s="88"/>
      <c r="K30" s="84"/>
    </row>
    <row r="31" spans="1:11" ht="18.75" customHeight="1" x14ac:dyDescent="0.25">
      <c r="A31" s="83">
        <v>27</v>
      </c>
      <c r="B31" s="383" t="s">
        <v>3008</v>
      </c>
      <c r="C31" s="384">
        <v>65639</v>
      </c>
      <c r="D31" s="385" t="s">
        <v>3009</v>
      </c>
      <c r="E31" s="157" t="s">
        <v>504</v>
      </c>
      <c r="F31" s="84" t="s">
        <v>100</v>
      </c>
      <c r="G31" s="87">
        <f t="shared" si="0"/>
        <v>1</v>
      </c>
      <c r="H31" s="86" t="s">
        <v>3</v>
      </c>
      <c r="I31" s="87">
        <f t="shared" si="1"/>
        <v>2</v>
      </c>
      <c r="J31" s="88"/>
      <c r="K31" s="84" t="s">
        <v>3018</v>
      </c>
    </row>
    <row r="32" spans="1:11" ht="17.25" customHeight="1" x14ac:dyDescent="0.2"/>
    <row r="33" spans="1:31" ht="23.25" thickBot="1" x14ac:dyDescent="0.5">
      <c r="A33" s="489" t="s">
        <v>43</v>
      </c>
      <c r="B33" s="489"/>
      <c r="C33" s="489"/>
      <c r="D33" s="489"/>
      <c r="E33" s="489"/>
      <c r="F33" s="489"/>
      <c r="G33" s="489"/>
      <c r="H33" s="489"/>
      <c r="I33" s="489"/>
      <c r="J33" s="489"/>
    </row>
    <row r="34" spans="1:31" s="79" customFormat="1" ht="25.5" customHeight="1" x14ac:dyDescent="0.2">
      <c r="A34" s="409" t="s">
        <v>86</v>
      </c>
      <c r="B34" s="411" t="s">
        <v>87</v>
      </c>
      <c r="C34" s="411" t="s">
        <v>88</v>
      </c>
      <c r="D34" s="411" t="s">
        <v>89</v>
      </c>
      <c r="E34" s="411" t="s">
        <v>90</v>
      </c>
      <c r="F34" s="76" t="s">
        <v>91</v>
      </c>
      <c r="G34" s="76"/>
      <c r="H34" s="411" t="s">
        <v>92</v>
      </c>
      <c r="I34" s="77"/>
      <c r="J34" s="403" t="s">
        <v>94</v>
      </c>
      <c r="AD34" s="405" t="s">
        <v>95</v>
      </c>
      <c r="AE34" s="405" t="s">
        <v>96</v>
      </c>
    </row>
    <row r="35" spans="1:31" s="79" customFormat="1" ht="13.5" customHeight="1" thickBot="1" x14ac:dyDescent="0.25">
      <c r="A35" s="410"/>
      <c r="B35" s="412"/>
      <c r="C35" s="412"/>
      <c r="D35" s="412"/>
      <c r="E35" s="412"/>
      <c r="F35" s="80" t="s">
        <v>97</v>
      </c>
      <c r="G35" s="80"/>
      <c r="H35" s="412"/>
      <c r="I35" s="81"/>
      <c r="J35" s="404"/>
      <c r="AD35" s="406"/>
      <c r="AE35" s="406"/>
    </row>
    <row r="36" spans="1:31" ht="15" customHeight="1" x14ac:dyDescent="0.25">
      <c r="A36" s="83">
        <v>1</v>
      </c>
      <c r="B36" s="383" t="s">
        <v>3019</v>
      </c>
      <c r="C36" s="384">
        <v>64571</v>
      </c>
      <c r="D36" s="385" t="s">
        <v>3020</v>
      </c>
      <c r="E36" s="157" t="s">
        <v>2102</v>
      </c>
      <c r="F36" s="84" t="s">
        <v>100</v>
      </c>
      <c r="G36" s="87">
        <f t="shared" ref="G36:G48" si="2">+IF(F36="M",1,IF(F36="f",2,IF(F36="Civ",3,"Error")))</f>
        <v>1</v>
      </c>
      <c r="H36" s="86" t="s">
        <v>103</v>
      </c>
      <c r="I36" s="87">
        <f t="shared" ref="I36:I48" si="3">+IF(H36="Studying",5,IF(H36="Complete",1,IF(H36="Incomplete",2,IF(H36="Left",3,IF(H36="Dropped",4,"Error")))))</f>
        <v>1</v>
      </c>
      <c r="J36" s="88"/>
      <c r="K36" s="84" t="s">
        <v>2870</v>
      </c>
      <c r="AD36" s="89"/>
      <c r="AE36" s="89"/>
    </row>
    <row r="37" spans="1:31" ht="15" customHeight="1" x14ac:dyDescent="0.25">
      <c r="A37" s="83">
        <v>2</v>
      </c>
      <c r="B37" s="383" t="s">
        <v>3021</v>
      </c>
      <c r="C37" s="384">
        <v>64572</v>
      </c>
      <c r="D37" s="385" t="s">
        <v>3022</v>
      </c>
      <c r="E37" s="157" t="s">
        <v>3023</v>
      </c>
      <c r="F37" s="84" t="s">
        <v>100</v>
      </c>
      <c r="G37" s="87">
        <f t="shared" si="2"/>
        <v>1</v>
      </c>
      <c r="H37" s="86" t="s">
        <v>103</v>
      </c>
      <c r="I37" s="87">
        <f t="shared" si="3"/>
        <v>1</v>
      </c>
      <c r="J37" s="88"/>
      <c r="K37" s="84" t="s">
        <v>2873</v>
      </c>
      <c r="AD37" s="89"/>
      <c r="AE37" s="89"/>
    </row>
    <row r="38" spans="1:31" ht="15" customHeight="1" x14ac:dyDescent="0.25">
      <c r="A38" s="83">
        <v>3</v>
      </c>
      <c r="B38" s="383" t="s">
        <v>3024</v>
      </c>
      <c r="C38" s="384">
        <v>64573</v>
      </c>
      <c r="D38" s="385" t="s">
        <v>3025</v>
      </c>
      <c r="E38" s="157" t="s">
        <v>3026</v>
      </c>
      <c r="F38" s="84" t="s">
        <v>100</v>
      </c>
      <c r="G38" s="87">
        <f t="shared" si="2"/>
        <v>1</v>
      </c>
      <c r="H38" s="86" t="s">
        <v>103</v>
      </c>
      <c r="I38" s="87">
        <f t="shared" si="3"/>
        <v>1</v>
      </c>
      <c r="J38" s="88"/>
      <c r="K38" s="84" t="s">
        <v>2877</v>
      </c>
      <c r="AD38" s="89"/>
      <c r="AE38" s="89"/>
    </row>
    <row r="39" spans="1:31" ht="15" customHeight="1" x14ac:dyDescent="0.25">
      <c r="A39" s="83">
        <v>4</v>
      </c>
      <c r="B39" s="383" t="s">
        <v>3027</v>
      </c>
      <c r="C39" s="384">
        <v>22893</v>
      </c>
      <c r="D39" s="385" t="s">
        <v>3028</v>
      </c>
      <c r="E39" s="157" t="s">
        <v>3029</v>
      </c>
      <c r="F39" s="84" t="s">
        <v>100</v>
      </c>
      <c r="G39" s="87">
        <f t="shared" si="2"/>
        <v>1</v>
      </c>
      <c r="H39" s="86" t="s">
        <v>103</v>
      </c>
      <c r="I39" s="87">
        <f t="shared" si="3"/>
        <v>1</v>
      </c>
      <c r="J39" s="88"/>
      <c r="K39" s="84"/>
      <c r="AD39" s="89"/>
      <c r="AE39" s="89"/>
    </row>
    <row r="40" spans="1:31" ht="15" customHeight="1" x14ac:dyDescent="0.25">
      <c r="A40" s="83">
        <v>5</v>
      </c>
      <c r="B40" s="383" t="s">
        <v>3035</v>
      </c>
      <c r="C40" s="384">
        <v>64574</v>
      </c>
      <c r="D40" s="385" t="s">
        <v>3036</v>
      </c>
      <c r="E40" s="157" t="s">
        <v>3037</v>
      </c>
      <c r="F40" s="84" t="s">
        <v>100</v>
      </c>
      <c r="G40" s="87">
        <f t="shared" si="2"/>
        <v>1</v>
      </c>
      <c r="H40" s="86" t="s">
        <v>103</v>
      </c>
      <c r="I40" s="87">
        <f t="shared" si="3"/>
        <v>1</v>
      </c>
      <c r="J40" s="88"/>
      <c r="K40" s="84"/>
      <c r="AD40" s="89"/>
      <c r="AE40" s="89"/>
    </row>
    <row r="41" spans="1:31" ht="15" customHeight="1" x14ac:dyDescent="0.25">
      <c r="A41" s="83">
        <v>7</v>
      </c>
      <c r="B41" s="383" t="s">
        <v>3038</v>
      </c>
      <c r="C41" s="384">
        <v>65646</v>
      </c>
      <c r="D41" s="385" t="s">
        <v>3039</v>
      </c>
      <c r="E41" s="157" t="s">
        <v>3040</v>
      </c>
      <c r="F41" s="84" t="s">
        <v>100</v>
      </c>
      <c r="G41" s="87">
        <f t="shared" si="2"/>
        <v>1</v>
      </c>
      <c r="H41" s="86" t="s">
        <v>103</v>
      </c>
      <c r="I41" s="87">
        <f t="shared" si="3"/>
        <v>1</v>
      </c>
      <c r="J41" s="88"/>
      <c r="K41" s="84"/>
      <c r="AD41" s="89"/>
      <c r="AE41" s="89"/>
    </row>
    <row r="42" spans="1:31" ht="15" customHeight="1" x14ac:dyDescent="0.25">
      <c r="A42" s="83">
        <v>9</v>
      </c>
      <c r="B42" s="383" t="s">
        <v>3041</v>
      </c>
      <c r="C42" s="384">
        <v>41456</v>
      </c>
      <c r="D42" s="385" t="s">
        <v>3042</v>
      </c>
      <c r="E42" s="157" t="s">
        <v>3043</v>
      </c>
      <c r="F42" s="84" t="s">
        <v>100</v>
      </c>
      <c r="G42" s="87">
        <f t="shared" si="2"/>
        <v>1</v>
      </c>
      <c r="H42" s="86" t="s">
        <v>103</v>
      </c>
      <c r="I42" s="87">
        <f t="shared" si="3"/>
        <v>1</v>
      </c>
      <c r="J42" s="88"/>
      <c r="K42" s="84"/>
      <c r="AD42" s="89"/>
      <c r="AE42" s="89"/>
    </row>
    <row r="43" spans="1:31" ht="15" customHeight="1" x14ac:dyDescent="0.25">
      <c r="A43" s="83">
        <v>10</v>
      </c>
      <c r="B43" s="383" t="s">
        <v>3044</v>
      </c>
      <c r="C43" s="384">
        <v>41504</v>
      </c>
      <c r="D43" s="385" t="s">
        <v>3045</v>
      </c>
      <c r="E43" s="157" t="s">
        <v>155</v>
      </c>
      <c r="F43" s="84" t="s">
        <v>100</v>
      </c>
      <c r="G43" s="87">
        <f t="shared" si="2"/>
        <v>1</v>
      </c>
      <c r="H43" s="86" t="s">
        <v>103</v>
      </c>
      <c r="I43" s="87">
        <f t="shared" si="3"/>
        <v>1</v>
      </c>
      <c r="J43" s="88"/>
      <c r="K43" s="84"/>
      <c r="AD43" s="89"/>
      <c r="AE43" s="89"/>
    </row>
    <row r="44" spans="1:31" ht="15" customHeight="1" x14ac:dyDescent="0.25">
      <c r="A44" s="83">
        <v>11</v>
      </c>
      <c r="B44" s="383" t="s">
        <v>3046</v>
      </c>
      <c r="C44" s="384">
        <v>65647</v>
      </c>
      <c r="D44" s="385" t="s">
        <v>3047</v>
      </c>
      <c r="E44" s="157" t="s">
        <v>3048</v>
      </c>
      <c r="F44" s="84" t="s">
        <v>100</v>
      </c>
      <c r="G44" s="87">
        <f t="shared" si="2"/>
        <v>1</v>
      </c>
      <c r="H44" s="86" t="s">
        <v>103</v>
      </c>
      <c r="I44" s="87">
        <f t="shared" si="3"/>
        <v>1</v>
      </c>
      <c r="J44" s="88"/>
      <c r="K44" s="84"/>
      <c r="AD44" s="89"/>
      <c r="AE44" s="89"/>
    </row>
    <row r="45" spans="1:31" ht="15" customHeight="1" x14ac:dyDescent="0.25">
      <c r="A45" s="83">
        <v>12</v>
      </c>
      <c r="B45" s="383" t="s">
        <v>3049</v>
      </c>
      <c r="C45" s="384">
        <v>64539</v>
      </c>
      <c r="D45" s="385" t="s">
        <v>3050</v>
      </c>
      <c r="E45" s="157" t="s">
        <v>3051</v>
      </c>
      <c r="F45" s="84" t="s">
        <v>100</v>
      </c>
      <c r="G45" s="87">
        <f t="shared" si="2"/>
        <v>1</v>
      </c>
      <c r="H45" s="86" t="s">
        <v>103</v>
      </c>
      <c r="I45" s="87">
        <f t="shared" si="3"/>
        <v>1</v>
      </c>
      <c r="J45" s="88"/>
      <c r="K45" s="84"/>
      <c r="AD45" s="89"/>
      <c r="AE45" s="89"/>
    </row>
    <row r="46" spans="1:31" ht="15" customHeight="1" x14ac:dyDescent="0.25">
      <c r="A46" s="83">
        <v>13</v>
      </c>
      <c r="B46" s="383" t="s">
        <v>3030</v>
      </c>
      <c r="C46" s="384">
        <v>35414</v>
      </c>
      <c r="D46" s="385" t="s">
        <v>3031</v>
      </c>
      <c r="E46" s="157" t="s">
        <v>3032</v>
      </c>
      <c r="F46" s="84" t="s">
        <v>100</v>
      </c>
      <c r="G46" s="87">
        <f t="shared" si="2"/>
        <v>1</v>
      </c>
      <c r="H46" s="86" t="s">
        <v>3</v>
      </c>
      <c r="I46" s="87">
        <f t="shared" si="3"/>
        <v>2</v>
      </c>
      <c r="J46" s="88"/>
      <c r="K46" s="84"/>
      <c r="AD46" s="89"/>
      <c r="AE46" s="89"/>
    </row>
    <row r="47" spans="1:31" ht="15" customHeight="1" x14ac:dyDescent="0.25">
      <c r="A47" s="83">
        <v>14</v>
      </c>
      <c r="B47" s="383" t="s">
        <v>3033</v>
      </c>
      <c r="C47" s="384">
        <v>66242</v>
      </c>
      <c r="D47" s="385" t="s">
        <v>3034</v>
      </c>
      <c r="E47" s="157" t="s">
        <v>99</v>
      </c>
      <c r="F47" s="84" t="s">
        <v>100</v>
      </c>
      <c r="G47" s="87">
        <f t="shared" si="2"/>
        <v>1</v>
      </c>
      <c r="H47" s="86" t="s">
        <v>3</v>
      </c>
      <c r="I47" s="87">
        <f t="shared" si="3"/>
        <v>2</v>
      </c>
      <c r="J47" s="88"/>
      <c r="K47" s="84"/>
      <c r="AD47" s="89"/>
      <c r="AE47" s="89"/>
    </row>
    <row r="48" spans="1:31" ht="15" customHeight="1" x14ac:dyDescent="0.25">
      <c r="A48" s="83">
        <v>15</v>
      </c>
      <c r="B48" s="383" t="s">
        <v>3052</v>
      </c>
      <c r="C48" s="384">
        <v>41479</v>
      </c>
      <c r="D48" s="385" t="s">
        <v>3053</v>
      </c>
      <c r="E48" s="157" t="s">
        <v>3054</v>
      </c>
      <c r="F48" s="84" t="s">
        <v>100</v>
      </c>
      <c r="G48" s="87">
        <f t="shared" si="2"/>
        <v>1</v>
      </c>
      <c r="H48" s="86" t="s">
        <v>3</v>
      </c>
      <c r="I48" s="87">
        <f t="shared" si="3"/>
        <v>2</v>
      </c>
      <c r="J48" s="88"/>
      <c r="K48" s="84"/>
      <c r="AD48" s="89"/>
      <c r="AE48" s="89"/>
    </row>
    <row r="49" spans="1:31" ht="15.75" x14ac:dyDescent="0.25">
      <c r="A49" s="150"/>
      <c r="B49" s="165"/>
      <c r="C49" s="166"/>
      <c r="D49" s="167"/>
      <c r="E49" s="168"/>
      <c r="F49" s="146"/>
      <c r="G49" s="91"/>
      <c r="H49" s="169"/>
      <c r="I49" s="91"/>
      <c r="J49" s="164"/>
      <c r="AD49" s="93"/>
      <c r="AE49" s="93"/>
    </row>
    <row r="50" spans="1:31" ht="23.25" thickBot="1" x14ac:dyDescent="0.5">
      <c r="A50" s="489" t="s">
        <v>47</v>
      </c>
      <c r="B50" s="489"/>
      <c r="C50" s="489"/>
      <c r="D50" s="489"/>
      <c r="E50" s="489"/>
      <c r="F50" s="489"/>
      <c r="G50" s="489"/>
      <c r="H50" s="489"/>
      <c r="I50" s="489"/>
      <c r="J50" s="489"/>
    </row>
    <row r="51" spans="1:31" s="79" customFormat="1" ht="25.5" customHeight="1" x14ac:dyDescent="0.2">
      <c r="A51" s="409" t="s">
        <v>86</v>
      </c>
      <c r="B51" s="411" t="s">
        <v>87</v>
      </c>
      <c r="C51" s="411" t="s">
        <v>88</v>
      </c>
      <c r="D51" s="411" t="s">
        <v>89</v>
      </c>
      <c r="E51" s="411" t="s">
        <v>90</v>
      </c>
      <c r="F51" s="76" t="s">
        <v>91</v>
      </c>
      <c r="G51" s="76"/>
      <c r="H51" s="411" t="s">
        <v>92</v>
      </c>
      <c r="I51" s="77"/>
      <c r="J51" s="403" t="s">
        <v>94</v>
      </c>
      <c r="AD51" s="405" t="s">
        <v>95</v>
      </c>
      <c r="AE51" s="405" t="s">
        <v>96</v>
      </c>
    </row>
    <row r="52" spans="1:31" s="79" customFormat="1" ht="16.5" customHeight="1" thickBot="1" x14ac:dyDescent="0.25">
      <c r="A52" s="410"/>
      <c r="B52" s="412"/>
      <c r="C52" s="412"/>
      <c r="D52" s="412"/>
      <c r="E52" s="412"/>
      <c r="F52" s="80" t="s">
        <v>97</v>
      </c>
      <c r="G52" s="80"/>
      <c r="H52" s="412"/>
      <c r="I52" s="81"/>
      <c r="J52" s="404"/>
      <c r="AD52" s="406"/>
      <c r="AE52" s="406"/>
    </row>
    <row r="53" spans="1:31" ht="15.75" customHeight="1" x14ac:dyDescent="0.25">
      <c r="A53" s="83">
        <v>1</v>
      </c>
      <c r="B53" s="383" t="s">
        <v>3055</v>
      </c>
      <c r="C53" s="384">
        <v>65640</v>
      </c>
      <c r="D53" s="385" t="s">
        <v>3056</v>
      </c>
      <c r="E53" s="157" t="s">
        <v>3057</v>
      </c>
      <c r="F53" s="84" t="s">
        <v>100</v>
      </c>
      <c r="G53" s="87">
        <f t="shared" ref="G53:G72" si="4">+IF(F53="M",1,IF(F53="f",2,IF(F53="Civ",3,"Error")))</f>
        <v>1</v>
      </c>
      <c r="H53" s="86" t="s">
        <v>103</v>
      </c>
      <c r="I53" s="87">
        <f t="shared" ref="I53:I72" si="5">+IF(H53="Studying",5,IF(H53="Complete",1,IF(H53="Incomplete",2,IF(H53="Left",3,IF(H53="Dropped",4,"Error")))))</f>
        <v>1</v>
      </c>
      <c r="J53" s="88"/>
      <c r="K53" s="84" t="s">
        <v>2905</v>
      </c>
      <c r="AD53" s="89"/>
      <c r="AE53" s="89"/>
    </row>
    <row r="54" spans="1:31" ht="15.75" customHeight="1" x14ac:dyDescent="0.25">
      <c r="A54" s="83">
        <v>2</v>
      </c>
      <c r="B54" s="383" t="s">
        <v>3058</v>
      </c>
      <c r="C54" s="384">
        <v>64556</v>
      </c>
      <c r="D54" s="385" t="s">
        <v>3059</v>
      </c>
      <c r="E54" s="157" t="s">
        <v>3060</v>
      </c>
      <c r="F54" s="84" t="s">
        <v>102</v>
      </c>
      <c r="G54" s="87">
        <f t="shared" si="4"/>
        <v>2</v>
      </c>
      <c r="H54" s="86" t="s">
        <v>103</v>
      </c>
      <c r="I54" s="87">
        <f t="shared" si="5"/>
        <v>1</v>
      </c>
      <c r="J54" s="88"/>
      <c r="K54" s="84" t="s">
        <v>2909</v>
      </c>
      <c r="AD54" s="89"/>
      <c r="AE54" s="89"/>
    </row>
    <row r="55" spans="1:31" ht="15.75" customHeight="1" x14ac:dyDescent="0.25">
      <c r="A55" s="83">
        <v>3</v>
      </c>
      <c r="B55" s="383" t="s">
        <v>3061</v>
      </c>
      <c r="C55" s="384">
        <v>39329</v>
      </c>
      <c r="D55" s="385" t="s">
        <v>3062</v>
      </c>
      <c r="E55" s="157" t="s">
        <v>3063</v>
      </c>
      <c r="F55" s="84" t="s">
        <v>102</v>
      </c>
      <c r="G55" s="87">
        <f t="shared" si="4"/>
        <v>2</v>
      </c>
      <c r="H55" s="86" t="s">
        <v>103</v>
      </c>
      <c r="I55" s="87">
        <f t="shared" si="5"/>
        <v>1</v>
      </c>
      <c r="J55" s="88"/>
      <c r="K55" s="84" t="s">
        <v>2913</v>
      </c>
      <c r="AD55" s="89"/>
      <c r="AE55" s="89"/>
    </row>
    <row r="56" spans="1:31" ht="15.75" customHeight="1" x14ac:dyDescent="0.25">
      <c r="A56" s="83">
        <v>4</v>
      </c>
      <c r="B56" s="383" t="s">
        <v>3064</v>
      </c>
      <c r="C56" s="384">
        <v>35686</v>
      </c>
      <c r="D56" s="385" t="s">
        <v>3065</v>
      </c>
      <c r="E56" s="157" t="s">
        <v>3066</v>
      </c>
      <c r="F56" s="84" t="s">
        <v>100</v>
      </c>
      <c r="G56" s="87">
        <f t="shared" si="4"/>
        <v>1</v>
      </c>
      <c r="H56" s="86" t="s">
        <v>103</v>
      </c>
      <c r="I56" s="87">
        <f t="shared" si="5"/>
        <v>1</v>
      </c>
      <c r="J56" s="88"/>
      <c r="K56" s="84" t="s">
        <v>2916</v>
      </c>
      <c r="AD56" s="89"/>
      <c r="AE56" s="89"/>
    </row>
    <row r="57" spans="1:31" ht="15.75" customHeight="1" x14ac:dyDescent="0.25">
      <c r="A57" s="83">
        <v>6</v>
      </c>
      <c r="B57" s="383" t="s">
        <v>3067</v>
      </c>
      <c r="C57" s="384">
        <v>35642</v>
      </c>
      <c r="D57" s="385" t="s">
        <v>3068</v>
      </c>
      <c r="E57" s="157" t="s">
        <v>3069</v>
      </c>
      <c r="F57" s="84" t="s">
        <v>100</v>
      </c>
      <c r="G57" s="87">
        <f t="shared" si="4"/>
        <v>1</v>
      </c>
      <c r="H57" s="86" t="s">
        <v>103</v>
      </c>
      <c r="I57" s="87">
        <f t="shared" si="5"/>
        <v>1</v>
      </c>
      <c r="J57" s="88"/>
      <c r="K57" s="84" t="s">
        <v>2920</v>
      </c>
      <c r="AD57" s="89"/>
      <c r="AE57" s="89"/>
    </row>
    <row r="58" spans="1:31" ht="15.75" customHeight="1" x14ac:dyDescent="0.25">
      <c r="A58" s="83">
        <v>8</v>
      </c>
      <c r="B58" s="383" t="s">
        <v>3070</v>
      </c>
      <c r="C58" s="384">
        <v>65641</v>
      </c>
      <c r="D58" s="385" t="s">
        <v>3071</v>
      </c>
      <c r="E58" s="157" t="s">
        <v>3072</v>
      </c>
      <c r="F58" s="84" t="s">
        <v>102</v>
      </c>
      <c r="G58" s="87">
        <f t="shared" si="4"/>
        <v>2</v>
      </c>
      <c r="H58" s="86" t="s">
        <v>103</v>
      </c>
      <c r="I58" s="87">
        <f t="shared" si="5"/>
        <v>1</v>
      </c>
      <c r="J58" s="88"/>
      <c r="K58" s="84" t="s">
        <v>2923</v>
      </c>
      <c r="AD58" s="89"/>
      <c r="AE58" s="89"/>
    </row>
    <row r="59" spans="1:31" ht="15.75" customHeight="1" x14ac:dyDescent="0.25">
      <c r="A59" s="83">
        <v>9</v>
      </c>
      <c r="B59" s="383" t="s">
        <v>3073</v>
      </c>
      <c r="C59" s="386">
        <v>64557</v>
      </c>
      <c r="D59" s="385" t="s">
        <v>3074</v>
      </c>
      <c r="E59" s="157" t="s">
        <v>3075</v>
      </c>
      <c r="F59" s="84" t="s">
        <v>102</v>
      </c>
      <c r="G59" s="87">
        <f t="shared" si="4"/>
        <v>2</v>
      </c>
      <c r="H59" s="86" t="s">
        <v>103</v>
      </c>
      <c r="I59" s="87">
        <f t="shared" si="5"/>
        <v>1</v>
      </c>
      <c r="J59" s="88"/>
      <c r="K59" s="84" t="s">
        <v>2927</v>
      </c>
      <c r="AD59" s="89"/>
      <c r="AE59" s="89"/>
    </row>
    <row r="60" spans="1:31" ht="15.75" customHeight="1" x14ac:dyDescent="0.25">
      <c r="A60" s="83">
        <v>10</v>
      </c>
      <c r="B60" s="383" t="s">
        <v>3076</v>
      </c>
      <c r="C60" s="384">
        <v>39135</v>
      </c>
      <c r="D60" s="385" t="s">
        <v>3077</v>
      </c>
      <c r="E60" s="157" t="s">
        <v>3078</v>
      </c>
      <c r="F60" s="84" t="s">
        <v>102</v>
      </c>
      <c r="G60" s="87">
        <f t="shared" si="4"/>
        <v>2</v>
      </c>
      <c r="H60" s="86" t="s">
        <v>103</v>
      </c>
      <c r="I60" s="87">
        <f t="shared" si="5"/>
        <v>1</v>
      </c>
      <c r="J60" s="88"/>
      <c r="K60" s="84" t="s">
        <v>3079</v>
      </c>
      <c r="AD60" s="89"/>
      <c r="AE60" s="89"/>
    </row>
    <row r="61" spans="1:31" ht="15.75" customHeight="1" x14ac:dyDescent="0.25">
      <c r="A61" s="83">
        <v>11</v>
      </c>
      <c r="B61" s="383" t="s">
        <v>3080</v>
      </c>
      <c r="C61" s="384">
        <v>39235</v>
      </c>
      <c r="D61" s="385" t="s">
        <v>3081</v>
      </c>
      <c r="E61" s="157" t="s">
        <v>989</v>
      </c>
      <c r="F61" s="84" t="s">
        <v>102</v>
      </c>
      <c r="G61" s="87">
        <f t="shared" si="4"/>
        <v>2</v>
      </c>
      <c r="H61" s="86" t="s">
        <v>103</v>
      </c>
      <c r="I61" s="87">
        <f t="shared" si="5"/>
        <v>1</v>
      </c>
      <c r="J61" s="88"/>
      <c r="K61" s="84" t="s">
        <v>3082</v>
      </c>
      <c r="AD61" s="89"/>
      <c r="AE61" s="89"/>
    </row>
    <row r="62" spans="1:31" ht="15.75" customHeight="1" x14ac:dyDescent="0.25">
      <c r="A62" s="83">
        <v>12</v>
      </c>
      <c r="B62" s="383" t="s">
        <v>3083</v>
      </c>
      <c r="C62" s="384">
        <v>65642</v>
      </c>
      <c r="D62" s="385" t="s">
        <v>3084</v>
      </c>
      <c r="E62" s="157" t="s">
        <v>3085</v>
      </c>
      <c r="F62" s="84" t="s">
        <v>100</v>
      </c>
      <c r="G62" s="87">
        <f t="shared" si="4"/>
        <v>1</v>
      </c>
      <c r="H62" s="86" t="s">
        <v>103</v>
      </c>
      <c r="I62" s="87">
        <f t="shared" si="5"/>
        <v>1</v>
      </c>
      <c r="J62" s="88"/>
      <c r="K62" s="84" t="s">
        <v>2931</v>
      </c>
      <c r="AD62" s="89"/>
      <c r="AE62" s="89"/>
    </row>
    <row r="63" spans="1:31" ht="15.75" customHeight="1" x14ac:dyDescent="0.25">
      <c r="A63" s="83">
        <v>13</v>
      </c>
      <c r="B63" s="383" t="s">
        <v>3086</v>
      </c>
      <c r="C63" s="384">
        <v>65643</v>
      </c>
      <c r="D63" s="385" t="s">
        <v>3087</v>
      </c>
      <c r="E63" s="157" t="s">
        <v>3088</v>
      </c>
      <c r="F63" s="84" t="s">
        <v>102</v>
      </c>
      <c r="G63" s="87">
        <f t="shared" si="4"/>
        <v>2</v>
      </c>
      <c r="H63" s="86" t="s">
        <v>103</v>
      </c>
      <c r="I63" s="87">
        <f t="shared" si="5"/>
        <v>1</v>
      </c>
      <c r="J63" s="88"/>
      <c r="K63" s="84"/>
      <c r="AD63" s="89"/>
      <c r="AE63" s="89"/>
    </row>
    <row r="64" spans="1:31" ht="15.75" customHeight="1" x14ac:dyDescent="0.25">
      <c r="A64" s="83">
        <v>14</v>
      </c>
      <c r="B64" s="383" t="s">
        <v>3089</v>
      </c>
      <c r="C64" s="384">
        <v>28915</v>
      </c>
      <c r="D64" s="385" t="s">
        <v>3090</v>
      </c>
      <c r="E64" s="157" t="s">
        <v>3091</v>
      </c>
      <c r="F64" s="84" t="s">
        <v>100</v>
      </c>
      <c r="G64" s="87">
        <f t="shared" si="4"/>
        <v>1</v>
      </c>
      <c r="H64" s="86" t="s">
        <v>103</v>
      </c>
      <c r="I64" s="87">
        <f t="shared" si="5"/>
        <v>1</v>
      </c>
      <c r="J64" s="88"/>
      <c r="K64" s="84"/>
      <c r="AD64" s="89"/>
      <c r="AE64" s="89"/>
    </row>
    <row r="65" spans="1:31" ht="15.75" customHeight="1" x14ac:dyDescent="0.25">
      <c r="A65" s="83">
        <v>15</v>
      </c>
      <c r="B65" s="383" t="s">
        <v>3092</v>
      </c>
      <c r="C65" s="384">
        <v>64558</v>
      </c>
      <c r="D65" s="385" t="s">
        <v>3093</v>
      </c>
      <c r="E65" s="157" t="s">
        <v>3094</v>
      </c>
      <c r="F65" s="84" t="s">
        <v>102</v>
      </c>
      <c r="G65" s="87">
        <f t="shared" si="4"/>
        <v>2</v>
      </c>
      <c r="H65" s="86" t="s">
        <v>103</v>
      </c>
      <c r="I65" s="87">
        <f t="shared" si="5"/>
        <v>1</v>
      </c>
      <c r="J65" s="88"/>
      <c r="K65" s="84"/>
      <c r="AD65" s="89"/>
      <c r="AE65" s="89"/>
    </row>
    <row r="66" spans="1:31" ht="15.75" customHeight="1" x14ac:dyDescent="0.25">
      <c r="A66" s="83">
        <v>16</v>
      </c>
      <c r="B66" s="383" t="s">
        <v>3095</v>
      </c>
      <c r="C66" s="384">
        <v>64604</v>
      </c>
      <c r="D66" s="385" t="s">
        <v>3096</v>
      </c>
      <c r="E66" s="157" t="s">
        <v>3097</v>
      </c>
      <c r="F66" s="84" t="s">
        <v>100</v>
      </c>
      <c r="G66" s="87">
        <f t="shared" si="4"/>
        <v>1</v>
      </c>
      <c r="H66" s="86" t="s">
        <v>103</v>
      </c>
      <c r="I66" s="87">
        <f t="shared" si="5"/>
        <v>1</v>
      </c>
      <c r="J66" s="88"/>
      <c r="K66" s="84"/>
      <c r="AD66" s="89"/>
      <c r="AE66" s="89"/>
    </row>
    <row r="67" spans="1:31" ht="15.75" customHeight="1" x14ac:dyDescent="0.25">
      <c r="A67" s="83">
        <v>17</v>
      </c>
      <c r="B67" s="383" t="s">
        <v>3098</v>
      </c>
      <c r="C67" s="384">
        <v>32780</v>
      </c>
      <c r="D67" s="385" t="s">
        <v>3099</v>
      </c>
      <c r="E67" s="157" t="s">
        <v>3100</v>
      </c>
      <c r="F67" s="84" t="s">
        <v>102</v>
      </c>
      <c r="G67" s="87">
        <f t="shared" si="4"/>
        <v>2</v>
      </c>
      <c r="H67" s="86" t="s">
        <v>103</v>
      </c>
      <c r="I67" s="87">
        <f t="shared" si="5"/>
        <v>1</v>
      </c>
      <c r="J67" s="88"/>
      <c r="K67" s="84"/>
      <c r="AD67" s="89"/>
      <c r="AE67" s="89"/>
    </row>
    <row r="68" spans="1:31" ht="15.75" customHeight="1" x14ac:dyDescent="0.25">
      <c r="A68" s="83">
        <v>18</v>
      </c>
      <c r="B68" s="383" t="s">
        <v>3101</v>
      </c>
      <c r="C68" s="384">
        <v>39286</v>
      </c>
      <c r="D68" s="385" t="s">
        <v>3102</v>
      </c>
      <c r="E68" s="157" t="s">
        <v>3103</v>
      </c>
      <c r="F68" s="84" t="s">
        <v>102</v>
      </c>
      <c r="G68" s="87">
        <f t="shared" si="4"/>
        <v>2</v>
      </c>
      <c r="H68" s="86" t="s">
        <v>103</v>
      </c>
      <c r="I68" s="87">
        <f t="shared" si="5"/>
        <v>1</v>
      </c>
      <c r="J68" s="88"/>
      <c r="K68" s="84"/>
      <c r="AD68" s="89"/>
      <c r="AE68" s="89"/>
    </row>
    <row r="69" spans="1:31" ht="15.75" customHeight="1" x14ac:dyDescent="0.25">
      <c r="A69" s="83">
        <v>19</v>
      </c>
      <c r="B69" s="383" t="s">
        <v>3104</v>
      </c>
      <c r="C69" s="384">
        <v>39132</v>
      </c>
      <c r="D69" s="385" t="s">
        <v>3105</v>
      </c>
      <c r="E69" s="157" t="s">
        <v>622</v>
      </c>
      <c r="F69" s="84" t="s">
        <v>102</v>
      </c>
      <c r="G69" s="87">
        <f t="shared" si="4"/>
        <v>2</v>
      </c>
      <c r="H69" s="86" t="s">
        <v>103</v>
      </c>
      <c r="I69" s="87">
        <f t="shared" si="5"/>
        <v>1</v>
      </c>
      <c r="J69" s="88"/>
      <c r="K69" s="84"/>
      <c r="AD69" s="89"/>
      <c r="AE69" s="89"/>
    </row>
    <row r="70" spans="1:31" ht="15.75" customHeight="1" x14ac:dyDescent="0.25">
      <c r="A70" s="83">
        <v>20</v>
      </c>
      <c r="B70" s="383" t="s">
        <v>3106</v>
      </c>
      <c r="C70" s="384">
        <v>65644</v>
      </c>
      <c r="D70" s="385" t="s">
        <v>3107</v>
      </c>
      <c r="E70" s="157" t="s">
        <v>3108</v>
      </c>
      <c r="F70" s="84" t="s">
        <v>100</v>
      </c>
      <c r="G70" s="87">
        <f t="shared" si="4"/>
        <v>1</v>
      </c>
      <c r="H70" s="86" t="s">
        <v>103</v>
      </c>
      <c r="I70" s="87">
        <f t="shared" si="5"/>
        <v>1</v>
      </c>
      <c r="J70" s="88"/>
      <c r="K70" s="84"/>
      <c r="AD70" s="89"/>
      <c r="AE70" s="89"/>
    </row>
    <row r="71" spans="1:31" ht="15.75" customHeight="1" x14ac:dyDescent="0.25">
      <c r="A71" s="83">
        <v>21</v>
      </c>
      <c r="B71" s="383" t="s">
        <v>3109</v>
      </c>
      <c r="C71" s="384">
        <v>65645</v>
      </c>
      <c r="D71" s="385" t="s">
        <v>3110</v>
      </c>
      <c r="E71" s="157" t="s">
        <v>3111</v>
      </c>
      <c r="F71" s="84" t="s">
        <v>100</v>
      </c>
      <c r="G71" s="87">
        <f t="shared" si="4"/>
        <v>1</v>
      </c>
      <c r="H71" s="86" t="s">
        <v>3</v>
      </c>
      <c r="I71" s="87">
        <f t="shared" si="5"/>
        <v>2</v>
      </c>
      <c r="J71" s="88"/>
      <c r="K71" s="84"/>
      <c r="AD71" s="89"/>
      <c r="AE71" s="89"/>
    </row>
    <row r="72" spans="1:31" ht="15.75" customHeight="1" x14ac:dyDescent="0.25">
      <c r="A72" s="83">
        <v>22</v>
      </c>
      <c r="B72" s="383" t="s">
        <v>3112</v>
      </c>
      <c r="C72" s="384">
        <v>64559</v>
      </c>
      <c r="D72" s="385" t="s">
        <v>3113</v>
      </c>
      <c r="E72" s="157" t="s">
        <v>3114</v>
      </c>
      <c r="F72" s="84" t="s">
        <v>100</v>
      </c>
      <c r="G72" s="87">
        <f t="shared" si="4"/>
        <v>1</v>
      </c>
      <c r="H72" s="86" t="s">
        <v>3</v>
      </c>
      <c r="I72" s="87">
        <f t="shared" si="5"/>
        <v>2</v>
      </c>
      <c r="J72" s="88"/>
      <c r="K72" s="84"/>
      <c r="AD72" s="89"/>
      <c r="AE72" s="89"/>
    </row>
    <row r="73" spans="1:31" ht="15.75" x14ac:dyDescent="0.25">
      <c r="A73" s="90"/>
      <c r="B73" s="172"/>
      <c r="C73" s="173"/>
      <c r="D73" s="161"/>
      <c r="E73" s="174"/>
      <c r="F73" s="160"/>
      <c r="G73" s="92"/>
      <c r="H73" s="175"/>
      <c r="I73" s="92"/>
      <c r="J73" s="164"/>
      <c r="AD73" s="93"/>
      <c r="AE73" s="93"/>
    </row>
  </sheetData>
  <sortState ref="B36:H48">
    <sortCondition ref="H36:H48"/>
  </sortState>
  <mergeCells count="29">
    <mergeCell ref="A1:J1"/>
    <mergeCell ref="A2:J2"/>
    <mergeCell ref="A3:A4"/>
    <mergeCell ref="B3:B4"/>
    <mergeCell ref="C3:C4"/>
    <mergeCell ref="D3:D4"/>
    <mergeCell ref="E3:E4"/>
    <mergeCell ref="H3:H4"/>
    <mergeCell ref="J3:J4"/>
    <mergeCell ref="A33:J33"/>
    <mergeCell ref="A34:A35"/>
    <mergeCell ref="B34:B35"/>
    <mergeCell ref="C34:C35"/>
    <mergeCell ref="D34:D35"/>
    <mergeCell ref="E34:E35"/>
    <mergeCell ref="H34:H35"/>
    <mergeCell ref="J34:J35"/>
    <mergeCell ref="AD34:AD35"/>
    <mergeCell ref="AE34:AE35"/>
    <mergeCell ref="A50:J50"/>
    <mergeCell ref="A51:A52"/>
    <mergeCell ref="B51:B52"/>
    <mergeCell ref="C51:C52"/>
    <mergeCell ref="D51:D52"/>
    <mergeCell ref="E51:E52"/>
    <mergeCell ref="H51:H52"/>
    <mergeCell ref="J51:J52"/>
    <mergeCell ref="AD51:AD52"/>
    <mergeCell ref="AE51:AE52"/>
  </mergeCells>
  <conditionalFormatting sqref="H36:H40 H42:H43 H54:H73 H5:H6 H8:H31 H45:H49">
    <cfRule type="cellIs" dxfId="119" priority="33" stopIfTrue="1" operator="equal">
      <formula>"Dropped"</formula>
    </cfRule>
    <cfRule type="cellIs" dxfId="118" priority="34" stopIfTrue="1" operator="equal">
      <formula>"Left"</formula>
    </cfRule>
    <cfRule type="cellIs" dxfId="117" priority="35" stopIfTrue="1" operator="equal">
      <formula>"Incomplete"</formula>
    </cfRule>
    <cfRule type="cellIs" dxfId="116" priority="36" stopIfTrue="1" operator="equal">
      <formula>"Complete"</formula>
    </cfRule>
  </conditionalFormatting>
  <conditionalFormatting sqref="H41">
    <cfRule type="cellIs" dxfId="115" priority="27" stopIfTrue="1" operator="equal">
      <formula>"Dropped"</formula>
    </cfRule>
    <cfRule type="cellIs" dxfId="114" priority="28" stopIfTrue="1" operator="equal">
      <formula>"Left"</formula>
    </cfRule>
    <cfRule type="cellIs" dxfId="113" priority="29" stopIfTrue="1" operator="equal">
      <formula>"Incomplete"</formula>
    </cfRule>
    <cfRule type="cellIs" dxfId="112" priority="30" stopIfTrue="1" operator="equal">
      <formula>"Complete"</formula>
    </cfRule>
  </conditionalFormatting>
  <conditionalFormatting sqref="H7">
    <cfRule type="cellIs" dxfId="111" priority="21" stopIfTrue="1" operator="equal">
      <formula>"Dropped"</formula>
    </cfRule>
    <cfRule type="cellIs" dxfId="110" priority="22" stopIfTrue="1" operator="equal">
      <formula>"Left"</formula>
    </cfRule>
    <cfRule type="cellIs" dxfId="109" priority="23" stopIfTrue="1" operator="equal">
      <formula>"Incomplete"</formula>
    </cfRule>
    <cfRule type="cellIs" dxfId="108" priority="24" stopIfTrue="1" operator="equal">
      <formula>"Complete"</formula>
    </cfRule>
  </conditionalFormatting>
  <conditionalFormatting sqref="H44">
    <cfRule type="cellIs" dxfId="107" priority="15" stopIfTrue="1" operator="equal">
      <formula>"Dropped"</formula>
    </cfRule>
    <cfRule type="cellIs" dxfId="106" priority="16" stopIfTrue="1" operator="equal">
      <formula>"Left"</formula>
    </cfRule>
    <cfRule type="cellIs" dxfId="105" priority="17" stopIfTrue="1" operator="equal">
      <formula>"Incomplete"</formula>
    </cfRule>
    <cfRule type="cellIs" dxfId="104" priority="18" stopIfTrue="1" operator="equal">
      <formula>"Complete"</formula>
    </cfRule>
  </conditionalFormatting>
  <conditionalFormatting sqref="H53">
    <cfRule type="cellIs" dxfId="103" priority="9" stopIfTrue="1" operator="equal">
      <formula>"Dropped"</formula>
    </cfRule>
    <cfRule type="cellIs" dxfId="102" priority="10" stopIfTrue="1" operator="equal">
      <formula>"Left"</formula>
    </cfRule>
    <cfRule type="cellIs" dxfId="101" priority="11" stopIfTrue="1" operator="equal">
      <formula>"Incomplete"</formula>
    </cfRule>
    <cfRule type="cellIs" dxfId="100" priority="12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AE47"/>
  <sheetViews>
    <sheetView topLeftCell="A19" workbookViewId="0">
      <selection activeCell="D37" sqref="D37"/>
    </sheetView>
  </sheetViews>
  <sheetFormatPr defaultRowHeight="12.75" x14ac:dyDescent="0.2"/>
  <cols>
    <col min="1" max="1" width="6.42578125" style="97" customWidth="1"/>
    <col min="2" max="2" width="15.5703125" style="75" bestFit="1" customWidth="1"/>
    <col min="3" max="3" width="9.140625" style="75" bestFit="1" customWidth="1"/>
    <col min="4" max="4" width="29" style="79" customWidth="1"/>
    <col min="5" max="5" width="36.5703125" style="75" hidden="1" customWidth="1"/>
    <col min="6" max="6" width="2.85546875" style="75" hidden="1" customWidth="1"/>
    <col min="7" max="7" width="2.140625" style="75" hidden="1" customWidth="1"/>
    <col min="8" max="8" width="10.85546875" style="75" bestFit="1" customWidth="1"/>
    <col min="9" max="9" width="2.140625" style="75" hidden="1" customWidth="1"/>
    <col min="10" max="10" width="15" style="75" customWidth="1"/>
    <col min="11" max="11" width="11" style="75" hidden="1" customWidth="1"/>
    <col min="12" max="16384" width="9.140625" style="75"/>
  </cols>
  <sheetData>
    <row r="1" spans="1:11" ht="23.25" customHeight="1" x14ac:dyDescent="0.45">
      <c r="A1" s="407" t="s">
        <v>2834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1" s="156" customFormat="1" ht="27.75" customHeight="1" thickBot="1" x14ac:dyDescent="0.5">
      <c r="A2" s="489" t="s">
        <v>46</v>
      </c>
      <c r="B2" s="489"/>
      <c r="C2" s="489"/>
      <c r="D2" s="489"/>
      <c r="E2" s="489"/>
      <c r="F2" s="489"/>
      <c r="G2" s="489"/>
      <c r="H2" s="489"/>
      <c r="I2" s="489"/>
      <c r="J2" s="489"/>
    </row>
    <row r="3" spans="1:11" s="79" customFormat="1" ht="15.75" customHeight="1" x14ac:dyDescent="0.2">
      <c r="A3" s="409" t="s">
        <v>86</v>
      </c>
      <c r="B3" s="411" t="s">
        <v>87</v>
      </c>
      <c r="C3" s="411" t="s">
        <v>88</v>
      </c>
      <c r="D3" s="411" t="s">
        <v>89</v>
      </c>
      <c r="E3" s="411" t="s">
        <v>90</v>
      </c>
      <c r="F3" s="76" t="s">
        <v>91</v>
      </c>
      <c r="G3" s="76"/>
      <c r="H3" s="411" t="s">
        <v>92</v>
      </c>
      <c r="I3" s="77"/>
      <c r="J3" s="403" t="s">
        <v>94</v>
      </c>
    </row>
    <row r="4" spans="1:11" s="79" customFormat="1" ht="15.75" customHeight="1" thickBot="1" x14ac:dyDescent="0.25">
      <c r="A4" s="410"/>
      <c r="B4" s="412"/>
      <c r="C4" s="412"/>
      <c r="D4" s="412"/>
      <c r="E4" s="412"/>
      <c r="F4" s="80" t="s">
        <v>97</v>
      </c>
      <c r="G4" s="80"/>
      <c r="H4" s="412"/>
      <c r="I4" s="81"/>
      <c r="J4" s="404"/>
    </row>
    <row r="5" spans="1:11" ht="17.25" customHeight="1" x14ac:dyDescent="0.25">
      <c r="A5" s="83">
        <v>1</v>
      </c>
      <c r="B5" s="383" t="s">
        <v>2841</v>
      </c>
      <c r="C5" s="384">
        <v>40960</v>
      </c>
      <c r="D5" s="385" t="s">
        <v>2842</v>
      </c>
      <c r="E5" s="157" t="s">
        <v>2843</v>
      </c>
      <c r="F5" s="84" t="s">
        <v>100</v>
      </c>
      <c r="G5" s="87">
        <f t="shared" ref="G5:G14" si="0">+IF(F5="M",1,IF(F5="f",2,IF(F5="Civ",3,"Error")))</f>
        <v>1</v>
      </c>
      <c r="H5" s="86" t="s">
        <v>103</v>
      </c>
      <c r="I5" s="87">
        <f t="shared" ref="I5:I14" si="1">+IF(H5="Studying",5,IF(H5="Complete",1,IF(H5="Incomplete",2,IF(H5="Left",3,IF(H5="Dropped",4,"Error")))))</f>
        <v>1</v>
      </c>
      <c r="J5" s="88"/>
      <c r="K5" s="84" t="s">
        <v>2837</v>
      </c>
    </row>
    <row r="6" spans="1:11" ht="17.25" customHeight="1" x14ac:dyDescent="0.25">
      <c r="A6" s="83">
        <v>2</v>
      </c>
      <c r="B6" s="383" t="s">
        <v>2849</v>
      </c>
      <c r="C6" s="384">
        <v>27138</v>
      </c>
      <c r="D6" s="385" t="s">
        <v>2850</v>
      </c>
      <c r="E6" s="157" t="s">
        <v>2851</v>
      </c>
      <c r="F6" s="84" t="s">
        <v>102</v>
      </c>
      <c r="G6" s="87">
        <f t="shared" si="0"/>
        <v>2</v>
      </c>
      <c r="H6" s="86" t="s">
        <v>103</v>
      </c>
      <c r="I6" s="87">
        <f t="shared" si="1"/>
        <v>1</v>
      </c>
      <c r="J6" s="88"/>
      <c r="K6" s="84" t="s">
        <v>2840</v>
      </c>
    </row>
    <row r="7" spans="1:11" ht="17.25" customHeight="1" x14ac:dyDescent="0.25">
      <c r="A7" s="83">
        <v>3</v>
      </c>
      <c r="B7" s="383" t="s">
        <v>2853</v>
      </c>
      <c r="C7" s="384">
        <v>27129</v>
      </c>
      <c r="D7" s="385" t="s">
        <v>2854</v>
      </c>
      <c r="E7" s="157" t="s">
        <v>2855</v>
      </c>
      <c r="F7" s="84" t="s">
        <v>102</v>
      </c>
      <c r="G7" s="87">
        <f t="shared" si="0"/>
        <v>2</v>
      </c>
      <c r="H7" s="86" t="s">
        <v>103</v>
      </c>
      <c r="I7" s="87">
        <f t="shared" si="1"/>
        <v>1</v>
      </c>
      <c r="J7" s="88"/>
      <c r="K7" s="84" t="s">
        <v>2844</v>
      </c>
    </row>
    <row r="8" spans="1:11" ht="17.25" customHeight="1" x14ac:dyDescent="0.25">
      <c r="A8" s="83">
        <v>4</v>
      </c>
      <c r="B8" s="383" t="s">
        <v>2857</v>
      </c>
      <c r="C8" s="384">
        <v>67449</v>
      </c>
      <c r="D8" s="385" t="s">
        <v>2858</v>
      </c>
      <c r="E8" s="157" t="s">
        <v>2859</v>
      </c>
      <c r="F8" s="84" t="s">
        <v>100</v>
      </c>
      <c r="G8" s="87">
        <f t="shared" si="0"/>
        <v>1</v>
      </c>
      <c r="H8" s="86" t="s">
        <v>103</v>
      </c>
      <c r="I8" s="87">
        <f t="shared" si="1"/>
        <v>1</v>
      </c>
      <c r="J8" s="88"/>
      <c r="K8" s="84" t="s">
        <v>2848</v>
      </c>
    </row>
    <row r="9" spans="1:11" ht="17.25" customHeight="1" x14ac:dyDescent="0.25">
      <c r="A9" s="83">
        <v>5</v>
      </c>
      <c r="B9" s="383" t="s">
        <v>2860</v>
      </c>
      <c r="C9" s="384">
        <v>67450</v>
      </c>
      <c r="D9" s="385" t="s">
        <v>2861</v>
      </c>
      <c r="E9" s="157" t="s">
        <v>2862</v>
      </c>
      <c r="F9" s="84" t="s">
        <v>100</v>
      </c>
      <c r="G9" s="87">
        <f t="shared" si="0"/>
        <v>1</v>
      </c>
      <c r="H9" s="86" t="s">
        <v>103</v>
      </c>
      <c r="I9" s="87">
        <f t="shared" si="1"/>
        <v>1</v>
      </c>
      <c r="J9" s="88"/>
      <c r="K9" s="84" t="s">
        <v>2852</v>
      </c>
    </row>
    <row r="10" spans="1:11" ht="17.25" customHeight="1" x14ac:dyDescent="0.25">
      <c r="A10" s="83">
        <v>6</v>
      </c>
      <c r="B10" s="383" t="s">
        <v>2863</v>
      </c>
      <c r="C10" s="384">
        <v>40961</v>
      </c>
      <c r="D10" s="385" t="s">
        <v>7680</v>
      </c>
      <c r="E10" s="157" t="s">
        <v>2864</v>
      </c>
      <c r="F10" s="84" t="s">
        <v>100</v>
      </c>
      <c r="G10" s="87">
        <f t="shared" si="0"/>
        <v>1</v>
      </c>
      <c r="H10" s="86" t="s">
        <v>103</v>
      </c>
      <c r="I10" s="87">
        <f t="shared" si="1"/>
        <v>1</v>
      </c>
      <c r="J10" s="88"/>
      <c r="K10" s="84" t="s">
        <v>2856</v>
      </c>
    </row>
    <row r="11" spans="1:11" ht="17.25" customHeight="1" x14ac:dyDescent="0.25">
      <c r="A11" s="83">
        <v>7</v>
      </c>
      <c r="B11" s="383" t="s">
        <v>2835</v>
      </c>
      <c r="C11" s="384">
        <v>35527</v>
      </c>
      <c r="D11" s="385" t="s">
        <v>2836</v>
      </c>
      <c r="E11" s="157" t="s">
        <v>2332</v>
      </c>
      <c r="F11" s="84" t="s">
        <v>100</v>
      </c>
      <c r="G11" s="87">
        <f t="shared" si="0"/>
        <v>1</v>
      </c>
      <c r="H11" s="86" t="s">
        <v>3</v>
      </c>
      <c r="I11" s="87">
        <f t="shared" si="1"/>
        <v>2</v>
      </c>
      <c r="J11" s="88"/>
      <c r="K11" s="84"/>
    </row>
    <row r="12" spans="1:11" ht="17.25" customHeight="1" x14ac:dyDescent="0.25">
      <c r="A12" s="83">
        <v>8</v>
      </c>
      <c r="B12" s="383" t="s">
        <v>2838</v>
      </c>
      <c r="C12" s="384">
        <v>28265</v>
      </c>
      <c r="D12" s="385" t="s">
        <v>2839</v>
      </c>
      <c r="E12" s="157" t="s">
        <v>165</v>
      </c>
      <c r="F12" s="84" t="s">
        <v>100</v>
      </c>
      <c r="G12" s="87">
        <f t="shared" si="0"/>
        <v>1</v>
      </c>
      <c r="H12" s="86" t="s">
        <v>3</v>
      </c>
      <c r="I12" s="87">
        <f t="shared" si="1"/>
        <v>2</v>
      </c>
      <c r="J12" s="88"/>
      <c r="K12" s="84"/>
    </row>
    <row r="13" spans="1:11" ht="17.25" customHeight="1" x14ac:dyDescent="0.25">
      <c r="A13" s="83">
        <v>9</v>
      </c>
      <c r="B13" s="383" t="s">
        <v>2845</v>
      </c>
      <c r="C13" s="384">
        <v>67448</v>
      </c>
      <c r="D13" s="385" t="s">
        <v>2846</v>
      </c>
      <c r="E13" s="157" t="s">
        <v>2847</v>
      </c>
      <c r="F13" s="84" t="s">
        <v>100</v>
      </c>
      <c r="G13" s="87">
        <f t="shared" si="0"/>
        <v>1</v>
      </c>
      <c r="H13" s="86" t="s">
        <v>3</v>
      </c>
      <c r="I13" s="87">
        <f t="shared" si="1"/>
        <v>2</v>
      </c>
      <c r="J13" s="88"/>
      <c r="K13" s="84"/>
    </row>
    <row r="14" spans="1:11" ht="17.25" customHeight="1" x14ac:dyDescent="0.25">
      <c r="A14" s="83">
        <v>10</v>
      </c>
      <c r="B14" s="383" t="s">
        <v>2865</v>
      </c>
      <c r="C14" s="384">
        <v>67451</v>
      </c>
      <c r="D14" s="385" t="s">
        <v>2866</v>
      </c>
      <c r="E14" s="157" t="s">
        <v>190</v>
      </c>
      <c r="F14" s="84" t="s">
        <v>100</v>
      </c>
      <c r="G14" s="87">
        <f t="shared" si="0"/>
        <v>1</v>
      </c>
      <c r="H14" s="86" t="s">
        <v>3</v>
      </c>
      <c r="I14" s="87">
        <f t="shared" si="1"/>
        <v>2</v>
      </c>
      <c r="J14" s="88"/>
      <c r="K14" s="84"/>
    </row>
    <row r="15" spans="1:11" ht="14.25" customHeight="1" x14ac:dyDescent="0.2">
      <c r="A15" s="90"/>
      <c r="B15" s="159"/>
      <c r="C15" s="160"/>
      <c r="D15" s="161"/>
      <c r="E15" s="162"/>
      <c r="F15" s="159"/>
      <c r="G15" s="92"/>
      <c r="H15" s="163"/>
      <c r="I15" s="92"/>
      <c r="J15" s="164"/>
    </row>
    <row r="16" spans="1:11" ht="23.25" thickBot="1" x14ac:dyDescent="0.5">
      <c r="A16" s="489" t="s">
        <v>44</v>
      </c>
      <c r="B16" s="489"/>
      <c r="C16" s="489"/>
      <c r="D16" s="489"/>
      <c r="E16" s="489"/>
      <c r="F16" s="489"/>
      <c r="G16" s="489"/>
      <c r="H16" s="489"/>
      <c r="I16" s="489"/>
      <c r="J16" s="489"/>
    </row>
    <row r="17" spans="1:31" s="79" customFormat="1" ht="25.5" customHeight="1" x14ac:dyDescent="0.2">
      <c r="A17" s="409" t="s">
        <v>86</v>
      </c>
      <c r="B17" s="411" t="s">
        <v>87</v>
      </c>
      <c r="C17" s="411" t="s">
        <v>88</v>
      </c>
      <c r="D17" s="411" t="s">
        <v>89</v>
      </c>
      <c r="E17" s="411" t="s">
        <v>90</v>
      </c>
      <c r="F17" s="76" t="s">
        <v>91</v>
      </c>
      <c r="G17" s="76"/>
      <c r="H17" s="411" t="s">
        <v>92</v>
      </c>
      <c r="I17" s="77"/>
      <c r="J17" s="403" t="s">
        <v>94</v>
      </c>
      <c r="AD17" s="405" t="s">
        <v>95</v>
      </c>
      <c r="AE17" s="405" t="s">
        <v>96</v>
      </c>
    </row>
    <row r="18" spans="1:31" s="79" customFormat="1" ht="13.5" customHeight="1" thickBot="1" x14ac:dyDescent="0.25">
      <c r="A18" s="410"/>
      <c r="B18" s="412"/>
      <c r="C18" s="412"/>
      <c r="D18" s="412"/>
      <c r="E18" s="412"/>
      <c r="F18" s="80" t="s">
        <v>97</v>
      </c>
      <c r="G18" s="80"/>
      <c r="H18" s="412"/>
      <c r="I18" s="81"/>
      <c r="J18" s="404"/>
      <c r="AD18" s="406"/>
      <c r="AE18" s="406"/>
    </row>
    <row r="19" spans="1:31" ht="15" customHeight="1" x14ac:dyDescent="0.25">
      <c r="A19" s="83">
        <v>1</v>
      </c>
      <c r="B19" s="383" t="s">
        <v>2871</v>
      </c>
      <c r="C19" s="384">
        <v>67507</v>
      </c>
      <c r="D19" s="385" t="s">
        <v>1668</v>
      </c>
      <c r="E19" s="157" t="s">
        <v>2872</v>
      </c>
      <c r="F19" s="84" t="s">
        <v>100</v>
      </c>
      <c r="G19" s="87">
        <f t="shared" ref="G19:G29" si="2">+IF(F19="M",1,IF(F19="f",2,IF(F19="Civ",3,"Error")))</f>
        <v>1</v>
      </c>
      <c r="H19" s="86" t="s">
        <v>103</v>
      </c>
      <c r="I19" s="87">
        <f t="shared" ref="I19:I29" si="3">+IF(H19="Studying",5,IF(H19="Complete",1,IF(H19="Incomplete",2,IF(H19="Left",3,IF(H19="Dropped",4,"Error")))))</f>
        <v>1</v>
      </c>
      <c r="J19" s="88"/>
      <c r="K19" s="84" t="s">
        <v>2870</v>
      </c>
      <c r="AD19" s="89"/>
      <c r="AE19" s="89"/>
    </row>
    <row r="20" spans="1:31" ht="15" customHeight="1" x14ac:dyDescent="0.25">
      <c r="A20" s="83">
        <v>2</v>
      </c>
      <c r="B20" s="383" t="s">
        <v>2874</v>
      </c>
      <c r="C20" s="384">
        <v>67508</v>
      </c>
      <c r="D20" s="385" t="s">
        <v>2875</v>
      </c>
      <c r="E20" s="157" t="s">
        <v>2876</v>
      </c>
      <c r="F20" s="84" t="s">
        <v>100</v>
      </c>
      <c r="G20" s="87">
        <f t="shared" si="2"/>
        <v>1</v>
      </c>
      <c r="H20" s="86" t="s">
        <v>103</v>
      </c>
      <c r="I20" s="87">
        <f t="shared" si="3"/>
        <v>1</v>
      </c>
      <c r="J20" s="88"/>
      <c r="K20" s="84" t="s">
        <v>2873</v>
      </c>
      <c r="AD20" s="89"/>
      <c r="AE20" s="89"/>
    </row>
    <row r="21" spans="1:31" ht="15" customHeight="1" x14ac:dyDescent="0.25">
      <c r="A21" s="83">
        <v>3</v>
      </c>
      <c r="B21" s="383" t="s">
        <v>2878</v>
      </c>
      <c r="C21" s="384">
        <v>67509</v>
      </c>
      <c r="D21" s="385" t="s">
        <v>2879</v>
      </c>
      <c r="E21" s="157" t="s">
        <v>2880</v>
      </c>
      <c r="F21" s="84" t="s">
        <v>100</v>
      </c>
      <c r="G21" s="87">
        <f t="shared" si="2"/>
        <v>1</v>
      </c>
      <c r="H21" s="86" t="s">
        <v>103</v>
      </c>
      <c r="I21" s="87">
        <f t="shared" si="3"/>
        <v>1</v>
      </c>
      <c r="J21" s="88"/>
      <c r="K21" s="84" t="s">
        <v>2877</v>
      </c>
      <c r="AD21" s="89"/>
      <c r="AE21" s="89"/>
    </row>
    <row r="22" spans="1:31" ht="15" customHeight="1" x14ac:dyDescent="0.25">
      <c r="A22" s="83">
        <v>4</v>
      </c>
      <c r="B22" s="383" t="s">
        <v>2881</v>
      </c>
      <c r="C22" s="384">
        <v>68303</v>
      </c>
      <c r="D22" s="385" t="s">
        <v>2882</v>
      </c>
      <c r="E22" s="157" t="s">
        <v>2883</v>
      </c>
      <c r="F22" s="84" t="s">
        <v>102</v>
      </c>
      <c r="G22" s="87">
        <f t="shared" si="2"/>
        <v>2</v>
      </c>
      <c r="H22" s="86" t="s">
        <v>103</v>
      </c>
      <c r="I22" s="87">
        <f t="shared" si="3"/>
        <v>1</v>
      </c>
      <c r="J22" s="88"/>
      <c r="K22" s="84"/>
      <c r="AD22" s="89"/>
      <c r="AE22" s="89"/>
    </row>
    <row r="23" spans="1:31" ht="15" customHeight="1" x14ac:dyDescent="0.25">
      <c r="A23" s="83">
        <v>5</v>
      </c>
      <c r="B23" s="383" t="s">
        <v>2884</v>
      </c>
      <c r="C23" s="384">
        <v>67510</v>
      </c>
      <c r="D23" s="385" t="s">
        <v>2885</v>
      </c>
      <c r="E23" s="157" t="s">
        <v>2886</v>
      </c>
      <c r="F23" s="84" t="s">
        <v>100</v>
      </c>
      <c r="G23" s="87">
        <f t="shared" si="2"/>
        <v>1</v>
      </c>
      <c r="H23" s="86" t="s">
        <v>103</v>
      </c>
      <c r="I23" s="87">
        <f t="shared" si="3"/>
        <v>1</v>
      </c>
      <c r="J23" s="88"/>
      <c r="K23" s="84"/>
      <c r="AD23" s="89"/>
      <c r="AE23" s="89"/>
    </row>
    <row r="24" spans="1:31" ht="15" customHeight="1" x14ac:dyDescent="0.25">
      <c r="A24" s="83">
        <v>7</v>
      </c>
      <c r="B24" s="383" t="s">
        <v>2887</v>
      </c>
      <c r="C24" s="384">
        <v>7910</v>
      </c>
      <c r="D24" s="385" t="s">
        <v>2888</v>
      </c>
      <c r="E24" s="157" t="s">
        <v>101</v>
      </c>
      <c r="F24" s="84" t="s">
        <v>100</v>
      </c>
      <c r="G24" s="87">
        <f t="shared" si="2"/>
        <v>1</v>
      </c>
      <c r="H24" s="86" t="s">
        <v>103</v>
      </c>
      <c r="I24" s="87">
        <f t="shared" si="3"/>
        <v>1</v>
      </c>
      <c r="J24" s="88"/>
      <c r="K24" s="84"/>
      <c r="AD24" s="89"/>
      <c r="AE24" s="89"/>
    </row>
    <row r="25" spans="1:31" ht="15" customHeight="1" x14ac:dyDescent="0.25">
      <c r="A25" s="83">
        <v>9</v>
      </c>
      <c r="B25" s="383" t="s">
        <v>2889</v>
      </c>
      <c r="C25" s="384">
        <v>68087</v>
      </c>
      <c r="D25" s="385" t="s">
        <v>2890</v>
      </c>
      <c r="E25" s="157" t="s">
        <v>2891</v>
      </c>
      <c r="F25" s="84" t="s">
        <v>100</v>
      </c>
      <c r="G25" s="87">
        <f t="shared" si="2"/>
        <v>1</v>
      </c>
      <c r="H25" s="86" t="s">
        <v>103</v>
      </c>
      <c r="I25" s="87">
        <f t="shared" si="3"/>
        <v>1</v>
      </c>
      <c r="J25" s="88"/>
      <c r="K25" s="84"/>
      <c r="AD25" s="89"/>
      <c r="AE25" s="89"/>
    </row>
    <row r="26" spans="1:31" ht="15" customHeight="1" x14ac:dyDescent="0.25">
      <c r="A26" s="83">
        <v>10</v>
      </c>
      <c r="B26" s="383" t="s">
        <v>2892</v>
      </c>
      <c r="C26" s="384">
        <v>67511</v>
      </c>
      <c r="D26" s="385" t="s">
        <v>2893</v>
      </c>
      <c r="E26" s="157" t="s">
        <v>2894</v>
      </c>
      <c r="F26" s="84" t="s">
        <v>100</v>
      </c>
      <c r="G26" s="87">
        <f t="shared" si="2"/>
        <v>1</v>
      </c>
      <c r="H26" s="86" t="s">
        <v>103</v>
      </c>
      <c r="I26" s="87">
        <f t="shared" si="3"/>
        <v>1</v>
      </c>
      <c r="J26" s="88"/>
      <c r="K26" s="84"/>
      <c r="AD26" s="89"/>
      <c r="AE26" s="89"/>
    </row>
    <row r="27" spans="1:31" ht="15" customHeight="1" x14ac:dyDescent="0.25">
      <c r="A27" s="83">
        <v>11</v>
      </c>
      <c r="B27" s="383" t="s">
        <v>2895</v>
      </c>
      <c r="C27" s="384">
        <v>68304</v>
      </c>
      <c r="D27" s="385" t="s">
        <v>2896</v>
      </c>
      <c r="E27" s="157" t="s">
        <v>2897</v>
      </c>
      <c r="F27" s="84" t="s">
        <v>100</v>
      </c>
      <c r="G27" s="87">
        <f t="shared" si="2"/>
        <v>1</v>
      </c>
      <c r="H27" s="86" t="s">
        <v>103</v>
      </c>
      <c r="I27" s="87">
        <f t="shared" si="3"/>
        <v>1</v>
      </c>
      <c r="J27" s="88"/>
      <c r="K27" s="84"/>
      <c r="AD27" s="89"/>
      <c r="AE27" s="89"/>
    </row>
    <row r="28" spans="1:31" ht="15" customHeight="1" x14ac:dyDescent="0.25">
      <c r="A28" s="83">
        <v>12</v>
      </c>
      <c r="B28" s="383" t="s">
        <v>2898</v>
      </c>
      <c r="C28" s="384">
        <v>68305</v>
      </c>
      <c r="D28" s="385" t="s">
        <v>2899</v>
      </c>
      <c r="E28" s="157" t="s">
        <v>2900</v>
      </c>
      <c r="F28" s="84" t="s">
        <v>100</v>
      </c>
      <c r="G28" s="87">
        <f t="shared" si="2"/>
        <v>1</v>
      </c>
      <c r="H28" s="86" t="s">
        <v>103</v>
      </c>
      <c r="I28" s="87">
        <f t="shared" si="3"/>
        <v>1</v>
      </c>
      <c r="J28" s="88"/>
      <c r="K28" s="84"/>
      <c r="AD28" s="89"/>
      <c r="AE28" s="89"/>
    </row>
    <row r="29" spans="1:31" ht="15" customHeight="1" x14ac:dyDescent="0.25">
      <c r="A29" s="83">
        <v>13</v>
      </c>
      <c r="B29" s="383" t="s">
        <v>2867</v>
      </c>
      <c r="C29" s="384">
        <v>14831</v>
      </c>
      <c r="D29" s="385" t="s">
        <v>2868</v>
      </c>
      <c r="E29" s="157" t="s">
        <v>2869</v>
      </c>
      <c r="F29" s="84" t="s">
        <v>100</v>
      </c>
      <c r="G29" s="87">
        <f t="shared" si="2"/>
        <v>1</v>
      </c>
      <c r="H29" s="86" t="s">
        <v>3</v>
      </c>
      <c r="I29" s="87">
        <f t="shared" si="3"/>
        <v>2</v>
      </c>
      <c r="J29" s="88"/>
      <c r="K29" s="84"/>
      <c r="AD29" s="89"/>
      <c r="AE29" s="89"/>
    </row>
    <row r="30" spans="1:31" ht="15.75" x14ac:dyDescent="0.25">
      <c r="A30" s="150"/>
      <c r="B30" s="165"/>
      <c r="C30" s="166"/>
      <c r="D30" s="167"/>
      <c r="E30" s="168"/>
      <c r="F30" s="146"/>
      <c r="G30" s="91"/>
      <c r="H30" s="169"/>
      <c r="I30" s="91"/>
      <c r="J30" s="164"/>
      <c r="AD30" s="93"/>
      <c r="AE30" s="93"/>
    </row>
    <row r="31" spans="1:31" ht="23.25" thickBot="1" x14ac:dyDescent="0.5">
      <c r="A31" s="489" t="s">
        <v>48</v>
      </c>
      <c r="B31" s="489"/>
      <c r="C31" s="489"/>
      <c r="D31" s="489"/>
      <c r="E31" s="489"/>
      <c r="F31" s="489"/>
      <c r="G31" s="489"/>
      <c r="H31" s="489"/>
      <c r="I31" s="489"/>
      <c r="J31" s="489"/>
    </row>
    <row r="32" spans="1:31" s="79" customFormat="1" ht="25.5" customHeight="1" x14ac:dyDescent="0.2">
      <c r="A32" s="409" t="s">
        <v>86</v>
      </c>
      <c r="B32" s="411" t="s">
        <v>87</v>
      </c>
      <c r="C32" s="411" t="s">
        <v>88</v>
      </c>
      <c r="D32" s="411" t="s">
        <v>89</v>
      </c>
      <c r="E32" s="411" t="s">
        <v>90</v>
      </c>
      <c r="F32" s="76" t="s">
        <v>91</v>
      </c>
      <c r="G32" s="76"/>
      <c r="H32" s="411" t="s">
        <v>92</v>
      </c>
      <c r="I32" s="77"/>
      <c r="J32" s="403" t="s">
        <v>94</v>
      </c>
      <c r="AD32" s="405" t="s">
        <v>95</v>
      </c>
      <c r="AE32" s="405" t="s">
        <v>96</v>
      </c>
    </row>
    <row r="33" spans="1:31" s="79" customFormat="1" ht="16.5" customHeight="1" thickBot="1" x14ac:dyDescent="0.25">
      <c r="A33" s="410"/>
      <c r="B33" s="412"/>
      <c r="C33" s="412"/>
      <c r="D33" s="412"/>
      <c r="E33" s="412"/>
      <c r="F33" s="80" t="s">
        <v>97</v>
      </c>
      <c r="G33" s="80"/>
      <c r="H33" s="412"/>
      <c r="I33" s="81"/>
      <c r="J33" s="404"/>
      <c r="AD33" s="406"/>
      <c r="AE33" s="406"/>
    </row>
    <row r="34" spans="1:31" ht="15.75" customHeight="1" x14ac:dyDescent="0.25">
      <c r="A34" s="83">
        <v>1</v>
      </c>
      <c r="B34" s="383" t="s">
        <v>2902</v>
      </c>
      <c r="C34" s="384">
        <v>67488</v>
      </c>
      <c r="D34" s="385" t="s">
        <v>2903</v>
      </c>
      <c r="E34" s="157" t="s">
        <v>2904</v>
      </c>
      <c r="F34" s="84" t="s">
        <v>100</v>
      </c>
      <c r="G34" s="87">
        <f t="shared" ref="G34:G46" si="4">+IF(F34="M",1,IF(F34="f",2,IF(F34="Civ",3,"Error")))</f>
        <v>1</v>
      </c>
      <c r="H34" s="86" t="s">
        <v>103</v>
      </c>
      <c r="I34" s="87">
        <f t="shared" ref="I34:I46" si="5">+IF(H34="Studying",5,IF(H34="Complete",1,IF(H34="Incomplete",2,IF(H34="Left",3,IF(H34="Dropped",4,"Error")))))</f>
        <v>1</v>
      </c>
      <c r="J34" s="88"/>
      <c r="K34" s="84" t="s">
        <v>2905</v>
      </c>
      <c r="AD34" s="89"/>
      <c r="AE34" s="89"/>
    </row>
    <row r="35" spans="1:31" ht="15.75" customHeight="1" x14ac:dyDescent="0.25">
      <c r="A35" s="83">
        <v>2</v>
      </c>
      <c r="B35" s="383" t="s">
        <v>2906</v>
      </c>
      <c r="C35" s="384">
        <v>67487</v>
      </c>
      <c r="D35" s="385" t="s">
        <v>2907</v>
      </c>
      <c r="E35" s="157" t="s">
        <v>2908</v>
      </c>
      <c r="F35" s="84" t="s">
        <v>100</v>
      </c>
      <c r="G35" s="87">
        <f t="shared" si="4"/>
        <v>1</v>
      </c>
      <c r="H35" s="86" t="s">
        <v>103</v>
      </c>
      <c r="I35" s="87">
        <f t="shared" si="5"/>
        <v>1</v>
      </c>
      <c r="J35" s="88"/>
      <c r="K35" s="84" t="s">
        <v>2909</v>
      </c>
      <c r="AD35" s="89"/>
      <c r="AE35" s="89"/>
    </row>
    <row r="36" spans="1:31" ht="15.75" customHeight="1" x14ac:dyDescent="0.25">
      <c r="A36" s="83">
        <v>3</v>
      </c>
      <c r="B36" s="383" t="s">
        <v>2910</v>
      </c>
      <c r="C36" s="384">
        <v>67486</v>
      </c>
      <c r="D36" s="385" t="s">
        <v>2911</v>
      </c>
      <c r="E36" s="157" t="s">
        <v>2912</v>
      </c>
      <c r="F36" s="84" t="s">
        <v>102</v>
      </c>
      <c r="G36" s="87">
        <f t="shared" si="4"/>
        <v>2</v>
      </c>
      <c r="H36" s="86" t="s">
        <v>103</v>
      </c>
      <c r="I36" s="87">
        <f t="shared" si="5"/>
        <v>1</v>
      </c>
      <c r="J36" s="88"/>
      <c r="K36" s="84" t="s">
        <v>2913</v>
      </c>
      <c r="AD36" s="89"/>
      <c r="AE36" s="89"/>
    </row>
    <row r="37" spans="1:31" ht="15.75" customHeight="1" x14ac:dyDescent="0.25">
      <c r="A37" s="83">
        <v>4</v>
      </c>
      <c r="B37" s="383" t="s">
        <v>2917</v>
      </c>
      <c r="C37" s="384">
        <v>67484</v>
      </c>
      <c r="D37" s="385" t="s">
        <v>2918</v>
      </c>
      <c r="E37" s="157" t="s">
        <v>2919</v>
      </c>
      <c r="F37" s="84" t="s">
        <v>100</v>
      </c>
      <c r="G37" s="87">
        <f t="shared" si="4"/>
        <v>1</v>
      </c>
      <c r="H37" s="86" t="s">
        <v>103</v>
      </c>
      <c r="I37" s="87">
        <f t="shared" si="5"/>
        <v>1</v>
      </c>
      <c r="J37" s="88"/>
      <c r="K37" s="84" t="s">
        <v>2916</v>
      </c>
      <c r="AD37" s="89"/>
      <c r="AE37" s="89"/>
    </row>
    <row r="38" spans="1:31" ht="15.75" customHeight="1" x14ac:dyDescent="0.25">
      <c r="A38" s="83">
        <v>6</v>
      </c>
      <c r="B38" s="383" t="s">
        <v>2928</v>
      </c>
      <c r="C38" s="384">
        <v>41211</v>
      </c>
      <c r="D38" s="385" t="s">
        <v>2929</v>
      </c>
      <c r="E38" s="157" t="s">
        <v>2930</v>
      </c>
      <c r="F38" s="84" t="s">
        <v>102</v>
      </c>
      <c r="G38" s="87">
        <f t="shared" si="4"/>
        <v>2</v>
      </c>
      <c r="H38" s="86" t="s">
        <v>103</v>
      </c>
      <c r="I38" s="87">
        <f t="shared" si="5"/>
        <v>1</v>
      </c>
      <c r="J38" s="88"/>
      <c r="K38" s="84" t="s">
        <v>2920</v>
      </c>
      <c r="AD38" s="89"/>
      <c r="AE38" s="89"/>
    </row>
    <row r="39" spans="1:31" ht="15.75" customHeight="1" x14ac:dyDescent="0.25">
      <c r="A39" s="83">
        <v>8</v>
      </c>
      <c r="B39" s="383" t="s">
        <v>2932</v>
      </c>
      <c r="C39" s="384">
        <v>68313</v>
      </c>
      <c r="D39" s="385" t="s">
        <v>2933</v>
      </c>
      <c r="E39" s="157" t="s">
        <v>2934</v>
      </c>
      <c r="F39" s="84" t="s">
        <v>100</v>
      </c>
      <c r="G39" s="87">
        <f t="shared" si="4"/>
        <v>1</v>
      </c>
      <c r="H39" s="86" t="s">
        <v>103</v>
      </c>
      <c r="I39" s="87">
        <f t="shared" si="5"/>
        <v>1</v>
      </c>
      <c r="J39" s="88"/>
      <c r="K39" s="84" t="s">
        <v>2923</v>
      </c>
      <c r="AD39" s="89"/>
      <c r="AE39" s="89"/>
    </row>
    <row r="40" spans="1:31" ht="15.75" customHeight="1" x14ac:dyDescent="0.25">
      <c r="A40" s="83">
        <v>9</v>
      </c>
      <c r="B40" s="383" t="s">
        <v>2935</v>
      </c>
      <c r="C40" s="384">
        <v>41263</v>
      </c>
      <c r="D40" s="385" t="s">
        <v>2936</v>
      </c>
      <c r="E40" s="157" t="s">
        <v>2937</v>
      </c>
      <c r="F40" s="84" t="s">
        <v>100</v>
      </c>
      <c r="G40" s="87">
        <f t="shared" si="4"/>
        <v>1</v>
      </c>
      <c r="H40" s="86" t="s">
        <v>103</v>
      </c>
      <c r="I40" s="87">
        <f t="shared" si="5"/>
        <v>1</v>
      </c>
      <c r="J40" s="88"/>
      <c r="K40" s="84" t="s">
        <v>2927</v>
      </c>
      <c r="AD40" s="89"/>
      <c r="AE40" s="89"/>
    </row>
    <row r="41" spans="1:31" ht="15.75" customHeight="1" x14ac:dyDescent="0.25">
      <c r="A41" s="83">
        <v>10</v>
      </c>
      <c r="B41" s="383" t="s">
        <v>2938</v>
      </c>
      <c r="C41" s="384">
        <v>68072</v>
      </c>
      <c r="D41" s="385" t="s">
        <v>2939</v>
      </c>
      <c r="E41" s="157" t="s">
        <v>2940</v>
      </c>
      <c r="F41" s="84" t="s">
        <v>100</v>
      </c>
      <c r="G41" s="87">
        <f t="shared" si="4"/>
        <v>1</v>
      </c>
      <c r="H41" s="86" t="s">
        <v>103</v>
      </c>
      <c r="I41" s="87">
        <f t="shared" si="5"/>
        <v>1</v>
      </c>
      <c r="J41" s="88"/>
      <c r="K41" s="84" t="s">
        <v>2931</v>
      </c>
      <c r="AD41" s="89"/>
      <c r="AE41" s="89"/>
    </row>
    <row r="42" spans="1:31" ht="15.75" customHeight="1" x14ac:dyDescent="0.25">
      <c r="A42" s="83">
        <v>11</v>
      </c>
      <c r="B42" s="383" t="s">
        <v>2914</v>
      </c>
      <c r="C42" s="384">
        <v>67485</v>
      </c>
      <c r="D42" s="385" t="s">
        <v>195</v>
      </c>
      <c r="E42" s="157" t="s">
        <v>2915</v>
      </c>
      <c r="F42" s="84" t="s">
        <v>100</v>
      </c>
      <c r="G42" s="87">
        <f t="shared" si="4"/>
        <v>1</v>
      </c>
      <c r="H42" s="86" t="s">
        <v>3</v>
      </c>
      <c r="I42" s="87">
        <f t="shared" si="5"/>
        <v>2</v>
      </c>
      <c r="J42" s="88"/>
      <c r="K42" s="84"/>
      <c r="AD42" s="89"/>
      <c r="AE42" s="89"/>
    </row>
    <row r="43" spans="1:31" ht="15.75" customHeight="1" x14ac:dyDescent="0.25">
      <c r="A43" s="83">
        <v>12</v>
      </c>
      <c r="B43" s="383" t="s">
        <v>2921</v>
      </c>
      <c r="C43" s="384">
        <v>68071</v>
      </c>
      <c r="D43" s="385" t="s">
        <v>641</v>
      </c>
      <c r="E43" s="157" t="s">
        <v>2922</v>
      </c>
      <c r="F43" s="84" t="s">
        <v>102</v>
      </c>
      <c r="G43" s="87">
        <f t="shared" si="4"/>
        <v>2</v>
      </c>
      <c r="H43" s="86" t="s">
        <v>3</v>
      </c>
      <c r="I43" s="87">
        <f t="shared" si="5"/>
        <v>2</v>
      </c>
      <c r="J43" s="88"/>
      <c r="K43" s="84"/>
      <c r="AD43" s="89"/>
      <c r="AE43" s="89"/>
    </row>
    <row r="44" spans="1:31" ht="15.75" customHeight="1" x14ac:dyDescent="0.25">
      <c r="A44" s="83">
        <v>13</v>
      </c>
      <c r="B44" s="383" t="s">
        <v>2924</v>
      </c>
      <c r="C44" s="384">
        <v>67482</v>
      </c>
      <c r="D44" s="385" t="s">
        <v>2925</v>
      </c>
      <c r="E44" s="157" t="s">
        <v>2926</v>
      </c>
      <c r="F44" s="84" t="s">
        <v>100</v>
      </c>
      <c r="G44" s="87">
        <f t="shared" si="4"/>
        <v>1</v>
      </c>
      <c r="H44" s="86" t="s">
        <v>3</v>
      </c>
      <c r="I44" s="87">
        <f t="shared" si="5"/>
        <v>2</v>
      </c>
      <c r="J44" s="88"/>
      <c r="K44" s="84"/>
      <c r="AD44" s="89"/>
      <c r="AE44" s="89"/>
    </row>
    <row r="45" spans="1:31" ht="15.75" customHeight="1" x14ac:dyDescent="0.25">
      <c r="A45" s="83">
        <v>14</v>
      </c>
      <c r="B45" s="383" t="s">
        <v>2941</v>
      </c>
      <c r="C45" s="384">
        <v>68314</v>
      </c>
      <c r="D45" s="385" t="s">
        <v>2942</v>
      </c>
      <c r="E45" s="157" t="s">
        <v>260</v>
      </c>
      <c r="F45" s="84" t="s">
        <v>102</v>
      </c>
      <c r="G45" s="87">
        <f t="shared" si="4"/>
        <v>2</v>
      </c>
      <c r="H45" s="86" t="s">
        <v>3</v>
      </c>
      <c r="I45" s="87">
        <f t="shared" si="5"/>
        <v>2</v>
      </c>
      <c r="J45" s="88"/>
      <c r="K45" s="84"/>
      <c r="AD45" s="89"/>
      <c r="AE45" s="89"/>
    </row>
    <row r="46" spans="1:31" ht="15.75" customHeight="1" x14ac:dyDescent="0.25">
      <c r="A46" s="83">
        <v>15</v>
      </c>
      <c r="B46" s="383" t="s">
        <v>2943</v>
      </c>
      <c r="C46" s="384">
        <v>67342</v>
      </c>
      <c r="D46" s="385" t="s">
        <v>2944</v>
      </c>
      <c r="E46" s="157" t="s">
        <v>2945</v>
      </c>
      <c r="F46" s="84" t="s">
        <v>100</v>
      </c>
      <c r="G46" s="87">
        <f t="shared" si="4"/>
        <v>1</v>
      </c>
      <c r="H46" s="86" t="s">
        <v>3</v>
      </c>
      <c r="I46" s="87">
        <f t="shared" si="5"/>
        <v>2</v>
      </c>
      <c r="J46" s="88"/>
      <c r="K46" s="84"/>
      <c r="AD46" s="89"/>
      <c r="AE46" s="89"/>
    </row>
    <row r="47" spans="1:31" ht="20.25" customHeight="1" x14ac:dyDescent="0.25">
      <c r="A47" s="90"/>
      <c r="B47" s="172"/>
      <c r="C47" s="173"/>
      <c r="D47" s="161"/>
      <c r="E47" s="174"/>
      <c r="F47" s="160"/>
      <c r="G47" s="92"/>
      <c r="H47" s="175"/>
      <c r="I47" s="92"/>
      <c r="J47" s="164"/>
      <c r="AD47" s="93"/>
      <c r="AE47" s="93"/>
    </row>
  </sheetData>
  <sortState ref="B34:H46">
    <sortCondition ref="H34:H46"/>
  </sortState>
  <mergeCells count="29">
    <mergeCell ref="A1:J1"/>
    <mergeCell ref="A2:J2"/>
    <mergeCell ref="A3:A4"/>
    <mergeCell ref="B3:B4"/>
    <mergeCell ref="C3:C4"/>
    <mergeCell ref="D3:D4"/>
    <mergeCell ref="E3:E4"/>
    <mergeCell ref="H3:H4"/>
    <mergeCell ref="J3:J4"/>
    <mergeCell ref="A16:J16"/>
    <mergeCell ref="A17:A18"/>
    <mergeCell ref="B17:B18"/>
    <mergeCell ref="C17:C18"/>
    <mergeCell ref="D17:D18"/>
    <mergeCell ref="E17:E18"/>
    <mergeCell ref="H17:H18"/>
    <mergeCell ref="J17:J18"/>
    <mergeCell ref="AD17:AD18"/>
    <mergeCell ref="AE17:AE18"/>
    <mergeCell ref="A31:J31"/>
    <mergeCell ref="A32:A33"/>
    <mergeCell ref="B32:B33"/>
    <mergeCell ref="C32:C33"/>
    <mergeCell ref="D32:D33"/>
    <mergeCell ref="E32:E33"/>
    <mergeCell ref="H32:H33"/>
    <mergeCell ref="J32:J33"/>
    <mergeCell ref="AD32:AD33"/>
    <mergeCell ref="AE32:AE33"/>
  </mergeCells>
  <conditionalFormatting sqref="H19:H20 H25:H30 H34:H35 H22:H23 H13:H15 H5:H11 H37:H47">
    <cfRule type="cellIs" dxfId="99" priority="33" stopIfTrue="1" operator="equal">
      <formula>"Dropped"</formula>
    </cfRule>
    <cfRule type="cellIs" dxfId="98" priority="34" stopIfTrue="1" operator="equal">
      <formula>"Left"</formula>
    </cfRule>
    <cfRule type="cellIs" dxfId="97" priority="35" stopIfTrue="1" operator="equal">
      <formula>"Incomplete"</formula>
    </cfRule>
    <cfRule type="cellIs" dxfId="96" priority="36" stopIfTrue="1" operator="equal">
      <formula>"Complete"</formula>
    </cfRule>
  </conditionalFormatting>
  <conditionalFormatting sqref="H24">
    <cfRule type="cellIs" dxfId="95" priority="27" stopIfTrue="1" operator="equal">
      <formula>"Dropped"</formula>
    </cfRule>
    <cfRule type="cellIs" dxfId="94" priority="28" stopIfTrue="1" operator="equal">
      <formula>"Left"</formula>
    </cfRule>
    <cfRule type="cellIs" dxfId="93" priority="29" stopIfTrue="1" operator="equal">
      <formula>"Incomplete"</formula>
    </cfRule>
    <cfRule type="cellIs" dxfId="92" priority="30" stopIfTrue="1" operator="equal">
      <formula>"Complete"</formula>
    </cfRule>
  </conditionalFormatting>
  <conditionalFormatting sqref="H21">
    <cfRule type="cellIs" dxfId="91" priority="21" stopIfTrue="1" operator="equal">
      <formula>"Dropped"</formula>
    </cfRule>
    <cfRule type="cellIs" dxfId="90" priority="22" stopIfTrue="1" operator="equal">
      <formula>"Left"</formula>
    </cfRule>
    <cfRule type="cellIs" dxfId="89" priority="23" stopIfTrue="1" operator="equal">
      <formula>"Incomplete"</formula>
    </cfRule>
    <cfRule type="cellIs" dxfId="88" priority="24" stopIfTrue="1" operator="equal">
      <formula>"Complete"</formula>
    </cfRule>
  </conditionalFormatting>
  <conditionalFormatting sqref="H12">
    <cfRule type="cellIs" dxfId="87" priority="13" stopIfTrue="1" operator="equal">
      <formula>"Dropped"</formula>
    </cfRule>
    <cfRule type="cellIs" dxfId="86" priority="14" stopIfTrue="1" operator="equal">
      <formula>"Left"</formula>
    </cfRule>
    <cfRule type="cellIs" dxfId="85" priority="15" stopIfTrue="1" operator="equal">
      <formula>"Incomplete"</formula>
    </cfRule>
    <cfRule type="cellIs" dxfId="84" priority="16" stopIfTrue="1" operator="equal">
      <formula>"Complete"</formula>
    </cfRule>
  </conditionalFormatting>
  <conditionalFormatting sqref="H36">
    <cfRule type="cellIs" dxfId="83" priority="7" stopIfTrue="1" operator="equal">
      <formula>"Dropped"</formula>
    </cfRule>
    <cfRule type="cellIs" dxfId="82" priority="8" stopIfTrue="1" operator="equal">
      <formula>"Left"</formula>
    </cfRule>
    <cfRule type="cellIs" dxfId="81" priority="9" stopIfTrue="1" operator="equal">
      <formula>"Incomplete"</formula>
    </cfRule>
    <cfRule type="cellIs" dxfId="80" priority="10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</sheetPr>
  <dimension ref="A1:M36"/>
  <sheetViews>
    <sheetView workbookViewId="0">
      <selection activeCell="L16" sqref="L16"/>
    </sheetView>
  </sheetViews>
  <sheetFormatPr defaultRowHeight="15.75" x14ac:dyDescent="0.25"/>
  <cols>
    <col min="1" max="1" width="5.5703125" style="124" customWidth="1"/>
    <col min="2" max="2" width="14.7109375" style="121" bestFit="1" customWidth="1"/>
    <col min="3" max="3" width="8.7109375" style="122" customWidth="1"/>
    <col min="4" max="4" width="30.85546875" style="106" customWidth="1"/>
    <col min="5" max="5" width="30.7109375" style="123" hidden="1" customWidth="1"/>
    <col min="6" max="6" width="2.5703125" style="124" hidden="1" customWidth="1"/>
    <col min="7" max="7" width="2" style="100" hidden="1" customWidth="1"/>
    <col min="8" max="8" width="12.140625" style="124" bestFit="1" customWidth="1"/>
    <col min="9" max="9" width="2.28515625" style="124" hidden="1" customWidth="1"/>
    <col min="10" max="10" width="6.85546875" style="100" hidden="1" customWidth="1"/>
    <col min="11" max="11" width="17.5703125" style="100" hidden="1" customWidth="1"/>
    <col min="12" max="12" width="14.5703125" style="100" customWidth="1"/>
    <col min="13" max="13" width="11" style="100" hidden="1" customWidth="1"/>
    <col min="14" max="16384" width="9.140625" style="100"/>
  </cols>
  <sheetData>
    <row r="1" spans="1:13" ht="24.75" x14ac:dyDescent="0.5">
      <c r="A1" s="439" t="s">
        <v>121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3" ht="32.25" thickBot="1" x14ac:dyDescent="0.65">
      <c r="A2" s="441" t="s">
        <v>27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</row>
    <row r="3" spans="1:13" s="144" customFormat="1" ht="32.25" thickBot="1" x14ac:dyDescent="0.3">
      <c r="A3" s="134" t="s">
        <v>86</v>
      </c>
      <c r="B3" s="135" t="s">
        <v>87</v>
      </c>
      <c r="C3" s="136" t="s">
        <v>88</v>
      </c>
      <c r="D3" s="137" t="s">
        <v>89</v>
      </c>
      <c r="E3" s="138" t="s">
        <v>90</v>
      </c>
      <c r="F3" s="139" t="s">
        <v>122</v>
      </c>
      <c r="G3" s="139"/>
      <c r="H3" s="140" t="s">
        <v>1388</v>
      </c>
      <c r="I3" s="140"/>
      <c r="J3" s="141" t="s">
        <v>93</v>
      </c>
      <c r="K3" s="142"/>
      <c r="L3" s="143" t="s">
        <v>94</v>
      </c>
    </row>
    <row r="4" spans="1:13" ht="15.75" customHeight="1" x14ac:dyDescent="0.2">
      <c r="A4" s="112">
        <v>1</v>
      </c>
      <c r="B4" s="359" t="s">
        <v>2608</v>
      </c>
      <c r="C4" s="360">
        <v>51202</v>
      </c>
      <c r="D4" s="363" t="s">
        <v>2609</v>
      </c>
      <c r="E4" s="113" t="s">
        <v>2610</v>
      </c>
      <c r="F4" s="84" t="s">
        <v>102</v>
      </c>
      <c r="G4" s="114">
        <f t="shared" ref="G4:G35" si="0">+IF(F4="M",1,IF(F4="f",2,IF(F4="Civ",3,"Error")))</f>
        <v>2</v>
      </c>
      <c r="H4" s="115" t="s">
        <v>103</v>
      </c>
      <c r="I4" s="116">
        <f t="shared" ref="I4:I35" si="1">+IF(H4="Incomplete",5,IF(H4="Complete",1,IF(H4="Incomplete",2,IF(H4="Left",3,IF(H4="Dropped",4,"Error")))))</f>
        <v>1</v>
      </c>
      <c r="J4" s="116" t="e">
        <f>+IF(#REF!="Issued",1,IF(#REF!="Not Issued",2,"Nil"))</f>
        <v>#REF!</v>
      </c>
      <c r="K4" s="116" t="s">
        <v>1397</v>
      </c>
      <c r="L4" s="117"/>
      <c r="M4" s="84" t="s">
        <v>1393</v>
      </c>
    </row>
    <row r="5" spans="1:13" ht="15.75" customHeight="1" x14ac:dyDescent="0.2">
      <c r="A5" s="112">
        <v>2</v>
      </c>
      <c r="B5" s="359" t="s">
        <v>2617</v>
      </c>
      <c r="C5" s="360">
        <v>51205</v>
      </c>
      <c r="D5" s="363" t="s">
        <v>2618</v>
      </c>
      <c r="E5" s="113" t="s">
        <v>2619</v>
      </c>
      <c r="F5" s="84" t="s">
        <v>102</v>
      </c>
      <c r="G5" s="114">
        <f t="shared" si="0"/>
        <v>2</v>
      </c>
      <c r="H5" s="115" t="s">
        <v>103</v>
      </c>
      <c r="I5" s="116">
        <f t="shared" si="1"/>
        <v>1</v>
      </c>
      <c r="J5" s="116" t="e">
        <f>+IF(#REF!="Issued",1,IF(#REF!="Not Issued",2,"Nil"))</f>
        <v>#REF!</v>
      </c>
      <c r="K5" s="116" t="s">
        <v>1412</v>
      </c>
      <c r="L5" s="117"/>
      <c r="M5" s="84" t="s">
        <v>1398</v>
      </c>
    </row>
    <row r="6" spans="1:13" ht="15.75" customHeight="1" x14ac:dyDescent="0.2">
      <c r="A6" s="112">
        <f t="shared" ref="A6:A35" si="2">+A5+1</f>
        <v>3</v>
      </c>
      <c r="B6" s="359" t="s">
        <v>2620</v>
      </c>
      <c r="C6" s="360">
        <v>45963</v>
      </c>
      <c r="D6" s="363" t="s">
        <v>2621</v>
      </c>
      <c r="E6" s="113" t="s">
        <v>2622</v>
      </c>
      <c r="F6" s="84" t="s">
        <v>100</v>
      </c>
      <c r="G6" s="114">
        <f t="shared" si="0"/>
        <v>1</v>
      </c>
      <c r="H6" s="115" t="s">
        <v>103</v>
      </c>
      <c r="I6" s="116">
        <f t="shared" si="1"/>
        <v>1</v>
      </c>
      <c r="J6" s="116" t="e">
        <f>+IF(#REF!="Issued",1,IF(#REF!="Not Issued",2,"Nil"))</f>
        <v>#REF!</v>
      </c>
      <c r="K6" s="116" t="s">
        <v>2623</v>
      </c>
      <c r="L6" s="117"/>
      <c r="M6" s="84" t="s">
        <v>1403</v>
      </c>
    </row>
    <row r="7" spans="1:13" ht="15.75" customHeight="1" x14ac:dyDescent="0.2">
      <c r="A7" s="112">
        <f t="shared" si="2"/>
        <v>4</v>
      </c>
      <c r="B7" s="359" t="s">
        <v>2628</v>
      </c>
      <c r="C7" s="360">
        <v>51207</v>
      </c>
      <c r="D7" s="363" t="s">
        <v>2629</v>
      </c>
      <c r="E7" s="113" t="s">
        <v>2630</v>
      </c>
      <c r="F7" s="84" t="s">
        <v>102</v>
      </c>
      <c r="G7" s="114">
        <f t="shared" si="0"/>
        <v>2</v>
      </c>
      <c r="H7" s="115" t="s">
        <v>103</v>
      </c>
      <c r="I7" s="116">
        <f t="shared" si="1"/>
        <v>1</v>
      </c>
      <c r="J7" s="116" t="e">
        <f>+IF(#REF!="Issued",1,IF(#REF!="Not Issued",2,"Nil"))</f>
        <v>#REF!</v>
      </c>
      <c r="K7" s="116" t="s">
        <v>1422</v>
      </c>
      <c r="L7" s="117"/>
      <c r="M7" s="84" t="s">
        <v>1408</v>
      </c>
    </row>
    <row r="8" spans="1:13" ht="15.75" customHeight="1" x14ac:dyDescent="0.2">
      <c r="A8" s="112">
        <f t="shared" si="2"/>
        <v>5</v>
      </c>
      <c r="B8" s="359" t="s">
        <v>2631</v>
      </c>
      <c r="C8" s="360">
        <v>51510</v>
      </c>
      <c r="D8" s="363" t="s">
        <v>2632</v>
      </c>
      <c r="E8" s="113" t="s">
        <v>2633</v>
      </c>
      <c r="F8" s="84" t="s">
        <v>102</v>
      </c>
      <c r="G8" s="114">
        <f t="shared" si="0"/>
        <v>2</v>
      </c>
      <c r="H8" s="115" t="s">
        <v>103</v>
      </c>
      <c r="I8" s="116">
        <f t="shared" si="1"/>
        <v>1</v>
      </c>
      <c r="J8" s="116" t="e">
        <f>+IF(#REF!="Issued",1,IF(#REF!="Not Issued",2,"Nil"))</f>
        <v>#REF!</v>
      </c>
      <c r="K8" s="116" t="s">
        <v>1427</v>
      </c>
      <c r="L8" s="117"/>
      <c r="M8" s="84" t="s">
        <v>1413</v>
      </c>
    </row>
    <row r="9" spans="1:13" ht="15.75" customHeight="1" x14ac:dyDescent="0.2">
      <c r="A9" s="112">
        <f t="shared" si="2"/>
        <v>6</v>
      </c>
      <c r="B9" s="359" t="s">
        <v>2634</v>
      </c>
      <c r="C9" s="360">
        <v>51208</v>
      </c>
      <c r="D9" s="363" t="s">
        <v>2635</v>
      </c>
      <c r="E9" s="113" t="s">
        <v>2636</v>
      </c>
      <c r="F9" s="84" t="s">
        <v>102</v>
      </c>
      <c r="G9" s="114">
        <f t="shared" si="0"/>
        <v>2</v>
      </c>
      <c r="H9" s="115" t="s">
        <v>103</v>
      </c>
      <c r="I9" s="116">
        <f t="shared" si="1"/>
        <v>1</v>
      </c>
      <c r="J9" s="116" t="e">
        <f>+IF(#REF!="Issued",1,IF(#REF!="Not Issued",2,"Nil"))</f>
        <v>#REF!</v>
      </c>
      <c r="K9" s="116" t="s">
        <v>1432</v>
      </c>
      <c r="L9" s="117"/>
      <c r="M9" s="84" t="s">
        <v>2624</v>
      </c>
    </row>
    <row r="10" spans="1:13" ht="15.75" customHeight="1" x14ac:dyDescent="0.2">
      <c r="A10" s="112">
        <f t="shared" si="2"/>
        <v>7</v>
      </c>
      <c r="B10" s="359" t="s">
        <v>2637</v>
      </c>
      <c r="C10" s="360">
        <v>51511</v>
      </c>
      <c r="D10" s="363" t="s">
        <v>2638</v>
      </c>
      <c r="E10" s="113" t="s">
        <v>2639</v>
      </c>
      <c r="F10" s="84" t="s">
        <v>100</v>
      </c>
      <c r="G10" s="114">
        <f t="shared" si="0"/>
        <v>1</v>
      </c>
      <c r="H10" s="115" t="s">
        <v>103</v>
      </c>
      <c r="I10" s="116">
        <f t="shared" si="1"/>
        <v>1</v>
      </c>
      <c r="J10" s="116" t="e">
        <f>+IF(#REF!="Issued",1,IF(#REF!="Not Issued",2,"Nil"))</f>
        <v>#REF!</v>
      </c>
      <c r="K10" s="116" t="s">
        <v>1437</v>
      </c>
      <c r="L10" s="117"/>
      <c r="M10" s="84" t="s">
        <v>1418</v>
      </c>
    </row>
    <row r="11" spans="1:13" ht="15.75" customHeight="1" x14ac:dyDescent="0.2">
      <c r="A11" s="112">
        <f t="shared" si="2"/>
        <v>8</v>
      </c>
      <c r="B11" s="359" t="s">
        <v>2643</v>
      </c>
      <c r="C11" s="360">
        <v>51211</v>
      </c>
      <c r="D11" s="363" t="s">
        <v>2644</v>
      </c>
      <c r="E11" s="113" t="s">
        <v>2645</v>
      </c>
      <c r="F11" s="84" t="s">
        <v>100</v>
      </c>
      <c r="G11" s="114">
        <f t="shared" si="0"/>
        <v>1</v>
      </c>
      <c r="H11" s="115" t="s">
        <v>103</v>
      </c>
      <c r="I11" s="116">
        <f t="shared" si="1"/>
        <v>1</v>
      </c>
      <c r="J11" s="116" t="e">
        <f>+IF(#REF!="Issued",1,IF(#REF!="Not Issued",2,"Nil"))</f>
        <v>#REF!</v>
      </c>
      <c r="K11" s="116" t="s">
        <v>1447</v>
      </c>
      <c r="L11" s="117"/>
      <c r="M11" s="84" t="s">
        <v>1423</v>
      </c>
    </row>
    <row r="12" spans="1:13" ht="15.75" customHeight="1" x14ac:dyDescent="0.2">
      <c r="A12" s="112">
        <f t="shared" si="2"/>
        <v>9</v>
      </c>
      <c r="B12" s="359" t="s">
        <v>2646</v>
      </c>
      <c r="C12" s="360">
        <v>51212</v>
      </c>
      <c r="D12" s="363" t="s">
        <v>2647</v>
      </c>
      <c r="E12" s="113" t="s">
        <v>2648</v>
      </c>
      <c r="F12" s="84" t="s">
        <v>102</v>
      </c>
      <c r="G12" s="114">
        <f t="shared" si="0"/>
        <v>2</v>
      </c>
      <c r="H12" s="115" t="s">
        <v>103</v>
      </c>
      <c r="I12" s="116">
        <f t="shared" si="1"/>
        <v>1</v>
      </c>
      <c r="J12" s="116" t="e">
        <f>+IF(#REF!="Issued",1,IF(#REF!="Not Issued",2,"Nil"))</f>
        <v>#REF!</v>
      </c>
      <c r="K12" s="116" t="s">
        <v>1452</v>
      </c>
      <c r="L12" s="117"/>
      <c r="M12" s="84" t="s">
        <v>1428</v>
      </c>
    </row>
    <row r="13" spans="1:13" ht="15.75" customHeight="1" x14ac:dyDescent="0.2">
      <c r="A13" s="112">
        <f t="shared" si="2"/>
        <v>10</v>
      </c>
      <c r="B13" s="359" t="s">
        <v>2649</v>
      </c>
      <c r="C13" s="360">
        <v>43474</v>
      </c>
      <c r="D13" s="363" t="s">
        <v>2650</v>
      </c>
      <c r="E13" s="113" t="s">
        <v>2651</v>
      </c>
      <c r="F13" s="84" t="s">
        <v>100</v>
      </c>
      <c r="G13" s="114">
        <f t="shared" si="0"/>
        <v>1</v>
      </c>
      <c r="H13" s="115" t="s">
        <v>103</v>
      </c>
      <c r="I13" s="116">
        <f t="shared" si="1"/>
        <v>1</v>
      </c>
      <c r="J13" s="116" t="e">
        <f>+IF(#REF!="Issued",1,IF(#REF!="Not Issued",2,"Nil"))</f>
        <v>#REF!</v>
      </c>
      <c r="K13" s="116" t="s">
        <v>1457</v>
      </c>
      <c r="L13" s="117"/>
      <c r="M13" s="84" t="s">
        <v>1433</v>
      </c>
    </row>
    <row r="14" spans="1:13" ht="15.75" customHeight="1" x14ac:dyDescent="0.2">
      <c r="A14" s="112">
        <f t="shared" si="2"/>
        <v>11</v>
      </c>
      <c r="B14" s="359" t="s">
        <v>2652</v>
      </c>
      <c r="C14" s="360">
        <v>51213</v>
      </c>
      <c r="D14" s="363" t="s">
        <v>2653</v>
      </c>
      <c r="E14" s="113" t="s">
        <v>2654</v>
      </c>
      <c r="F14" s="84" t="s">
        <v>102</v>
      </c>
      <c r="G14" s="114">
        <f t="shared" si="0"/>
        <v>2</v>
      </c>
      <c r="H14" s="115" t="s">
        <v>103</v>
      </c>
      <c r="I14" s="116">
        <f t="shared" si="1"/>
        <v>1</v>
      </c>
      <c r="J14" s="116" t="e">
        <f>+IF(#REF!="Issued",1,IF(#REF!="Not Issued",2,"Nil"))</f>
        <v>#REF!</v>
      </c>
      <c r="K14" s="116" t="s">
        <v>1462</v>
      </c>
      <c r="L14" s="117"/>
      <c r="M14" s="84" t="s">
        <v>1438</v>
      </c>
    </row>
    <row r="15" spans="1:13" ht="15.75" customHeight="1" x14ac:dyDescent="0.2">
      <c r="A15" s="112">
        <f t="shared" si="2"/>
        <v>12</v>
      </c>
      <c r="B15" s="359" t="s">
        <v>2655</v>
      </c>
      <c r="C15" s="360">
        <v>51214</v>
      </c>
      <c r="D15" s="363" t="s">
        <v>2656</v>
      </c>
      <c r="E15" s="113" t="s">
        <v>2657</v>
      </c>
      <c r="F15" s="84" t="s">
        <v>102</v>
      </c>
      <c r="G15" s="114">
        <f t="shared" si="0"/>
        <v>2</v>
      </c>
      <c r="H15" s="115" t="s">
        <v>103</v>
      </c>
      <c r="I15" s="116">
        <f t="shared" si="1"/>
        <v>1</v>
      </c>
      <c r="J15" s="116" t="e">
        <f>+IF(#REF!="Issued",1,IF(#REF!="Not Issued",2,"Nil"))</f>
        <v>#REF!</v>
      </c>
      <c r="K15" s="116" t="s">
        <v>1467</v>
      </c>
      <c r="L15" s="117"/>
      <c r="M15" s="84" t="s">
        <v>1443</v>
      </c>
    </row>
    <row r="16" spans="1:13" ht="15.75" customHeight="1" x14ac:dyDescent="0.2">
      <c r="A16" s="112">
        <f t="shared" si="2"/>
        <v>13</v>
      </c>
      <c r="B16" s="359" t="s">
        <v>2658</v>
      </c>
      <c r="C16" s="360">
        <v>51512</v>
      </c>
      <c r="D16" s="363" t="s">
        <v>2659</v>
      </c>
      <c r="E16" s="113" t="s">
        <v>2660</v>
      </c>
      <c r="F16" s="84" t="s">
        <v>102</v>
      </c>
      <c r="G16" s="114">
        <f t="shared" si="0"/>
        <v>2</v>
      </c>
      <c r="H16" s="115" t="s">
        <v>103</v>
      </c>
      <c r="I16" s="116">
        <f t="shared" si="1"/>
        <v>1</v>
      </c>
      <c r="J16" s="116" t="e">
        <f>+IF(#REF!="Issued",1,IF(#REF!="Not Issued",2,"Nil"))</f>
        <v>#REF!</v>
      </c>
      <c r="K16" s="116" t="s">
        <v>1472</v>
      </c>
      <c r="L16" s="154"/>
      <c r="M16" s="84" t="s">
        <v>1448</v>
      </c>
    </row>
    <row r="17" spans="1:13" ht="15.75" customHeight="1" x14ac:dyDescent="0.2">
      <c r="A17" s="112">
        <f t="shared" si="2"/>
        <v>14</v>
      </c>
      <c r="B17" s="359" t="s">
        <v>2670</v>
      </c>
      <c r="C17" s="360">
        <v>51515</v>
      </c>
      <c r="D17" s="363" t="s">
        <v>2671</v>
      </c>
      <c r="E17" s="113" t="s">
        <v>2672</v>
      </c>
      <c r="F17" s="84" t="s">
        <v>102</v>
      </c>
      <c r="G17" s="114">
        <f t="shared" si="0"/>
        <v>2</v>
      </c>
      <c r="H17" s="115" t="s">
        <v>103</v>
      </c>
      <c r="I17" s="116">
        <f t="shared" si="1"/>
        <v>1</v>
      </c>
      <c r="J17" s="116" t="e">
        <f>+IF(#REF!="Issued",1,IF(#REF!="Not Issued",2,"Nil"))</f>
        <v>#REF!</v>
      </c>
      <c r="K17" s="116" t="s">
        <v>1492</v>
      </c>
      <c r="L17" s="117"/>
      <c r="M17" s="84" t="s">
        <v>1453</v>
      </c>
    </row>
    <row r="18" spans="1:13" ht="15.75" customHeight="1" x14ac:dyDescent="0.2">
      <c r="A18" s="112">
        <f t="shared" si="2"/>
        <v>15</v>
      </c>
      <c r="B18" s="359" t="s">
        <v>2673</v>
      </c>
      <c r="C18" s="360">
        <v>43430</v>
      </c>
      <c r="D18" s="363" t="s">
        <v>2674</v>
      </c>
      <c r="E18" s="113" t="s">
        <v>2675</v>
      </c>
      <c r="F18" s="84" t="s">
        <v>100</v>
      </c>
      <c r="G18" s="114">
        <f t="shared" si="0"/>
        <v>1</v>
      </c>
      <c r="H18" s="115" t="s">
        <v>103</v>
      </c>
      <c r="I18" s="116">
        <f t="shared" si="1"/>
        <v>1</v>
      </c>
      <c r="J18" s="116" t="e">
        <f>+IF(#REF!="Issued",1,IF(#REF!="Not Issued",2,"Nil"))</f>
        <v>#REF!</v>
      </c>
      <c r="K18" s="116" t="s">
        <v>1497</v>
      </c>
      <c r="L18" s="117"/>
      <c r="M18" s="84" t="s">
        <v>1458</v>
      </c>
    </row>
    <row r="19" spans="1:13" ht="15.75" customHeight="1" x14ac:dyDescent="0.2">
      <c r="A19" s="112">
        <f t="shared" si="2"/>
        <v>16</v>
      </c>
      <c r="B19" s="359" t="s">
        <v>2679</v>
      </c>
      <c r="C19" s="360">
        <v>51217</v>
      </c>
      <c r="D19" s="363" t="s">
        <v>2680</v>
      </c>
      <c r="E19" s="113" t="s">
        <v>2681</v>
      </c>
      <c r="F19" s="84" t="s">
        <v>102</v>
      </c>
      <c r="G19" s="114">
        <f t="shared" si="0"/>
        <v>2</v>
      </c>
      <c r="H19" s="115" t="s">
        <v>103</v>
      </c>
      <c r="I19" s="116">
        <f t="shared" si="1"/>
        <v>1</v>
      </c>
      <c r="J19" s="116" t="e">
        <f>+IF(#REF!="Issued",1,IF(#REF!="Not Issued",2,"Nil"))</f>
        <v>#REF!</v>
      </c>
      <c r="K19" s="116" t="s">
        <v>1506</v>
      </c>
      <c r="L19" s="117"/>
      <c r="M19" s="84" t="s">
        <v>1463</v>
      </c>
    </row>
    <row r="20" spans="1:13" ht="15.75" customHeight="1" x14ac:dyDescent="0.2">
      <c r="A20" s="112">
        <f t="shared" si="2"/>
        <v>17</v>
      </c>
      <c r="B20" s="359" t="s">
        <v>2682</v>
      </c>
      <c r="C20" s="360">
        <v>51218</v>
      </c>
      <c r="D20" s="363" t="s">
        <v>2683</v>
      </c>
      <c r="E20" s="113" t="s">
        <v>2684</v>
      </c>
      <c r="F20" s="84" t="s">
        <v>102</v>
      </c>
      <c r="G20" s="114">
        <f t="shared" si="0"/>
        <v>2</v>
      </c>
      <c r="H20" s="115" t="s">
        <v>103</v>
      </c>
      <c r="I20" s="116">
        <f t="shared" si="1"/>
        <v>1</v>
      </c>
      <c r="J20" s="116" t="e">
        <f>+IF(#REF!="Issued",1,IF(#REF!="Not Issued",2,"Nil"))</f>
        <v>#REF!</v>
      </c>
      <c r="K20" s="116" t="s">
        <v>1511</v>
      </c>
      <c r="L20" s="117"/>
      <c r="M20" s="84" t="s">
        <v>1468</v>
      </c>
    </row>
    <row r="21" spans="1:13" ht="15.75" customHeight="1" x14ac:dyDescent="0.2">
      <c r="A21" s="112">
        <f t="shared" si="2"/>
        <v>18</v>
      </c>
      <c r="B21" s="359" t="s">
        <v>2691</v>
      </c>
      <c r="C21" s="360">
        <v>46224</v>
      </c>
      <c r="D21" s="363" t="s">
        <v>2692</v>
      </c>
      <c r="E21" s="113" t="s">
        <v>260</v>
      </c>
      <c r="F21" s="84" t="s">
        <v>100</v>
      </c>
      <c r="G21" s="114">
        <f t="shared" si="0"/>
        <v>1</v>
      </c>
      <c r="H21" s="115" t="s">
        <v>103</v>
      </c>
      <c r="I21" s="116">
        <f t="shared" si="1"/>
        <v>1</v>
      </c>
      <c r="J21" s="116" t="e">
        <f>+IF(#REF!="Issued",1,IF(#REF!="Not Issued",2,"Nil"))</f>
        <v>#REF!</v>
      </c>
      <c r="K21" s="116" t="s">
        <v>1526</v>
      </c>
      <c r="L21" s="155"/>
      <c r="M21" s="84" t="s">
        <v>1473</v>
      </c>
    </row>
    <row r="22" spans="1:13" ht="15.75" customHeight="1" x14ac:dyDescent="0.2">
      <c r="A22" s="112">
        <f t="shared" si="2"/>
        <v>19</v>
      </c>
      <c r="B22" s="359" t="s">
        <v>2696</v>
      </c>
      <c r="C22" s="360">
        <v>51222</v>
      </c>
      <c r="D22" s="363" t="s">
        <v>2697</v>
      </c>
      <c r="E22" s="113" t="s">
        <v>1875</v>
      </c>
      <c r="F22" s="84" t="s">
        <v>100</v>
      </c>
      <c r="G22" s="114">
        <f t="shared" si="0"/>
        <v>1</v>
      </c>
      <c r="H22" s="115" t="s">
        <v>103</v>
      </c>
      <c r="I22" s="116">
        <f t="shared" si="1"/>
        <v>1</v>
      </c>
      <c r="J22" s="116" t="e">
        <f>+IF(#REF!="Issued",1,IF(#REF!="Not Issued",2,"Nil"))</f>
        <v>#REF!</v>
      </c>
      <c r="K22" s="116" t="s">
        <v>1536</v>
      </c>
      <c r="L22" s="117"/>
      <c r="M22" s="84" t="s">
        <v>1478</v>
      </c>
    </row>
    <row r="23" spans="1:13" ht="15.75" customHeight="1" x14ac:dyDescent="0.2">
      <c r="A23" s="112">
        <f t="shared" si="2"/>
        <v>20</v>
      </c>
      <c r="B23" s="359" t="s">
        <v>2698</v>
      </c>
      <c r="C23" s="360">
        <v>46033</v>
      </c>
      <c r="D23" s="363" t="s">
        <v>1160</v>
      </c>
      <c r="E23" s="113" t="s">
        <v>2699</v>
      </c>
      <c r="F23" s="84" t="s">
        <v>100</v>
      </c>
      <c r="G23" s="114">
        <f t="shared" si="0"/>
        <v>1</v>
      </c>
      <c r="H23" s="115" t="s">
        <v>103</v>
      </c>
      <c r="I23" s="116">
        <f t="shared" si="1"/>
        <v>1</v>
      </c>
      <c r="J23" s="116" t="e">
        <f>+IF(#REF!="Issued",1,IF(#REF!="Not Issued",2,"Nil"))</f>
        <v>#REF!</v>
      </c>
      <c r="K23" s="116" t="s">
        <v>1544</v>
      </c>
      <c r="L23" s="117"/>
      <c r="M23" s="84" t="s">
        <v>1483</v>
      </c>
    </row>
    <row r="24" spans="1:13" ht="15.75" customHeight="1" x14ac:dyDescent="0.2">
      <c r="A24" s="112">
        <f t="shared" si="2"/>
        <v>21</v>
      </c>
      <c r="B24" s="364" t="s">
        <v>2605</v>
      </c>
      <c r="C24" s="360">
        <v>51508</v>
      </c>
      <c r="D24" s="363" t="s">
        <v>2606</v>
      </c>
      <c r="E24" s="113" t="s">
        <v>2607</v>
      </c>
      <c r="F24" s="84" t="s">
        <v>102</v>
      </c>
      <c r="G24" s="114">
        <f t="shared" si="0"/>
        <v>2</v>
      </c>
      <c r="H24" s="115" t="s">
        <v>3</v>
      </c>
      <c r="I24" s="116">
        <f t="shared" si="1"/>
        <v>5</v>
      </c>
      <c r="J24" s="116" t="e">
        <f>+IF(#REF!="Issued",1,IF(#REF!="Not Issued",2,"Nil"))</f>
        <v>#REF!</v>
      </c>
      <c r="K24" s="116" t="s">
        <v>1392</v>
      </c>
      <c r="L24" s="117"/>
      <c r="M24" s="84" t="s">
        <v>1488</v>
      </c>
    </row>
    <row r="25" spans="1:13" ht="15.75" customHeight="1" x14ac:dyDescent="0.2">
      <c r="A25" s="112">
        <f t="shared" si="2"/>
        <v>22</v>
      </c>
      <c r="B25" s="364" t="s">
        <v>2611</v>
      </c>
      <c r="C25" s="360">
        <v>51203</v>
      </c>
      <c r="D25" s="363" t="s">
        <v>2612</v>
      </c>
      <c r="E25" s="113" t="s">
        <v>2613</v>
      </c>
      <c r="F25" s="84" t="s">
        <v>102</v>
      </c>
      <c r="G25" s="114">
        <f t="shared" si="0"/>
        <v>2</v>
      </c>
      <c r="H25" s="115" t="s">
        <v>3</v>
      </c>
      <c r="I25" s="116">
        <f t="shared" si="1"/>
        <v>5</v>
      </c>
      <c r="J25" s="116" t="e">
        <f>+IF(#REF!="Issued",1,IF(#REF!="Not Issued",2,"Nil"))</f>
        <v>#REF!</v>
      </c>
      <c r="K25" s="116" t="s">
        <v>1402</v>
      </c>
      <c r="L25" s="117"/>
      <c r="M25" s="84" t="s">
        <v>1493</v>
      </c>
    </row>
    <row r="26" spans="1:13" ht="15.75" customHeight="1" x14ac:dyDescent="0.2">
      <c r="A26" s="112">
        <f t="shared" si="2"/>
        <v>23</v>
      </c>
      <c r="B26" s="364" t="s">
        <v>2614</v>
      </c>
      <c r="C26" s="360">
        <v>51204</v>
      </c>
      <c r="D26" s="363" t="s">
        <v>2615</v>
      </c>
      <c r="E26" s="113" t="s">
        <v>2616</v>
      </c>
      <c r="F26" s="84" t="s">
        <v>102</v>
      </c>
      <c r="G26" s="114">
        <f t="shared" si="0"/>
        <v>2</v>
      </c>
      <c r="H26" s="115" t="s">
        <v>3</v>
      </c>
      <c r="I26" s="116">
        <f t="shared" si="1"/>
        <v>5</v>
      </c>
      <c r="J26" s="116" t="e">
        <f>+IF(#REF!="Issued",1,IF(#REF!="Not Issued",2,"Nil"))</f>
        <v>#REF!</v>
      </c>
      <c r="K26" s="116" t="s">
        <v>1407</v>
      </c>
      <c r="L26" s="117"/>
      <c r="M26" s="84" t="s">
        <v>1498</v>
      </c>
    </row>
    <row r="27" spans="1:13" ht="15.75" customHeight="1" x14ac:dyDescent="0.2">
      <c r="A27" s="112">
        <f t="shared" si="2"/>
        <v>24</v>
      </c>
      <c r="B27" s="359" t="s">
        <v>2625</v>
      </c>
      <c r="C27" s="360">
        <v>48707</v>
      </c>
      <c r="D27" s="363" t="s">
        <v>2626</v>
      </c>
      <c r="E27" s="113" t="s">
        <v>2627</v>
      </c>
      <c r="F27" s="84" t="s">
        <v>100</v>
      </c>
      <c r="G27" s="114">
        <f t="shared" si="0"/>
        <v>1</v>
      </c>
      <c r="H27" s="115" t="s">
        <v>3</v>
      </c>
      <c r="I27" s="116">
        <f t="shared" si="1"/>
        <v>5</v>
      </c>
      <c r="J27" s="116" t="e">
        <f>+IF(#REF!="Issued",1,IF(#REF!="Not Issued",2,"Nil"))</f>
        <v>#REF!</v>
      </c>
      <c r="K27" s="116" t="s">
        <v>1417</v>
      </c>
      <c r="L27" s="117"/>
      <c r="M27" s="84" t="s">
        <v>1502</v>
      </c>
    </row>
    <row r="28" spans="1:13" ht="15.75" customHeight="1" x14ac:dyDescent="0.2">
      <c r="A28" s="112">
        <f t="shared" si="2"/>
        <v>25</v>
      </c>
      <c r="B28" s="364" t="s">
        <v>2640</v>
      </c>
      <c r="C28" s="360">
        <v>43667</v>
      </c>
      <c r="D28" s="363" t="s">
        <v>2641</v>
      </c>
      <c r="E28" s="113" t="s">
        <v>2642</v>
      </c>
      <c r="F28" s="84" t="s">
        <v>100</v>
      </c>
      <c r="G28" s="114">
        <f t="shared" si="0"/>
        <v>1</v>
      </c>
      <c r="H28" s="115" t="s">
        <v>3</v>
      </c>
      <c r="I28" s="116">
        <f t="shared" si="1"/>
        <v>5</v>
      </c>
      <c r="J28" s="116" t="e">
        <f>+IF(#REF!="Issued",1,IF(#REF!="Not Issued",2,"Nil"))</f>
        <v>#REF!</v>
      </c>
      <c r="K28" s="116" t="s">
        <v>1442</v>
      </c>
      <c r="L28" s="117"/>
      <c r="M28" s="84" t="s">
        <v>1507</v>
      </c>
    </row>
    <row r="29" spans="1:13" ht="15.75" customHeight="1" x14ac:dyDescent="0.2">
      <c r="A29" s="112">
        <f t="shared" si="2"/>
        <v>26</v>
      </c>
      <c r="B29" s="364" t="s">
        <v>2661</v>
      </c>
      <c r="C29" s="360">
        <v>51215</v>
      </c>
      <c r="D29" s="363" t="s">
        <v>2662</v>
      </c>
      <c r="E29" s="113" t="s">
        <v>2663</v>
      </c>
      <c r="F29" s="84" t="s">
        <v>100</v>
      </c>
      <c r="G29" s="114">
        <f t="shared" si="0"/>
        <v>1</v>
      </c>
      <c r="H29" s="115" t="s">
        <v>3</v>
      </c>
      <c r="I29" s="116">
        <f t="shared" si="1"/>
        <v>5</v>
      </c>
      <c r="J29" s="116" t="e">
        <f>+IF(#REF!="Issued",1,IF(#REF!="Not Issued",2,"Nil"))</f>
        <v>#REF!</v>
      </c>
      <c r="K29" s="116" t="s">
        <v>1477</v>
      </c>
      <c r="L29" s="117"/>
      <c r="M29" s="84" t="s">
        <v>1512</v>
      </c>
    </row>
    <row r="30" spans="1:13" ht="15.75" customHeight="1" x14ac:dyDescent="0.2">
      <c r="A30" s="112">
        <f t="shared" si="2"/>
        <v>27</v>
      </c>
      <c r="B30" s="364" t="s">
        <v>2664</v>
      </c>
      <c r="C30" s="360">
        <v>51514</v>
      </c>
      <c r="D30" s="363" t="s">
        <v>2665</v>
      </c>
      <c r="E30" s="113" t="s">
        <v>2666</v>
      </c>
      <c r="F30" s="84" t="s">
        <v>100</v>
      </c>
      <c r="G30" s="114">
        <f t="shared" si="0"/>
        <v>1</v>
      </c>
      <c r="H30" s="115" t="s">
        <v>3</v>
      </c>
      <c r="I30" s="116">
        <f t="shared" si="1"/>
        <v>5</v>
      </c>
      <c r="J30" s="116" t="e">
        <f>+IF(#REF!="Issued",1,IF(#REF!="Not Issued",2,"Nil"))</f>
        <v>#REF!</v>
      </c>
      <c r="K30" s="116" t="s">
        <v>1482</v>
      </c>
      <c r="L30" s="117"/>
      <c r="M30" s="84" t="s">
        <v>1517</v>
      </c>
    </row>
    <row r="31" spans="1:13" ht="15.75" customHeight="1" x14ac:dyDescent="0.2">
      <c r="A31" s="112">
        <f t="shared" si="2"/>
        <v>28</v>
      </c>
      <c r="B31" s="364" t="s">
        <v>2667</v>
      </c>
      <c r="C31" s="360">
        <v>51216</v>
      </c>
      <c r="D31" s="363" t="s">
        <v>2668</v>
      </c>
      <c r="E31" s="113" t="s">
        <v>2669</v>
      </c>
      <c r="F31" s="84" t="s">
        <v>100</v>
      </c>
      <c r="G31" s="114">
        <f t="shared" si="0"/>
        <v>1</v>
      </c>
      <c r="H31" s="115" t="s">
        <v>3</v>
      </c>
      <c r="I31" s="116">
        <f t="shared" si="1"/>
        <v>5</v>
      </c>
      <c r="J31" s="116" t="e">
        <f>+IF(#REF!="Issued",1,IF(#REF!="Not Issued",2,"Nil"))</f>
        <v>#REF!</v>
      </c>
      <c r="K31" s="116" t="s">
        <v>1487</v>
      </c>
      <c r="L31" s="117"/>
      <c r="M31" s="84" t="s">
        <v>1522</v>
      </c>
    </row>
    <row r="32" spans="1:13" ht="15.75" customHeight="1" x14ac:dyDescent="0.2">
      <c r="A32" s="112">
        <f t="shared" si="2"/>
        <v>29</v>
      </c>
      <c r="B32" s="364" t="s">
        <v>2676</v>
      </c>
      <c r="C32" s="360">
        <v>51669</v>
      </c>
      <c r="D32" s="363" t="s">
        <v>2677</v>
      </c>
      <c r="E32" s="113" t="s">
        <v>2678</v>
      </c>
      <c r="F32" s="84" t="s">
        <v>102</v>
      </c>
      <c r="G32" s="114">
        <f t="shared" si="0"/>
        <v>2</v>
      </c>
      <c r="H32" s="115" t="s">
        <v>3</v>
      </c>
      <c r="I32" s="116">
        <f t="shared" si="1"/>
        <v>5</v>
      </c>
      <c r="J32" s="116" t="e">
        <f>+IF(#REF!="Issued",1,IF(#REF!="Not Issued",2,"Nil"))</f>
        <v>#REF!</v>
      </c>
      <c r="K32" s="116" t="s">
        <v>1501</v>
      </c>
      <c r="L32" s="117"/>
      <c r="M32" s="84" t="s">
        <v>1527</v>
      </c>
    </row>
    <row r="33" spans="1:13" ht="15.75" customHeight="1" x14ac:dyDescent="0.2">
      <c r="A33" s="112">
        <f t="shared" si="2"/>
        <v>30</v>
      </c>
      <c r="B33" s="364" t="s">
        <v>2685</v>
      </c>
      <c r="C33" s="360">
        <v>51516</v>
      </c>
      <c r="D33" s="363" t="s">
        <v>2686</v>
      </c>
      <c r="E33" s="113" t="s">
        <v>2687</v>
      </c>
      <c r="F33" s="84" t="s">
        <v>102</v>
      </c>
      <c r="G33" s="114">
        <f t="shared" si="0"/>
        <v>2</v>
      </c>
      <c r="H33" s="115" t="s">
        <v>3</v>
      </c>
      <c r="I33" s="116">
        <f t="shared" si="1"/>
        <v>5</v>
      </c>
      <c r="J33" s="116" t="e">
        <f>+IF(#REF!="Issued",1,IF(#REF!="Not Issued",2,"Nil"))</f>
        <v>#REF!</v>
      </c>
      <c r="K33" s="116" t="s">
        <v>1516</v>
      </c>
      <c r="L33" s="117"/>
      <c r="M33" s="84" t="s">
        <v>1532</v>
      </c>
    </row>
    <row r="34" spans="1:13" ht="15.75" customHeight="1" x14ac:dyDescent="0.2">
      <c r="A34" s="112">
        <f t="shared" si="2"/>
        <v>31</v>
      </c>
      <c r="B34" s="364" t="s">
        <v>2688</v>
      </c>
      <c r="C34" s="360">
        <v>51219</v>
      </c>
      <c r="D34" s="363" t="s">
        <v>2689</v>
      </c>
      <c r="E34" s="113" t="s">
        <v>2690</v>
      </c>
      <c r="F34" s="84" t="s">
        <v>102</v>
      </c>
      <c r="G34" s="114">
        <f t="shared" si="0"/>
        <v>2</v>
      </c>
      <c r="H34" s="115" t="s">
        <v>3</v>
      </c>
      <c r="I34" s="116">
        <f t="shared" si="1"/>
        <v>5</v>
      </c>
      <c r="J34" s="116" t="e">
        <f>+IF(#REF!="Issued",1,IF(#REF!="Not Issued",2,"Nil"))</f>
        <v>#REF!</v>
      </c>
      <c r="K34" s="116" t="s">
        <v>1521</v>
      </c>
      <c r="L34" s="117"/>
      <c r="M34" s="84"/>
    </row>
    <row r="35" spans="1:13" ht="15.75" customHeight="1" x14ac:dyDescent="0.2">
      <c r="A35" s="112">
        <f t="shared" si="2"/>
        <v>32</v>
      </c>
      <c r="B35" s="364" t="s">
        <v>2693</v>
      </c>
      <c r="C35" s="360">
        <v>51221</v>
      </c>
      <c r="D35" s="363" t="s">
        <v>2694</v>
      </c>
      <c r="E35" s="113" t="s">
        <v>2695</v>
      </c>
      <c r="F35" s="84" t="s">
        <v>100</v>
      </c>
      <c r="G35" s="114">
        <f t="shared" si="0"/>
        <v>1</v>
      </c>
      <c r="H35" s="115" t="s">
        <v>3</v>
      </c>
      <c r="I35" s="116">
        <f t="shared" si="1"/>
        <v>5</v>
      </c>
      <c r="J35" s="116" t="e">
        <f>+IF(#REF!="Issued",1,IF(#REF!="Not Issued",2,"Nil"))</f>
        <v>#REF!</v>
      </c>
      <c r="K35" s="116" t="s">
        <v>1531</v>
      </c>
      <c r="L35" s="117"/>
      <c r="M35" s="84" t="s">
        <v>1579</v>
      </c>
    </row>
    <row r="36" spans="1:13" ht="11.25" customHeight="1" x14ac:dyDescent="0.2">
      <c r="A36" s="118"/>
      <c r="B36" s="145"/>
      <c r="C36" s="146"/>
      <c r="D36" s="147"/>
      <c r="E36" s="147"/>
      <c r="F36" s="148"/>
      <c r="G36" s="91"/>
      <c r="H36" s="149"/>
      <c r="I36" s="91"/>
      <c r="J36" s="120"/>
      <c r="K36" s="120"/>
      <c r="L36" s="126"/>
    </row>
  </sheetData>
  <sortState ref="B4:L35">
    <sortCondition ref="H4:H35"/>
  </sortState>
  <mergeCells count="2">
    <mergeCell ref="A2:L2"/>
    <mergeCell ref="A1:L1"/>
  </mergeCells>
  <conditionalFormatting sqref="H4:H7 H9:H36">
    <cfRule type="cellIs" dxfId="79" priority="53" stopIfTrue="1" operator="equal">
      <formula>"Dropped"</formula>
    </cfRule>
    <cfRule type="cellIs" dxfId="78" priority="54" stopIfTrue="1" operator="equal">
      <formula>"Left"</formula>
    </cfRule>
    <cfRule type="cellIs" dxfId="77" priority="55" stopIfTrue="1" operator="equal">
      <formula>"Incomplete"</formula>
    </cfRule>
    <cfRule type="cellIs" dxfId="76" priority="56" stopIfTrue="1" operator="equal">
      <formula>"Complete"</formula>
    </cfRule>
  </conditionalFormatting>
  <conditionalFormatting sqref="H8">
    <cfRule type="cellIs" dxfId="75" priority="27" stopIfTrue="1" operator="equal">
      <formula>"Dropped"</formula>
    </cfRule>
    <cfRule type="cellIs" dxfId="74" priority="28" stopIfTrue="1" operator="equal">
      <formula>"Left"</formula>
    </cfRule>
    <cfRule type="cellIs" dxfId="73" priority="29" stopIfTrue="1" operator="equal">
      <formula>"Incomplete"</formula>
    </cfRule>
    <cfRule type="cellIs" dxfId="72" priority="30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:M45"/>
  <sheetViews>
    <sheetView workbookViewId="0">
      <selection activeCell="D14" sqref="D14"/>
    </sheetView>
  </sheetViews>
  <sheetFormatPr defaultRowHeight="15.75" x14ac:dyDescent="0.25"/>
  <cols>
    <col min="1" max="1" width="5.5703125" style="124" customWidth="1"/>
    <col min="2" max="2" width="14.7109375" style="121" bestFit="1" customWidth="1"/>
    <col min="3" max="3" width="8.7109375" style="122" customWidth="1"/>
    <col min="4" max="4" width="32.28515625" style="106" customWidth="1"/>
    <col min="5" max="5" width="30.7109375" style="123" hidden="1" customWidth="1"/>
    <col min="6" max="6" width="3.140625" style="124" hidden="1" customWidth="1"/>
    <col min="7" max="7" width="2" style="100" hidden="1" customWidth="1"/>
    <col min="8" max="8" width="12.140625" style="124" bestFit="1" customWidth="1"/>
    <col min="9" max="9" width="2.28515625" style="124" hidden="1" customWidth="1"/>
    <col min="10" max="10" width="6.85546875" style="100" hidden="1" customWidth="1"/>
    <col min="11" max="11" width="17.5703125" style="100" hidden="1" customWidth="1"/>
    <col min="12" max="12" width="14" style="100" customWidth="1"/>
    <col min="13" max="13" width="11" style="100" hidden="1" customWidth="1"/>
    <col min="14" max="16384" width="9.140625" style="100"/>
  </cols>
  <sheetData>
    <row r="1" spans="1:13" ht="24.75" x14ac:dyDescent="0.5">
      <c r="A1" s="439" t="s">
        <v>121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3" ht="32.25" thickBot="1" x14ac:dyDescent="0.65">
      <c r="A2" s="441" t="s">
        <v>28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</row>
    <row r="3" spans="1:13" s="144" customFormat="1" ht="32.25" thickBot="1" x14ac:dyDescent="0.3">
      <c r="A3" s="134" t="s">
        <v>86</v>
      </c>
      <c r="B3" s="135" t="s">
        <v>87</v>
      </c>
      <c r="C3" s="136" t="s">
        <v>88</v>
      </c>
      <c r="D3" s="137" t="s">
        <v>89</v>
      </c>
      <c r="E3" s="138" t="s">
        <v>90</v>
      </c>
      <c r="F3" s="139" t="s">
        <v>122</v>
      </c>
      <c r="G3" s="139"/>
      <c r="H3" s="140" t="s">
        <v>1388</v>
      </c>
      <c r="I3" s="140"/>
      <c r="J3" s="141" t="s">
        <v>93</v>
      </c>
      <c r="K3" s="142"/>
      <c r="L3" s="143" t="s">
        <v>94</v>
      </c>
    </row>
    <row r="4" spans="1:13" ht="15.75" customHeight="1" x14ac:dyDescent="0.2">
      <c r="A4" s="112">
        <v>1</v>
      </c>
      <c r="B4" s="359" t="s">
        <v>1389</v>
      </c>
      <c r="C4" s="360">
        <v>54278</v>
      </c>
      <c r="D4" s="363" t="s">
        <v>1390</v>
      </c>
      <c r="E4" s="113" t="s">
        <v>1391</v>
      </c>
      <c r="F4" s="84" t="s">
        <v>100</v>
      </c>
      <c r="G4" s="114">
        <f t="shared" ref="G4:G44" si="0">+IF(F4="M",1,IF(F4="f",2,IF(F4="Civ",3,"Error")))</f>
        <v>1</v>
      </c>
      <c r="H4" s="115" t="s">
        <v>103</v>
      </c>
      <c r="I4" s="116">
        <f t="shared" ref="I4:I15" si="1">+IF(H4="Incomplete",5,IF(H4="Complete",1,IF(H4="Incomplete",2,IF(H4="Left",3,IF(H4="Dropped",4,"Error")))))</f>
        <v>1</v>
      </c>
      <c r="J4" s="116" t="e">
        <f>+IF(#REF!="Issued",1,IF(#REF!="Not Issued",2,"Nil"))</f>
        <v>#REF!</v>
      </c>
      <c r="K4" s="116" t="s">
        <v>1392</v>
      </c>
      <c r="L4" s="117"/>
      <c r="M4" s="84" t="s">
        <v>1393</v>
      </c>
    </row>
    <row r="5" spans="1:13" ht="15.75" customHeight="1" x14ac:dyDescent="0.2">
      <c r="A5" s="112">
        <v>2</v>
      </c>
      <c r="B5" s="359" t="s">
        <v>1394</v>
      </c>
      <c r="C5" s="360">
        <v>54279</v>
      </c>
      <c r="D5" s="363" t="s">
        <v>1395</v>
      </c>
      <c r="E5" s="113" t="s">
        <v>1396</v>
      </c>
      <c r="F5" s="84" t="s">
        <v>102</v>
      </c>
      <c r="G5" s="114">
        <f t="shared" si="0"/>
        <v>2</v>
      </c>
      <c r="H5" s="115" t="s">
        <v>103</v>
      </c>
      <c r="I5" s="116">
        <f t="shared" si="1"/>
        <v>1</v>
      </c>
      <c r="J5" s="116" t="e">
        <f>+IF(#REF!="Issued",1,IF(#REF!="Not Issued",2,"Nil"))</f>
        <v>#REF!</v>
      </c>
      <c r="K5" s="116" t="s">
        <v>1397</v>
      </c>
      <c r="L5" s="117"/>
      <c r="M5" s="84" t="s">
        <v>1398</v>
      </c>
    </row>
    <row r="6" spans="1:13" ht="15.75" customHeight="1" x14ac:dyDescent="0.2">
      <c r="A6" s="112">
        <f t="shared" ref="A6:A44" si="2">+A5+1</f>
        <v>3</v>
      </c>
      <c r="B6" s="359" t="s">
        <v>1399</v>
      </c>
      <c r="C6" s="360">
        <v>54280</v>
      </c>
      <c r="D6" s="363" t="s">
        <v>1400</v>
      </c>
      <c r="E6" s="113" t="s">
        <v>1401</v>
      </c>
      <c r="F6" s="84" t="s">
        <v>102</v>
      </c>
      <c r="G6" s="114">
        <f t="shared" si="0"/>
        <v>2</v>
      </c>
      <c r="H6" s="115" t="s">
        <v>103</v>
      </c>
      <c r="I6" s="116">
        <f t="shared" si="1"/>
        <v>1</v>
      </c>
      <c r="J6" s="116" t="e">
        <f>+IF(#REF!="Issued",1,IF(#REF!="Not Issued",2,"Nil"))</f>
        <v>#REF!</v>
      </c>
      <c r="K6" s="116" t="s">
        <v>1402</v>
      </c>
      <c r="L6" s="117"/>
      <c r="M6" s="84" t="s">
        <v>1403</v>
      </c>
    </row>
    <row r="7" spans="1:13" ht="15.75" customHeight="1" x14ac:dyDescent="0.2">
      <c r="A7" s="112">
        <f t="shared" si="2"/>
        <v>4</v>
      </c>
      <c r="B7" s="359" t="s">
        <v>1414</v>
      </c>
      <c r="C7" s="360">
        <v>54283</v>
      </c>
      <c r="D7" s="363" t="s">
        <v>1415</v>
      </c>
      <c r="E7" s="113" t="s">
        <v>1416</v>
      </c>
      <c r="F7" s="84" t="s">
        <v>102</v>
      </c>
      <c r="G7" s="114">
        <f t="shared" si="0"/>
        <v>2</v>
      </c>
      <c r="H7" s="115" t="s">
        <v>103</v>
      </c>
      <c r="I7" s="116">
        <f t="shared" si="1"/>
        <v>1</v>
      </c>
      <c r="J7" s="116" t="e">
        <f>+IF(#REF!="Issued",1,IF(#REF!="Not Issued",2,"Nil"))</f>
        <v>#REF!</v>
      </c>
      <c r="K7" s="116" t="s">
        <v>1407</v>
      </c>
      <c r="L7" s="117"/>
      <c r="M7" s="84" t="s">
        <v>1408</v>
      </c>
    </row>
    <row r="8" spans="1:13" ht="15.75" customHeight="1" x14ac:dyDescent="0.2">
      <c r="A8" s="112">
        <f t="shared" si="2"/>
        <v>5</v>
      </c>
      <c r="B8" s="359" t="s">
        <v>1429</v>
      </c>
      <c r="C8" s="360">
        <v>54286</v>
      </c>
      <c r="D8" s="363" t="s">
        <v>1430</v>
      </c>
      <c r="E8" s="113" t="s">
        <v>1431</v>
      </c>
      <c r="F8" s="84" t="s">
        <v>100</v>
      </c>
      <c r="G8" s="114">
        <f t="shared" si="0"/>
        <v>1</v>
      </c>
      <c r="H8" s="115" t="s">
        <v>103</v>
      </c>
      <c r="I8" s="116">
        <f t="shared" si="1"/>
        <v>1</v>
      </c>
      <c r="J8" s="116" t="e">
        <f>+IF(#REF!="Issued",1,IF(#REF!="Not Issued",2,"Nil"))</f>
        <v>#REF!</v>
      </c>
      <c r="K8" s="116" t="s">
        <v>1412</v>
      </c>
      <c r="L8" s="117"/>
      <c r="M8" s="84" t="s">
        <v>1413</v>
      </c>
    </row>
    <row r="9" spans="1:13" ht="15.75" customHeight="1" x14ac:dyDescent="0.2">
      <c r="A9" s="112">
        <f t="shared" si="2"/>
        <v>6</v>
      </c>
      <c r="B9" s="359" t="s">
        <v>1434</v>
      </c>
      <c r="C9" s="360">
        <v>54287</v>
      </c>
      <c r="D9" s="363" t="s">
        <v>1435</v>
      </c>
      <c r="E9" s="113" t="s">
        <v>1436</v>
      </c>
      <c r="F9" s="84" t="s">
        <v>102</v>
      </c>
      <c r="G9" s="114">
        <f t="shared" si="0"/>
        <v>2</v>
      </c>
      <c r="H9" s="115" t="s">
        <v>103</v>
      </c>
      <c r="I9" s="116">
        <f t="shared" si="1"/>
        <v>1</v>
      </c>
      <c r="J9" s="116" t="e">
        <f>+IF(#REF!="Issued",1,IF(#REF!="Not Issued",2,"Nil"))</f>
        <v>#REF!</v>
      </c>
      <c r="K9" s="116" t="s">
        <v>1417</v>
      </c>
      <c r="L9" s="117"/>
      <c r="M9" s="84" t="s">
        <v>1418</v>
      </c>
    </row>
    <row r="10" spans="1:13" ht="15.75" customHeight="1" x14ac:dyDescent="0.2">
      <c r="A10" s="112">
        <f t="shared" si="2"/>
        <v>7</v>
      </c>
      <c r="B10" s="359" t="s">
        <v>1449</v>
      </c>
      <c r="C10" s="360">
        <v>54290</v>
      </c>
      <c r="D10" s="363" t="s">
        <v>1450</v>
      </c>
      <c r="E10" s="113" t="s">
        <v>1451</v>
      </c>
      <c r="F10" s="84" t="s">
        <v>102</v>
      </c>
      <c r="G10" s="114">
        <f t="shared" si="0"/>
        <v>2</v>
      </c>
      <c r="H10" s="115" t="s">
        <v>103</v>
      </c>
      <c r="I10" s="116">
        <f t="shared" si="1"/>
        <v>1</v>
      </c>
      <c r="J10" s="116" t="e">
        <f>+IF(#REF!="Issued",1,IF(#REF!="Not Issued",2,"Nil"))</f>
        <v>#REF!</v>
      </c>
      <c r="K10" s="116" t="s">
        <v>1422</v>
      </c>
      <c r="L10" s="117"/>
      <c r="M10" s="84" t="s">
        <v>1423</v>
      </c>
    </row>
    <row r="11" spans="1:13" ht="15.75" customHeight="1" x14ac:dyDescent="0.2">
      <c r="A11" s="112">
        <f t="shared" si="2"/>
        <v>8</v>
      </c>
      <c r="B11" s="359" t="s">
        <v>1459</v>
      </c>
      <c r="C11" s="360">
        <v>54291</v>
      </c>
      <c r="D11" s="363" t="s">
        <v>1460</v>
      </c>
      <c r="E11" s="113" t="s">
        <v>1461</v>
      </c>
      <c r="F11" s="84" t="s">
        <v>102</v>
      </c>
      <c r="G11" s="114">
        <f t="shared" si="0"/>
        <v>2</v>
      </c>
      <c r="H11" s="115" t="s">
        <v>103</v>
      </c>
      <c r="I11" s="116">
        <f t="shared" si="1"/>
        <v>1</v>
      </c>
      <c r="J11" s="116" t="e">
        <f>+IF(#REF!="Issued",1,IF(#REF!="Not Issued",2,"Nil"))</f>
        <v>#REF!</v>
      </c>
      <c r="K11" s="116" t="s">
        <v>1427</v>
      </c>
      <c r="L11" s="117"/>
      <c r="M11" s="84" t="s">
        <v>1428</v>
      </c>
    </row>
    <row r="12" spans="1:13" ht="15.75" customHeight="1" x14ac:dyDescent="0.2">
      <c r="A12" s="112">
        <f t="shared" si="2"/>
        <v>9</v>
      </c>
      <c r="B12" s="359" t="s">
        <v>1464</v>
      </c>
      <c r="C12" s="360">
        <v>54292</v>
      </c>
      <c r="D12" s="363" t="s">
        <v>1465</v>
      </c>
      <c r="E12" s="113" t="s">
        <v>1466</v>
      </c>
      <c r="F12" s="84" t="s">
        <v>100</v>
      </c>
      <c r="G12" s="114">
        <f t="shared" si="0"/>
        <v>1</v>
      </c>
      <c r="H12" s="115" t="s">
        <v>103</v>
      </c>
      <c r="I12" s="116">
        <f t="shared" si="1"/>
        <v>1</v>
      </c>
      <c r="J12" s="116" t="e">
        <f>+IF(#REF!="Issued",1,IF(#REF!="Not Issued",2,"Nil"))</f>
        <v>#REF!</v>
      </c>
      <c r="K12" s="116" t="s">
        <v>1432</v>
      </c>
      <c r="L12" s="117"/>
      <c r="M12" s="84" t="s">
        <v>1433</v>
      </c>
    </row>
    <row r="13" spans="1:13" ht="15.75" customHeight="1" x14ac:dyDescent="0.2">
      <c r="A13" s="112">
        <f t="shared" si="2"/>
        <v>10</v>
      </c>
      <c r="B13" s="359" t="s">
        <v>1479</v>
      </c>
      <c r="C13" s="360">
        <v>54295</v>
      </c>
      <c r="D13" s="363" t="s">
        <v>1480</v>
      </c>
      <c r="E13" s="113" t="s">
        <v>1481</v>
      </c>
      <c r="F13" s="84" t="s">
        <v>102</v>
      </c>
      <c r="G13" s="114">
        <f t="shared" si="0"/>
        <v>2</v>
      </c>
      <c r="H13" s="115" t="s">
        <v>103</v>
      </c>
      <c r="I13" s="116">
        <f t="shared" si="1"/>
        <v>1</v>
      </c>
      <c r="J13" s="116" t="e">
        <f>+IF(#REF!="Issued",1,IF(#REF!="Not Issued",2,"Nil"))</f>
        <v>#REF!</v>
      </c>
      <c r="K13" s="116" t="s">
        <v>1437</v>
      </c>
      <c r="L13" s="117"/>
      <c r="M13" s="84" t="s">
        <v>1438</v>
      </c>
    </row>
    <row r="14" spans="1:13" ht="15.75" customHeight="1" x14ac:dyDescent="0.2">
      <c r="A14" s="112">
        <f t="shared" si="2"/>
        <v>11</v>
      </c>
      <c r="B14" s="359" t="s">
        <v>1484</v>
      </c>
      <c r="C14" s="360">
        <v>54296</v>
      </c>
      <c r="D14" s="363" t="s">
        <v>1485</v>
      </c>
      <c r="E14" s="113" t="s">
        <v>1486</v>
      </c>
      <c r="F14" s="84" t="s">
        <v>102</v>
      </c>
      <c r="G14" s="114">
        <f t="shared" si="0"/>
        <v>2</v>
      </c>
      <c r="H14" s="115" t="s">
        <v>103</v>
      </c>
      <c r="I14" s="116">
        <f t="shared" si="1"/>
        <v>1</v>
      </c>
      <c r="J14" s="116" t="e">
        <f>+IF(#REF!="Issued",1,IF(#REF!="Not Issued",2,"Nil"))</f>
        <v>#REF!</v>
      </c>
      <c r="K14" s="116" t="s">
        <v>1442</v>
      </c>
      <c r="L14" s="117"/>
      <c r="M14" s="84" t="s">
        <v>1443</v>
      </c>
    </row>
    <row r="15" spans="1:13" ht="15.75" customHeight="1" x14ac:dyDescent="0.2">
      <c r="A15" s="112">
        <f t="shared" si="2"/>
        <v>12</v>
      </c>
      <c r="B15" s="359" t="s">
        <v>1494</v>
      </c>
      <c r="C15" s="360">
        <v>54298</v>
      </c>
      <c r="D15" s="363" t="s">
        <v>1495</v>
      </c>
      <c r="E15" s="113" t="s">
        <v>1496</v>
      </c>
      <c r="F15" s="84" t="s">
        <v>102</v>
      </c>
      <c r="G15" s="114">
        <f t="shared" si="0"/>
        <v>2</v>
      </c>
      <c r="H15" s="115" t="s">
        <v>103</v>
      </c>
      <c r="I15" s="116">
        <f t="shared" si="1"/>
        <v>1</v>
      </c>
      <c r="J15" s="116" t="e">
        <f>+IF(#REF!="Issued",1,IF(#REF!="Not Issued",2,"Nil"))</f>
        <v>#REF!</v>
      </c>
      <c r="K15" s="116" t="s">
        <v>1447</v>
      </c>
      <c r="L15" s="117"/>
      <c r="M15" s="84" t="s">
        <v>1448</v>
      </c>
    </row>
    <row r="16" spans="1:13" ht="15.75" customHeight="1" x14ac:dyDescent="0.2">
      <c r="A16" s="112">
        <f t="shared" si="2"/>
        <v>13</v>
      </c>
      <c r="B16" s="359" t="s">
        <v>1503</v>
      </c>
      <c r="C16" s="360">
        <v>54300</v>
      </c>
      <c r="D16" s="363" t="s">
        <v>1504</v>
      </c>
      <c r="E16" s="113" t="s">
        <v>1505</v>
      </c>
      <c r="F16" s="84" t="s">
        <v>102</v>
      </c>
      <c r="G16" s="114">
        <f t="shared" si="0"/>
        <v>2</v>
      </c>
      <c r="H16" s="115" t="s">
        <v>103</v>
      </c>
      <c r="I16" s="116">
        <f>+IF(H16="Incomplete",5,IF(H16="Complete",1,IF(H16="Incomplete",2,IF(H16="Left",3,IF(H16="Dropped",4,"Error")))))</f>
        <v>1</v>
      </c>
      <c r="J16" s="116" t="e">
        <f>+IF(#REF!="Issued",1,IF(#REF!="Not Issued",2,"Nil"))</f>
        <v>#REF!</v>
      </c>
      <c r="K16" s="116" t="s">
        <v>1452</v>
      </c>
      <c r="L16" s="117"/>
      <c r="M16" s="84" t="s">
        <v>1453</v>
      </c>
    </row>
    <row r="17" spans="1:13" ht="15.75" customHeight="1" x14ac:dyDescent="0.2">
      <c r="A17" s="112">
        <f t="shared" si="2"/>
        <v>14</v>
      </c>
      <c r="B17" s="359" t="s">
        <v>1508</v>
      </c>
      <c r="C17" s="360">
        <v>54301</v>
      </c>
      <c r="D17" s="363" t="s">
        <v>1509</v>
      </c>
      <c r="E17" s="113" t="s">
        <v>1510</v>
      </c>
      <c r="F17" s="84" t="s">
        <v>102</v>
      </c>
      <c r="G17" s="114">
        <f t="shared" si="0"/>
        <v>2</v>
      </c>
      <c r="H17" s="115" t="s">
        <v>103</v>
      </c>
      <c r="I17" s="116">
        <f>+IF(H17="Incomplete",5,IF(H17="Complete",1,IF(H17="Incomplete",2,IF(H17="Left",3,IF(H17="Dropped",4,"Error")))))</f>
        <v>1</v>
      </c>
      <c r="J17" s="116" t="e">
        <f>+IF(#REF!="Issued",1,IF(#REF!="Not Issued",2,"Nil"))</f>
        <v>#REF!</v>
      </c>
      <c r="K17" s="116" t="s">
        <v>1457</v>
      </c>
      <c r="L17" s="117"/>
      <c r="M17" s="84" t="s">
        <v>1458</v>
      </c>
    </row>
    <row r="18" spans="1:13" ht="15.75" customHeight="1" x14ac:dyDescent="0.2">
      <c r="A18" s="112">
        <f t="shared" si="2"/>
        <v>15</v>
      </c>
      <c r="B18" s="359" t="s">
        <v>1523</v>
      </c>
      <c r="C18" s="360">
        <v>54304</v>
      </c>
      <c r="D18" s="363" t="s">
        <v>1524</v>
      </c>
      <c r="E18" s="113" t="s">
        <v>1525</v>
      </c>
      <c r="F18" s="84" t="s">
        <v>102</v>
      </c>
      <c r="G18" s="114">
        <f t="shared" si="0"/>
        <v>2</v>
      </c>
      <c r="H18" s="115" t="s">
        <v>103</v>
      </c>
      <c r="I18" s="116">
        <f t="shared" ref="I18:I26" si="3">+IF(H18="Incomplete",5,IF(H18="Complete",1,IF(H18="Incomplete",2,IF(H18="Left",3,IF(H18="Dropped",4,"Error")))))</f>
        <v>1</v>
      </c>
      <c r="J18" s="116" t="e">
        <f>+IF(#REF!="Issued",1,IF(#REF!="Not Issued",2,"Nil"))</f>
        <v>#REF!</v>
      </c>
      <c r="K18" s="116" t="s">
        <v>1462</v>
      </c>
      <c r="L18" s="117"/>
      <c r="M18" s="84" t="s">
        <v>1463</v>
      </c>
    </row>
    <row r="19" spans="1:13" ht="15.75" customHeight="1" x14ac:dyDescent="0.2">
      <c r="A19" s="112">
        <f t="shared" si="2"/>
        <v>16</v>
      </c>
      <c r="B19" s="359" t="s">
        <v>1528</v>
      </c>
      <c r="C19" s="360">
        <v>54305</v>
      </c>
      <c r="D19" s="363" t="s">
        <v>1529</v>
      </c>
      <c r="E19" s="113" t="s">
        <v>1530</v>
      </c>
      <c r="F19" s="84" t="s">
        <v>100</v>
      </c>
      <c r="G19" s="114">
        <f t="shared" si="0"/>
        <v>1</v>
      </c>
      <c r="H19" s="115" t="s">
        <v>103</v>
      </c>
      <c r="I19" s="116">
        <f t="shared" si="3"/>
        <v>1</v>
      </c>
      <c r="J19" s="116" t="e">
        <f>+IF(#REF!="Issued",1,IF(#REF!="Not Issued",2,"Nil"))</f>
        <v>#REF!</v>
      </c>
      <c r="K19" s="116" t="s">
        <v>1467</v>
      </c>
      <c r="L19" s="117"/>
      <c r="M19" s="84" t="s">
        <v>1468</v>
      </c>
    </row>
    <row r="20" spans="1:13" ht="15.75" customHeight="1" x14ac:dyDescent="0.2">
      <c r="A20" s="112">
        <f t="shared" si="2"/>
        <v>17</v>
      </c>
      <c r="B20" s="359" t="s">
        <v>1533</v>
      </c>
      <c r="C20" s="360">
        <v>54306</v>
      </c>
      <c r="D20" s="363" t="s">
        <v>1534</v>
      </c>
      <c r="E20" s="113" t="s">
        <v>1535</v>
      </c>
      <c r="F20" s="84" t="s">
        <v>100</v>
      </c>
      <c r="G20" s="114">
        <f t="shared" si="0"/>
        <v>1</v>
      </c>
      <c r="H20" s="115" t="s">
        <v>103</v>
      </c>
      <c r="I20" s="116">
        <f t="shared" si="3"/>
        <v>1</v>
      </c>
      <c r="J20" s="116" t="e">
        <f>+IF(#REF!="Issued",1,IF(#REF!="Not Issued",2,"Nil"))</f>
        <v>#REF!</v>
      </c>
      <c r="K20" s="116" t="s">
        <v>1472</v>
      </c>
      <c r="L20" s="117"/>
      <c r="M20" s="84" t="s">
        <v>1473</v>
      </c>
    </row>
    <row r="21" spans="1:13" ht="15.75" customHeight="1" x14ac:dyDescent="0.2">
      <c r="A21" s="112">
        <f t="shared" si="2"/>
        <v>18</v>
      </c>
      <c r="B21" s="359" t="s">
        <v>1537</v>
      </c>
      <c r="C21" s="360">
        <v>54307</v>
      </c>
      <c r="D21" s="363" t="s">
        <v>1538</v>
      </c>
      <c r="E21" s="113" t="s">
        <v>1539</v>
      </c>
      <c r="F21" s="84" t="s">
        <v>100</v>
      </c>
      <c r="G21" s="114">
        <f t="shared" si="0"/>
        <v>1</v>
      </c>
      <c r="H21" s="115" t="s">
        <v>103</v>
      </c>
      <c r="I21" s="116">
        <f t="shared" si="3"/>
        <v>1</v>
      </c>
      <c r="J21" s="116" t="e">
        <f>+IF(#REF!="Issued",1,IF(#REF!="Not Issued",2,"Nil"))</f>
        <v>#REF!</v>
      </c>
      <c r="K21" s="116" t="s">
        <v>1477</v>
      </c>
      <c r="L21" s="117"/>
      <c r="M21" s="84" t="s">
        <v>1478</v>
      </c>
    </row>
    <row r="22" spans="1:13" ht="15.75" customHeight="1" x14ac:dyDescent="0.2">
      <c r="A22" s="112">
        <f t="shared" si="2"/>
        <v>19</v>
      </c>
      <c r="B22" s="359" t="s">
        <v>1545</v>
      </c>
      <c r="C22" s="360">
        <v>54308</v>
      </c>
      <c r="D22" s="363" t="s">
        <v>1546</v>
      </c>
      <c r="E22" s="113" t="s">
        <v>380</v>
      </c>
      <c r="F22" s="84" t="s">
        <v>102</v>
      </c>
      <c r="G22" s="114">
        <f t="shared" si="0"/>
        <v>2</v>
      </c>
      <c r="H22" s="115" t="s">
        <v>103</v>
      </c>
      <c r="I22" s="116">
        <f t="shared" si="3"/>
        <v>1</v>
      </c>
      <c r="J22" s="116" t="e">
        <f>+IF(#REF!="Issued",1,IF(#REF!="Not Issued",2,"Nil"))</f>
        <v>#REF!</v>
      </c>
      <c r="K22" s="116" t="s">
        <v>1482</v>
      </c>
      <c r="L22" s="117"/>
      <c r="M22" s="84" t="s">
        <v>1483</v>
      </c>
    </row>
    <row r="23" spans="1:13" ht="15.75" customHeight="1" x14ac:dyDescent="0.2">
      <c r="A23" s="112">
        <f t="shared" si="2"/>
        <v>20</v>
      </c>
      <c r="B23" s="359" t="s">
        <v>1548</v>
      </c>
      <c r="C23" s="360">
        <v>27479</v>
      </c>
      <c r="D23" s="363" t="s">
        <v>1549</v>
      </c>
      <c r="E23" s="113" t="s">
        <v>1550</v>
      </c>
      <c r="F23" s="84" t="s">
        <v>102</v>
      </c>
      <c r="G23" s="114">
        <f t="shared" si="0"/>
        <v>2</v>
      </c>
      <c r="H23" s="115" t="s">
        <v>103</v>
      </c>
      <c r="I23" s="116">
        <f t="shared" si="3"/>
        <v>1</v>
      </c>
      <c r="J23" s="116" t="e">
        <f>+IF(#REF!="Issued",1,IF(#REF!="Not Issued",2,"Nil"))</f>
        <v>#REF!</v>
      </c>
      <c r="K23" s="116" t="s">
        <v>1487</v>
      </c>
      <c r="L23" s="117"/>
      <c r="M23" s="84" t="s">
        <v>1488</v>
      </c>
    </row>
    <row r="24" spans="1:13" ht="15.75" customHeight="1" x14ac:dyDescent="0.2">
      <c r="A24" s="112">
        <f t="shared" si="2"/>
        <v>21</v>
      </c>
      <c r="B24" s="359" t="s">
        <v>1552</v>
      </c>
      <c r="C24" s="360">
        <v>54309</v>
      </c>
      <c r="D24" s="363" t="s">
        <v>1425</v>
      </c>
      <c r="E24" s="113" t="s">
        <v>1553</v>
      </c>
      <c r="F24" s="84" t="s">
        <v>100</v>
      </c>
      <c r="G24" s="114">
        <f t="shared" si="0"/>
        <v>1</v>
      </c>
      <c r="H24" s="115" t="s">
        <v>103</v>
      </c>
      <c r="I24" s="116">
        <f t="shared" si="3"/>
        <v>1</v>
      </c>
      <c r="J24" s="116" t="e">
        <f>+IF(#REF!="Issued",1,IF(#REF!="Not Issued",2,"Nil"))</f>
        <v>#REF!</v>
      </c>
      <c r="K24" s="116" t="s">
        <v>1492</v>
      </c>
      <c r="L24" s="117"/>
      <c r="M24" s="84" t="s">
        <v>1493</v>
      </c>
    </row>
    <row r="25" spans="1:13" ht="15.75" customHeight="1" x14ac:dyDescent="0.2">
      <c r="A25" s="112">
        <f t="shared" si="2"/>
        <v>22</v>
      </c>
      <c r="B25" s="359" t="s">
        <v>1555</v>
      </c>
      <c r="C25" s="360">
        <v>54310</v>
      </c>
      <c r="D25" s="363" t="s">
        <v>1556</v>
      </c>
      <c r="E25" s="113" t="s">
        <v>1557</v>
      </c>
      <c r="F25" s="84" t="s">
        <v>100</v>
      </c>
      <c r="G25" s="114">
        <f t="shared" si="0"/>
        <v>1</v>
      </c>
      <c r="H25" s="115" t="s">
        <v>103</v>
      </c>
      <c r="I25" s="116">
        <f t="shared" si="3"/>
        <v>1</v>
      </c>
      <c r="J25" s="116" t="e">
        <f>+IF(#REF!="Issued",1,IF(#REF!="Not Issued",2,"Nil"))</f>
        <v>#REF!</v>
      </c>
      <c r="K25" s="116" t="s">
        <v>1497</v>
      </c>
      <c r="L25" s="117"/>
      <c r="M25" s="84" t="s">
        <v>1498</v>
      </c>
    </row>
    <row r="26" spans="1:13" ht="15.75" customHeight="1" x14ac:dyDescent="0.2">
      <c r="A26" s="112">
        <f t="shared" si="2"/>
        <v>23</v>
      </c>
      <c r="B26" s="359" t="s">
        <v>1563</v>
      </c>
      <c r="C26" s="360">
        <v>54312</v>
      </c>
      <c r="D26" s="363" t="s">
        <v>1564</v>
      </c>
      <c r="E26" s="113" t="s">
        <v>1565</v>
      </c>
      <c r="F26" s="84" t="s">
        <v>102</v>
      </c>
      <c r="G26" s="114">
        <f t="shared" si="0"/>
        <v>2</v>
      </c>
      <c r="H26" s="115" t="s">
        <v>103</v>
      </c>
      <c r="I26" s="116">
        <f t="shared" si="3"/>
        <v>1</v>
      </c>
      <c r="J26" s="116" t="e">
        <f>+IF(#REF!="Issued",1,IF(#REF!="Not Issued",2,"Nil"))</f>
        <v>#REF!</v>
      </c>
      <c r="K26" s="116" t="s">
        <v>1501</v>
      </c>
      <c r="L26" s="117"/>
      <c r="M26" s="84" t="s">
        <v>1502</v>
      </c>
    </row>
    <row r="27" spans="1:13" ht="15.75" customHeight="1" x14ac:dyDescent="0.2">
      <c r="A27" s="112">
        <f t="shared" si="2"/>
        <v>24</v>
      </c>
      <c r="B27" s="359" t="s">
        <v>1567</v>
      </c>
      <c r="C27" s="360">
        <v>54313</v>
      </c>
      <c r="D27" s="363" t="s">
        <v>1568</v>
      </c>
      <c r="E27" s="113" t="s">
        <v>1569</v>
      </c>
      <c r="F27" s="84" t="s">
        <v>100</v>
      </c>
      <c r="G27" s="114">
        <f t="shared" si="0"/>
        <v>1</v>
      </c>
      <c r="H27" s="115" t="s">
        <v>103</v>
      </c>
      <c r="I27" s="116">
        <f>+IF(H27="Incomplete",5,IF(H27="Complete",1,IF(H27="Incomplete",2,IF(H27="Left",3,IF(H27="Dropped",4,"Error")))))</f>
        <v>1</v>
      </c>
      <c r="J27" s="116" t="e">
        <f>+IF(#REF!="Issued",1,IF(#REF!="Not Issued",2,"Nil"))</f>
        <v>#REF!</v>
      </c>
      <c r="K27" s="116" t="s">
        <v>1506</v>
      </c>
      <c r="L27" s="117"/>
      <c r="M27" s="84" t="s">
        <v>1507</v>
      </c>
    </row>
    <row r="28" spans="1:13" ht="15.75" customHeight="1" x14ac:dyDescent="0.2">
      <c r="A28" s="112">
        <f t="shared" si="2"/>
        <v>25</v>
      </c>
      <c r="B28" s="359" t="s">
        <v>1571</v>
      </c>
      <c r="C28" s="360">
        <v>54314</v>
      </c>
      <c r="D28" s="363" t="s">
        <v>1572</v>
      </c>
      <c r="E28" s="113" t="s">
        <v>1573</v>
      </c>
      <c r="F28" s="84" t="s">
        <v>100</v>
      </c>
      <c r="G28" s="114">
        <f t="shared" si="0"/>
        <v>1</v>
      </c>
      <c r="H28" s="115" t="s">
        <v>103</v>
      </c>
      <c r="I28" s="116">
        <f>+IF(H28="Incomplete",5,IF(H28="Complete",1,IF(H28="Incomplete",2,IF(H28="Left",3,IF(H28="Dropped",4,"Error")))))</f>
        <v>1</v>
      </c>
      <c r="J28" s="116" t="e">
        <f>+IF(#REF!="Issued",1,IF(#REF!="Not Issued",2,"Nil"))</f>
        <v>#REF!</v>
      </c>
      <c r="K28" s="116" t="s">
        <v>1511</v>
      </c>
      <c r="L28" s="117"/>
      <c r="M28" s="84" t="s">
        <v>1512</v>
      </c>
    </row>
    <row r="29" spans="1:13" ht="15.75" customHeight="1" x14ac:dyDescent="0.2">
      <c r="A29" s="112">
        <f t="shared" si="2"/>
        <v>26</v>
      </c>
      <c r="B29" s="364" t="s">
        <v>1404</v>
      </c>
      <c r="C29" s="360">
        <v>54281</v>
      </c>
      <c r="D29" s="363" t="s">
        <v>1405</v>
      </c>
      <c r="E29" s="113" t="s">
        <v>1406</v>
      </c>
      <c r="F29" s="84" t="s">
        <v>102</v>
      </c>
      <c r="G29" s="114">
        <f t="shared" si="0"/>
        <v>2</v>
      </c>
      <c r="H29" s="115" t="s">
        <v>3</v>
      </c>
      <c r="I29" s="116">
        <f t="shared" ref="I29:I44" si="4">+IF(H29="Incomplete",5,IF(H29="Complete",1,IF(H29="Incomplete",2,IF(H29="Left",3,IF(H29="Dropped",4,"Error")))))</f>
        <v>5</v>
      </c>
      <c r="J29" s="116" t="e">
        <f>+IF(#REF!="Issued",1,IF(#REF!="Not Issued",2,"Nil"))</f>
        <v>#REF!</v>
      </c>
      <c r="K29" s="116" t="s">
        <v>1516</v>
      </c>
      <c r="L29" s="117"/>
      <c r="M29" s="84" t="s">
        <v>1517</v>
      </c>
    </row>
    <row r="30" spans="1:13" ht="15.75" customHeight="1" x14ac:dyDescent="0.2">
      <c r="A30" s="112">
        <f t="shared" si="2"/>
        <v>27</v>
      </c>
      <c r="B30" s="364" t="s">
        <v>1409</v>
      </c>
      <c r="C30" s="360">
        <v>54282</v>
      </c>
      <c r="D30" s="363" t="s">
        <v>1410</v>
      </c>
      <c r="E30" s="113" t="s">
        <v>1411</v>
      </c>
      <c r="F30" s="84" t="s">
        <v>102</v>
      </c>
      <c r="G30" s="114">
        <f t="shared" si="0"/>
        <v>2</v>
      </c>
      <c r="H30" s="115" t="s">
        <v>3</v>
      </c>
      <c r="I30" s="116">
        <f t="shared" si="4"/>
        <v>5</v>
      </c>
      <c r="J30" s="116" t="e">
        <f>+IF(#REF!="Issued",1,IF(#REF!="Not Issued",2,"Nil"))</f>
        <v>#REF!</v>
      </c>
      <c r="K30" s="116" t="s">
        <v>1521</v>
      </c>
      <c r="L30" s="117"/>
      <c r="M30" s="84" t="s">
        <v>1522</v>
      </c>
    </row>
    <row r="31" spans="1:13" ht="15.75" customHeight="1" x14ac:dyDescent="0.2">
      <c r="A31" s="112">
        <f t="shared" si="2"/>
        <v>28</v>
      </c>
      <c r="B31" s="364" t="s">
        <v>1419</v>
      </c>
      <c r="C31" s="360">
        <v>54284</v>
      </c>
      <c r="D31" s="363" t="s">
        <v>1420</v>
      </c>
      <c r="E31" s="113" t="s">
        <v>1421</v>
      </c>
      <c r="F31" s="84" t="s">
        <v>102</v>
      </c>
      <c r="G31" s="114">
        <f t="shared" si="0"/>
        <v>2</v>
      </c>
      <c r="H31" s="115" t="s">
        <v>3</v>
      </c>
      <c r="I31" s="116">
        <f t="shared" si="4"/>
        <v>5</v>
      </c>
      <c r="J31" s="116" t="e">
        <f>+IF(#REF!="Issued",1,IF(#REF!="Not Issued",2,"Nil"))</f>
        <v>#REF!</v>
      </c>
      <c r="K31" s="116" t="s">
        <v>1526</v>
      </c>
      <c r="L31" s="117"/>
      <c r="M31" s="84" t="s">
        <v>1527</v>
      </c>
    </row>
    <row r="32" spans="1:13" ht="15.75" customHeight="1" x14ac:dyDescent="0.2">
      <c r="A32" s="112">
        <f t="shared" si="2"/>
        <v>29</v>
      </c>
      <c r="B32" s="364" t="s">
        <v>1424</v>
      </c>
      <c r="C32" s="360">
        <v>54285</v>
      </c>
      <c r="D32" s="363" t="s">
        <v>1425</v>
      </c>
      <c r="E32" s="113" t="s">
        <v>1426</v>
      </c>
      <c r="F32" s="84" t="s">
        <v>100</v>
      </c>
      <c r="G32" s="114">
        <f t="shared" si="0"/>
        <v>1</v>
      </c>
      <c r="H32" s="115" t="s">
        <v>3</v>
      </c>
      <c r="I32" s="116">
        <f t="shared" si="4"/>
        <v>5</v>
      </c>
      <c r="J32" s="116" t="e">
        <f>+IF(#REF!="Issued",1,IF(#REF!="Not Issued",2,"Nil"))</f>
        <v>#REF!</v>
      </c>
      <c r="K32" s="116" t="s">
        <v>1531</v>
      </c>
      <c r="L32" s="117"/>
      <c r="M32" s="84" t="s">
        <v>1532</v>
      </c>
    </row>
    <row r="33" spans="1:13" ht="15.75" customHeight="1" x14ac:dyDescent="0.2">
      <c r="A33" s="112">
        <f t="shared" si="2"/>
        <v>30</v>
      </c>
      <c r="B33" s="359" t="s">
        <v>1439</v>
      </c>
      <c r="C33" s="360">
        <v>54288</v>
      </c>
      <c r="D33" s="363" t="s">
        <v>1440</v>
      </c>
      <c r="E33" s="113" t="s">
        <v>1441</v>
      </c>
      <c r="F33" s="84" t="s">
        <v>100</v>
      </c>
      <c r="G33" s="114">
        <f t="shared" si="0"/>
        <v>1</v>
      </c>
      <c r="H33" s="115" t="s">
        <v>3</v>
      </c>
      <c r="I33" s="116">
        <f t="shared" si="4"/>
        <v>5</v>
      </c>
      <c r="J33" s="116" t="e">
        <f>+IF(#REF!="Issued",1,IF(#REF!="Not Issued",2,"Nil"))</f>
        <v>#REF!</v>
      </c>
      <c r="K33" s="116" t="s">
        <v>1536</v>
      </c>
      <c r="L33" s="117"/>
      <c r="M33" s="84"/>
    </row>
    <row r="34" spans="1:13" ht="15.75" customHeight="1" x14ac:dyDescent="0.2">
      <c r="A34" s="112">
        <f t="shared" si="2"/>
        <v>31</v>
      </c>
      <c r="B34" s="359" t="s">
        <v>1444</v>
      </c>
      <c r="C34" s="360">
        <v>54289</v>
      </c>
      <c r="D34" s="363" t="s">
        <v>1445</v>
      </c>
      <c r="E34" s="113" t="s">
        <v>1446</v>
      </c>
      <c r="F34" s="84" t="s">
        <v>100</v>
      </c>
      <c r="G34" s="114">
        <f t="shared" si="0"/>
        <v>1</v>
      </c>
      <c r="H34" s="115" t="s">
        <v>3</v>
      </c>
      <c r="I34" s="116">
        <f t="shared" si="4"/>
        <v>5</v>
      </c>
      <c r="J34" s="116" t="e">
        <f>+IF(#REF!="Issued",1,IF(#REF!="Not Issued",2,"Nil"))</f>
        <v>#REF!</v>
      </c>
      <c r="K34" s="116" t="s">
        <v>1540</v>
      </c>
      <c r="L34" s="117"/>
      <c r="M34" s="84"/>
    </row>
    <row r="35" spans="1:13" ht="15.75" customHeight="1" x14ac:dyDescent="0.2">
      <c r="A35" s="112">
        <f t="shared" si="2"/>
        <v>32</v>
      </c>
      <c r="B35" s="364" t="s">
        <v>1454</v>
      </c>
      <c r="C35" s="360">
        <v>54424</v>
      </c>
      <c r="D35" s="363" t="s">
        <v>1455</v>
      </c>
      <c r="E35" s="113" t="s">
        <v>1456</v>
      </c>
      <c r="F35" s="84" t="s">
        <v>102</v>
      </c>
      <c r="G35" s="114">
        <f t="shared" si="0"/>
        <v>2</v>
      </c>
      <c r="H35" s="115" t="s">
        <v>3</v>
      </c>
      <c r="I35" s="116">
        <f t="shared" si="4"/>
        <v>5</v>
      </c>
      <c r="J35" s="116" t="e">
        <f>+IF(#REF!="Issued",1,IF(#REF!="Not Issued",2,"Nil"))</f>
        <v>#REF!</v>
      </c>
      <c r="K35" s="116" t="s">
        <v>1544</v>
      </c>
      <c r="L35" s="117"/>
      <c r="M35" s="84"/>
    </row>
    <row r="36" spans="1:13" ht="15.75" customHeight="1" x14ac:dyDescent="0.2">
      <c r="A36" s="112">
        <f t="shared" si="2"/>
        <v>33</v>
      </c>
      <c r="B36" s="364" t="s">
        <v>1469</v>
      </c>
      <c r="C36" s="360">
        <v>54293</v>
      </c>
      <c r="D36" s="363" t="s">
        <v>1470</v>
      </c>
      <c r="E36" s="113" t="s">
        <v>1471</v>
      </c>
      <c r="F36" s="84" t="s">
        <v>102</v>
      </c>
      <c r="G36" s="114">
        <f t="shared" si="0"/>
        <v>2</v>
      </c>
      <c r="H36" s="115" t="s">
        <v>3</v>
      </c>
      <c r="I36" s="116">
        <f t="shared" si="4"/>
        <v>5</v>
      </c>
      <c r="J36" s="116" t="e">
        <f>+IF(#REF!="Issued",1,IF(#REF!="Not Issued",2,"Nil"))</f>
        <v>#REF!</v>
      </c>
      <c r="K36" s="116" t="s">
        <v>1547</v>
      </c>
      <c r="L36" s="117"/>
      <c r="M36" s="84"/>
    </row>
    <row r="37" spans="1:13" ht="15.75" customHeight="1" x14ac:dyDescent="0.2">
      <c r="A37" s="112">
        <f t="shared" si="2"/>
        <v>34</v>
      </c>
      <c r="B37" s="364" t="s">
        <v>1474</v>
      </c>
      <c r="C37" s="360">
        <v>54294</v>
      </c>
      <c r="D37" s="363" t="s">
        <v>1475</v>
      </c>
      <c r="E37" s="113" t="s">
        <v>1476</v>
      </c>
      <c r="F37" s="84" t="s">
        <v>102</v>
      </c>
      <c r="G37" s="114">
        <f t="shared" si="0"/>
        <v>2</v>
      </c>
      <c r="H37" s="115" t="s">
        <v>3</v>
      </c>
      <c r="I37" s="116">
        <f t="shared" si="4"/>
        <v>5</v>
      </c>
      <c r="J37" s="116" t="e">
        <f>+IF(#REF!="Issued",1,IF(#REF!="Not Issued",2,"Nil"))</f>
        <v>#REF!</v>
      </c>
      <c r="K37" s="116" t="s">
        <v>1551</v>
      </c>
      <c r="L37" s="117"/>
      <c r="M37" s="84"/>
    </row>
    <row r="38" spans="1:13" ht="15.75" customHeight="1" x14ac:dyDescent="0.2">
      <c r="A38" s="112">
        <f t="shared" si="2"/>
        <v>35</v>
      </c>
      <c r="B38" s="359" t="s">
        <v>1489</v>
      </c>
      <c r="C38" s="360">
        <v>54297</v>
      </c>
      <c r="D38" s="363" t="s">
        <v>1490</v>
      </c>
      <c r="E38" s="113" t="s">
        <v>1491</v>
      </c>
      <c r="F38" s="84" t="s">
        <v>100</v>
      </c>
      <c r="G38" s="114">
        <f t="shared" si="0"/>
        <v>1</v>
      </c>
      <c r="H38" s="115" t="s">
        <v>3</v>
      </c>
      <c r="I38" s="116">
        <f t="shared" si="4"/>
        <v>5</v>
      </c>
      <c r="J38" s="116" t="e">
        <f>+IF(#REF!="Issued",1,IF(#REF!="Not Issued",2,"Nil"))</f>
        <v>#REF!</v>
      </c>
      <c r="K38" s="116" t="s">
        <v>1554</v>
      </c>
      <c r="L38" s="117"/>
      <c r="M38" s="84"/>
    </row>
    <row r="39" spans="1:13" ht="15.75" customHeight="1" x14ac:dyDescent="0.2">
      <c r="A39" s="112">
        <f t="shared" si="2"/>
        <v>36</v>
      </c>
      <c r="B39" s="359" t="s">
        <v>1499</v>
      </c>
      <c r="C39" s="360">
        <v>54299</v>
      </c>
      <c r="D39" s="363" t="s">
        <v>1175</v>
      </c>
      <c r="E39" s="113" t="s">
        <v>1500</v>
      </c>
      <c r="F39" s="84" t="s">
        <v>100</v>
      </c>
      <c r="G39" s="114">
        <f t="shared" si="0"/>
        <v>1</v>
      </c>
      <c r="H39" s="115" t="s">
        <v>3</v>
      </c>
      <c r="I39" s="116">
        <f t="shared" si="4"/>
        <v>5</v>
      </c>
      <c r="J39" s="116" t="e">
        <f>+IF(#REF!="Issued",1,IF(#REF!="Not Issued",2,"Nil"))</f>
        <v>#REF!</v>
      </c>
      <c r="K39" s="116" t="s">
        <v>1558</v>
      </c>
      <c r="L39" s="117"/>
      <c r="M39" s="84"/>
    </row>
    <row r="40" spans="1:13" ht="15.75" customHeight="1" x14ac:dyDescent="0.2">
      <c r="A40" s="112">
        <f t="shared" si="2"/>
        <v>37</v>
      </c>
      <c r="B40" s="364" t="s">
        <v>1513</v>
      </c>
      <c r="C40" s="360">
        <v>54302</v>
      </c>
      <c r="D40" s="363" t="s">
        <v>1514</v>
      </c>
      <c r="E40" s="113" t="s">
        <v>1515</v>
      </c>
      <c r="F40" s="84" t="s">
        <v>102</v>
      </c>
      <c r="G40" s="114">
        <f t="shared" si="0"/>
        <v>2</v>
      </c>
      <c r="H40" s="115" t="s">
        <v>3</v>
      </c>
      <c r="I40" s="116">
        <f t="shared" si="4"/>
        <v>5</v>
      </c>
      <c r="J40" s="116" t="e">
        <f>+IF(#REF!="Issued",1,IF(#REF!="Not Issued",2,"Nil"))</f>
        <v>#REF!</v>
      </c>
      <c r="K40" s="116" t="s">
        <v>1562</v>
      </c>
      <c r="L40" s="117"/>
      <c r="M40" s="84"/>
    </row>
    <row r="41" spans="1:13" ht="15.75" customHeight="1" x14ac:dyDescent="0.2">
      <c r="A41" s="112">
        <f t="shared" si="2"/>
        <v>38</v>
      </c>
      <c r="B41" s="359" t="s">
        <v>1518</v>
      </c>
      <c r="C41" s="360">
        <v>54303</v>
      </c>
      <c r="D41" s="363" t="s">
        <v>1519</v>
      </c>
      <c r="E41" s="113" t="s">
        <v>1520</v>
      </c>
      <c r="F41" s="84" t="s">
        <v>100</v>
      </c>
      <c r="G41" s="114">
        <f t="shared" si="0"/>
        <v>1</v>
      </c>
      <c r="H41" s="115" t="s">
        <v>3</v>
      </c>
      <c r="I41" s="116">
        <f t="shared" si="4"/>
        <v>5</v>
      </c>
      <c r="J41" s="116" t="e">
        <f>+IF(#REF!="Issued",1,IF(#REF!="Not Issued",2,"Nil"))</f>
        <v>#REF!</v>
      </c>
      <c r="K41" s="116" t="s">
        <v>1566</v>
      </c>
      <c r="L41" s="117"/>
      <c r="M41" s="84"/>
    </row>
    <row r="42" spans="1:13" ht="15.75" customHeight="1" x14ac:dyDescent="0.2">
      <c r="A42" s="112">
        <f t="shared" si="2"/>
        <v>39</v>
      </c>
      <c r="B42" s="364" t="s">
        <v>1541</v>
      </c>
      <c r="C42" s="360">
        <v>54425</v>
      </c>
      <c r="D42" s="363" t="s">
        <v>1542</v>
      </c>
      <c r="E42" s="113" t="s">
        <v>1543</v>
      </c>
      <c r="F42" s="84" t="s">
        <v>102</v>
      </c>
      <c r="G42" s="114">
        <f t="shared" si="0"/>
        <v>2</v>
      </c>
      <c r="H42" s="115" t="s">
        <v>3</v>
      </c>
      <c r="I42" s="116">
        <f t="shared" si="4"/>
        <v>5</v>
      </c>
      <c r="J42" s="116" t="e">
        <f>+IF(#REF!="Issued",1,IF(#REF!="Not Issued",2,"Nil"))</f>
        <v>#REF!</v>
      </c>
      <c r="K42" s="116" t="s">
        <v>1570</v>
      </c>
      <c r="L42" s="117"/>
      <c r="M42" s="84"/>
    </row>
    <row r="43" spans="1:13" ht="15.75" customHeight="1" x14ac:dyDescent="0.2">
      <c r="A43" s="112">
        <f t="shared" si="2"/>
        <v>40</v>
      </c>
      <c r="B43" s="364" t="s">
        <v>1559</v>
      </c>
      <c r="C43" s="360">
        <v>54311</v>
      </c>
      <c r="D43" s="363" t="s">
        <v>1560</v>
      </c>
      <c r="E43" s="113" t="s">
        <v>1561</v>
      </c>
      <c r="F43" s="84" t="s">
        <v>100</v>
      </c>
      <c r="G43" s="114">
        <f t="shared" si="0"/>
        <v>1</v>
      </c>
      <c r="H43" s="115" t="s">
        <v>3</v>
      </c>
      <c r="I43" s="116">
        <f t="shared" si="4"/>
        <v>5</v>
      </c>
      <c r="J43" s="116" t="e">
        <f>+IF(#REF!="Issued",1,IF(#REF!="Not Issued",2,"Nil"))</f>
        <v>#REF!</v>
      </c>
      <c r="K43" s="116" t="s">
        <v>1574</v>
      </c>
      <c r="L43" s="117"/>
      <c r="M43" s="84"/>
    </row>
    <row r="44" spans="1:13" ht="15.75" customHeight="1" x14ac:dyDescent="0.2">
      <c r="A44" s="112">
        <f t="shared" si="2"/>
        <v>41</v>
      </c>
      <c r="B44" s="364" t="s">
        <v>1575</v>
      </c>
      <c r="C44" s="360">
        <v>54315</v>
      </c>
      <c r="D44" s="363" t="s">
        <v>1576</v>
      </c>
      <c r="E44" s="113" t="s">
        <v>1577</v>
      </c>
      <c r="F44" s="84" t="s">
        <v>102</v>
      </c>
      <c r="G44" s="114">
        <f t="shared" si="0"/>
        <v>2</v>
      </c>
      <c r="H44" s="115" t="s">
        <v>3</v>
      </c>
      <c r="I44" s="116">
        <f t="shared" si="4"/>
        <v>5</v>
      </c>
      <c r="J44" s="116" t="e">
        <f>+IF(#REF!="Issued",1,IF(#REF!="Not Issued",2,"Nil"))</f>
        <v>#REF!</v>
      </c>
      <c r="K44" s="116" t="s">
        <v>1578</v>
      </c>
      <c r="L44" s="117"/>
      <c r="M44" s="84" t="s">
        <v>1579</v>
      </c>
    </row>
    <row r="45" spans="1:13" ht="11.25" customHeight="1" x14ac:dyDescent="0.2">
      <c r="A45" s="118"/>
      <c r="B45" s="145"/>
      <c r="C45" s="146"/>
      <c r="D45" s="147"/>
      <c r="E45" s="147"/>
      <c r="F45" s="148"/>
      <c r="G45" s="91"/>
      <c r="H45" s="149"/>
      <c r="I45" s="91"/>
      <c r="J45" s="120"/>
      <c r="K45" s="120"/>
      <c r="L45" s="126"/>
    </row>
  </sheetData>
  <sortState ref="B4:H44">
    <sortCondition ref="H4:H44"/>
  </sortState>
  <mergeCells count="2">
    <mergeCell ref="A2:L2"/>
    <mergeCell ref="A1:L1"/>
  </mergeCells>
  <conditionalFormatting sqref="H4:H11 H13:H45">
    <cfRule type="cellIs" dxfId="71" priority="69" stopIfTrue="1" operator="equal">
      <formula>"Dropped"</formula>
    </cfRule>
    <cfRule type="cellIs" dxfId="70" priority="70" stopIfTrue="1" operator="equal">
      <formula>"Left"</formula>
    </cfRule>
    <cfRule type="cellIs" dxfId="69" priority="71" stopIfTrue="1" operator="equal">
      <formula>"Incomplete"</formula>
    </cfRule>
    <cfRule type="cellIs" dxfId="68" priority="72" stopIfTrue="1" operator="equal">
      <formula>"Complete"</formula>
    </cfRule>
  </conditionalFormatting>
  <conditionalFormatting sqref="H12">
    <cfRule type="cellIs" dxfId="67" priority="31" stopIfTrue="1" operator="equal">
      <formula>"Dropped"</formula>
    </cfRule>
    <cfRule type="cellIs" dxfId="66" priority="32" stopIfTrue="1" operator="equal">
      <formula>"Left"</formula>
    </cfRule>
    <cfRule type="cellIs" dxfId="65" priority="33" stopIfTrue="1" operator="equal">
      <formula>"Incomplete"</formula>
    </cfRule>
    <cfRule type="cellIs" dxfId="64" priority="34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7030A0"/>
  </sheetPr>
  <dimension ref="A1:M33"/>
  <sheetViews>
    <sheetView workbookViewId="0">
      <selection activeCell="D13" sqref="D13"/>
    </sheetView>
  </sheetViews>
  <sheetFormatPr defaultRowHeight="15.75" x14ac:dyDescent="0.25"/>
  <cols>
    <col min="1" max="1" width="5.5703125" style="124" customWidth="1"/>
    <col min="2" max="2" width="14.7109375" style="121" bestFit="1" customWidth="1"/>
    <col min="3" max="3" width="8.7109375" style="122" customWidth="1"/>
    <col min="4" max="4" width="29.7109375" style="106" customWidth="1"/>
    <col min="5" max="5" width="30.7109375" style="123" hidden="1" customWidth="1"/>
    <col min="6" max="6" width="3.140625" style="124" hidden="1" customWidth="1"/>
    <col min="7" max="7" width="2" style="100" hidden="1" customWidth="1"/>
    <col min="8" max="8" width="12.140625" style="124" bestFit="1" customWidth="1"/>
    <col min="9" max="9" width="2.28515625" style="124" hidden="1" customWidth="1"/>
    <col min="10" max="10" width="6.85546875" style="100" hidden="1" customWidth="1"/>
    <col min="11" max="11" width="17.5703125" style="100" hidden="1" customWidth="1"/>
    <col min="12" max="12" width="14.5703125" style="100" customWidth="1"/>
    <col min="13" max="13" width="11" style="100" hidden="1" customWidth="1"/>
    <col min="14" max="16384" width="9.140625" style="100"/>
  </cols>
  <sheetData>
    <row r="1" spans="1:12" ht="24.75" x14ac:dyDescent="0.5">
      <c r="A1" s="439" t="s">
        <v>121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ht="32.25" thickBot="1" x14ac:dyDescent="0.65">
      <c r="A2" s="441" t="s">
        <v>29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</row>
    <row r="3" spans="1:12" ht="32.25" thickBot="1" x14ac:dyDescent="0.25">
      <c r="A3" s="134" t="s">
        <v>86</v>
      </c>
      <c r="B3" s="135" t="s">
        <v>87</v>
      </c>
      <c r="C3" s="136" t="s">
        <v>88</v>
      </c>
      <c r="D3" s="137" t="s">
        <v>89</v>
      </c>
      <c r="E3" s="138" t="s">
        <v>90</v>
      </c>
      <c r="F3" s="139" t="s">
        <v>122</v>
      </c>
      <c r="G3" s="139"/>
      <c r="H3" s="140" t="s">
        <v>1388</v>
      </c>
      <c r="I3" s="140"/>
      <c r="J3" s="141" t="s">
        <v>93</v>
      </c>
      <c r="K3" s="142"/>
      <c r="L3" s="143" t="s">
        <v>94</v>
      </c>
    </row>
    <row r="4" spans="1:12" ht="13.5" customHeight="1" x14ac:dyDescent="0.2">
      <c r="A4" s="112">
        <v>1</v>
      </c>
      <c r="B4" s="359" t="s">
        <v>1768</v>
      </c>
      <c r="C4" s="360">
        <v>54202</v>
      </c>
      <c r="D4" s="363" t="s">
        <v>1769</v>
      </c>
      <c r="E4" s="113" t="s">
        <v>1770</v>
      </c>
      <c r="F4" s="84" t="s">
        <v>102</v>
      </c>
      <c r="G4" s="114">
        <f t="shared" ref="G4:G32" si="0">+IF(F4="M",1,IF(F4="f",2,IF(F4="Civ",3,"Error")))</f>
        <v>2</v>
      </c>
      <c r="H4" s="115" t="s">
        <v>103</v>
      </c>
      <c r="I4" s="116">
        <f t="shared" ref="I4:I32" si="1">+IF(H4="Incomplete",5,IF(H4="Complete",1,IF(H4="Incomplete",2,IF(H4="Left",3,IF(H4="Dropped",4,"Error")))))</f>
        <v>1</v>
      </c>
      <c r="J4" s="116" t="e">
        <f>+IF(#REF!="Issued",1,IF(#REF!="Not Issued",2,"Nil"))</f>
        <v>#REF!</v>
      </c>
      <c r="K4" s="116" t="s">
        <v>1587</v>
      </c>
      <c r="L4" s="117"/>
    </row>
    <row r="5" spans="1:12" ht="13.5" customHeight="1" x14ac:dyDescent="0.2">
      <c r="A5" s="112">
        <v>2</v>
      </c>
      <c r="B5" s="359" t="s">
        <v>1777</v>
      </c>
      <c r="C5" s="360">
        <v>54205</v>
      </c>
      <c r="D5" s="363" t="s">
        <v>1778</v>
      </c>
      <c r="E5" s="113" t="s">
        <v>1779</v>
      </c>
      <c r="F5" s="84" t="s">
        <v>102</v>
      </c>
      <c r="G5" s="114">
        <f t="shared" si="0"/>
        <v>2</v>
      </c>
      <c r="H5" s="115" t="s">
        <v>103</v>
      </c>
      <c r="I5" s="116">
        <f t="shared" si="1"/>
        <v>1</v>
      </c>
      <c r="J5" s="116" t="e">
        <f>+IF(#REF!="Issued",1,IF(#REF!="Not Issued",2,"Nil"))</f>
        <v>#REF!</v>
      </c>
      <c r="K5" s="116" t="s">
        <v>1602</v>
      </c>
      <c r="L5" s="117"/>
    </row>
    <row r="6" spans="1:12" ht="13.5" customHeight="1" x14ac:dyDescent="0.2">
      <c r="A6" s="112">
        <f>+A5+1</f>
        <v>3</v>
      </c>
      <c r="B6" s="359" t="s">
        <v>1783</v>
      </c>
      <c r="C6" s="360">
        <v>54207</v>
      </c>
      <c r="D6" s="363" t="s">
        <v>1784</v>
      </c>
      <c r="E6" s="113" t="s">
        <v>1785</v>
      </c>
      <c r="F6" s="84" t="s">
        <v>102</v>
      </c>
      <c r="G6" s="114">
        <f t="shared" si="0"/>
        <v>2</v>
      </c>
      <c r="H6" s="115" t="s">
        <v>103</v>
      </c>
      <c r="I6" s="116">
        <f t="shared" si="1"/>
        <v>1</v>
      </c>
      <c r="J6" s="116" t="e">
        <f>+IF(#REF!="Issued",1,IF(#REF!="Not Issued",2,"Nil"))</f>
        <v>#REF!</v>
      </c>
      <c r="K6" s="116" t="s">
        <v>1612</v>
      </c>
      <c r="L6" s="117"/>
    </row>
    <row r="7" spans="1:12" ht="13.5" customHeight="1" x14ac:dyDescent="0.2">
      <c r="A7" s="112">
        <f t="shared" ref="A7:A32" si="2">+A6+1</f>
        <v>4</v>
      </c>
      <c r="B7" s="359" t="s">
        <v>1789</v>
      </c>
      <c r="C7" s="360">
        <v>54209</v>
      </c>
      <c r="D7" s="363" t="s">
        <v>1790</v>
      </c>
      <c r="E7" s="113" t="s">
        <v>1791</v>
      </c>
      <c r="F7" s="84" t="s">
        <v>102</v>
      </c>
      <c r="G7" s="114">
        <f t="shared" si="0"/>
        <v>2</v>
      </c>
      <c r="H7" s="115" t="s">
        <v>103</v>
      </c>
      <c r="I7" s="116">
        <f t="shared" si="1"/>
        <v>1</v>
      </c>
      <c r="J7" s="116" t="e">
        <f>+IF(#REF!="Issued",1,IF(#REF!="Not Issued",2,"Nil"))</f>
        <v>#REF!</v>
      </c>
      <c r="K7" s="116" t="s">
        <v>1621</v>
      </c>
      <c r="L7" s="117"/>
    </row>
    <row r="8" spans="1:12" ht="13.5" customHeight="1" x14ac:dyDescent="0.2">
      <c r="A8" s="112">
        <f t="shared" si="2"/>
        <v>5</v>
      </c>
      <c r="B8" s="359" t="s">
        <v>1792</v>
      </c>
      <c r="C8" s="360">
        <v>54210</v>
      </c>
      <c r="D8" s="363" t="s">
        <v>1793</v>
      </c>
      <c r="E8" s="113" t="s">
        <v>1794</v>
      </c>
      <c r="F8" s="84" t="s">
        <v>102</v>
      </c>
      <c r="G8" s="114">
        <f t="shared" si="0"/>
        <v>2</v>
      </c>
      <c r="H8" s="115" t="s">
        <v>103</v>
      </c>
      <c r="I8" s="116">
        <f t="shared" si="1"/>
        <v>1</v>
      </c>
      <c r="J8" s="116" t="e">
        <f>+IF(#REF!="Issued",1,IF(#REF!="Not Issued",2,"Nil"))</f>
        <v>#REF!</v>
      </c>
      <c r="K8" s="116" t="s">
        <v>1631</v>
      </c>
      <c r="L8" s="117"/>
    </row>
    <row r="9" spans="1:12" ht="13.5" customHeight="1" x14ac:dyDescent="0.2">
      <c r="A9" s="112">
        <f t="shared" si="2"/>
        <v>6</v>
      </c>
      <c r="B9" s="359" t="s">
        <v>1795</v>
      </c>
      <c r="C9" s="360">
        <v>54211</v>
      </c>
      <c r="D9" s="363" t="s">
        <v>1796</v>
      </c>
      <c r="E9" s="113" t="s">
        <v>1797</v>
      </c>
      <c r="F9" s="84" t="s">
        <v>102</v>
      </c>
      <c r="G9" s="114">
        <f t="shared" si="0"/>
        <v>2</v>
      </c>
      <c r="H9" s="115" t="s">
        <v>103</v>
      </c>
      <c r="I9" s="116">
        <f t="shared" si="1"/>
        <v>1</v>
      </c>
      <c r="J9" s="116" t="e">
        <f>+IF(#REF!="Issued",1,IF(#REF!="Not Issued",2,"Nil"))</f>
        <v>#REF!</v>
      </c>
      <c r="K9" s="116" t="s">
        <v>1636</v>
      </c>
      <c r="L9" s="117"/>
    </row>
    <row r="10" spans="1:12" ht="13.5" customHeight="1" x14ac:dyDescent="0.2">
      <c r="A10" s="112">
        <f t="shared" si="2"/>
        <v>7</v>
      </c>
      <c r="B10" s="359" t="s">
        <v>1798</v>
      </c>
      <c r="C10" s="360">
        <v>54212</v>
      </c>
      <c r="D10" s="363" t="s">
        <v>1799</v>
      </c>
      <c r="E10" s="113" t="s">
        <v>1800</v>
      </c>
      <c r="F10" s="84" t="s">
        <v>102</v>
      </c>
      <c r="G10" s="114">
        <f t="shared" si="0"/>
        <v>2</v>
      </c>
      <c r="H10" s="115" t="s">
        <v>103</v>
      </c>
      <c r="I10" s="116">
        <f t="shared" si="1"/>
        <v>1</v>
      </c>
      <c r="J10" s="116" t="e">
        <f>+IF(#REF!="Issued",1,IF(#REF!="Not Issued",2,"Nil"))</f>
        <v>#REF!</v>
      </c>
      <c r="K10" s="116" t="s">
        <v>1641</v>
      </c>
      <c r="L10" s="117"/>
    </row>
    <row r="11" spans="1:12" ht="13.5" customHeight="1" x14ac:dyDescent="0.2">
      <c r="A11" s="112">
        <f t="shared" si="2"/>
        <v>8</v>
      </c>
      <c r="B11" s="359" t="s">
        <v>1801</v>
      </c>
      <c r="C11" s="360">
        <v>54213</v>
      </c>
      <c r="D11" s="363" t="s">
        <v>1802</v>
      </c>
      <c r="E11" s="113" t="s">
        <v>1803</v>
      </c>
      <c r="F11" s="84" t="s">
        <v>102</v>
      </c>
      <c r="G11" s="114">
        <f t="shared" si="0"/>
        <v>2</v>
      </c>
      <c r="H11" s="115" t="s">
        <v>103</v>
      </c>
      <c r="I11" s="116">
        <f t="shared" si="1"/>
        <v>1</v>
      </c>
      <c r="J11" s="116" t="e">
        <f>+IF(#REF!="Issued",1,IF(#REF!="Not Issued",2,"Nil"))</f>
        <v>#REF!</v>
      </c>
      <c r="K11" s="116" t="s">
        <v>1646</v>
      </c>
      <c r="L11" s="117"/>
    </row>
    <row r="12" spans="1:12" ht="13.5" customHeight="1" x14ac:dyDescent="0.2">
      <c r="A12" s="112">
        <f t="shared" si="2"/>
        <v>9</v>
      </c>
      <c r="B12" s="359" t="s">
        <v>1804</v>
      </c>
      <c r="C12" s="360">
        <v>54214</v>
      </c>
      <c r="D12" s="363" t="s">
        <v>1805</v>
      </c>
      <c r="E12" s="113" t="s">
        <v>1806</v>
      </c>
      <c r="F12" s="84" t="s">
        <v>102</v>
      </c>
      <c r="G12" s="114">
        <f t="shared" si="0"/>
        <v>2</v>
      </c>
      <c r="H12" s="115" t="s">
        <v>103</v>
      </c>
      <c r="I12" s="116">
        <f t="shared" si="1"/>
        <v>1</v>
      </c>
      <c r="J12" s="116" t="e">
        <f>+IF(#REF!="Issued",1,IF(#REF!="Not Issued",2,"Nil"))</f>
        <v>#REF!</v>
      </c>
      <c r="K12" s="116" t="s">
        <v>1651</v>
      </c>
      <c r="L12" s="117"/>
    </row>
    <row r="13" spans="1:12" ht="13.5" customHeight="1" x14ac:dyDescent="0.2">
      <c r="A13" s="112">
        <f t="shared" si="2"/>
        <v>10</v>
      </c>
      <c r="B13" s="359" t="s">
        <v>1807</v>
      </c>
      <c r="C13" s="360">
        <v>54215</v>
      </c>
      <c r="D13" s="363" t="s">
        <v>1808</v>
      </c>
      <c r="E13" s="113" t="s">
        <v>504</v>
      </c>
      <c r="F13" s="84" t="s">
        <v>102</v>
      </c>
      <c r="G13" s="114">
        <f t="shared" si="0"/>
        <v>2</v>
      </c>
      <c r="H13" s="115" t="s">
        <v>103</v>
      </c>
      <c r="I13" s="116">
        <f t="shared" si="1"/>
        <v>1</v>
      </c>
      <c r="J13" s="116" t="e">
        <f>+IF(#REF!="Issued",1,IF(#REF!="Not Issued",2,"Nil"))</f>
        <v>#REF!</v>
      </c>
      <c r="K13" s="116" t="s">
        <v>1655</v>
      </c>
      <c r="L13" s="117"/>
    </row>
    <row r="14" spans="1:12" ht="13.5" customHeight="1" x14ac:dyDescent="0.2">
      <c r="A14" s="112">
        <f t="shared" si="2"/>
        <v>11</v>
      </c>
      <c r="B14" s="359" t="s">
        <v>1809</v>
      </c>
      <c r="C14" s="360">
        <v>54216</v>
      </c>
      <c r="D14" s="363" t="s">
        <v>1810</v>
      </c>
      <c r="E14" s="113" t="s">
        <v>1811</v>
      </c>
      <c r="F14" s="84" t="s">
        <v>102</v>
      </c>
      <c r="G14" s="114">
        <f t="shared" si="0"/>
        <v>2</v>
      </c>
      <c r="H14" s="115" t="s">
        <v>103</v>
      </c>
      <c r="I14" s="116">
        <f t="shared" si="1"/>
        <v>1</v>
      </c>
      <c r="J14" s="116" t="e">
        <f>+IF(#REF!="Issued",1,IF(#REF!="Not Issued",2,"Nil"))</f>
        <v>#REF!</v>
      </c>
      <c r="K14" s="116" t="s">
        <v>1660</v>
      </c>
      <c r="L14" s="117"/>
    </row>
    <row r="15" spans="1:12" ht="13.5" customHeight="1" x14ac:dyDescent="0.2">
      <c r="A15" s="112">
        <f t="shared" si="2"/>
        <v>12</v>
      </c>
      <c r="B15" s="359" t="s">
        <v>1812</v>
      </c>
      <c r="C15" s="360">
        <v>54217</v>
      </c>
      <c r="D15" s="363" t="s">
        <v>1813</v>
      </c>
      <c r="E15" s="113" t="s">
        <v>1814</v>
      </c>
      <c r="F15" s="84" t="s">
        <v>102</v>
      </c>
      <c r="G15" s="114">
        <f t="shared" si="0"/>
        <v>2</v>
      </c>
      <c r="H15" s="115" t="s">
        <v>103</v>
      </c>
      <c r="I15" s="116">
        <f t="shared" si="1"/>
        <v>1</v>
      </c>
      <c r="J15" s="116" t="e">
        <f>+IF(#REF!="Issued",1,IF(#REF!="Not Issued",2,"Nil"))</f>
        <v>#REF!</v>
      </c>
      <c r="K15" s="116" t="s">
        <v>1664</v>
      </c>
      <c r="L15" s="117"/>
    </row>
    <row r="16" spans="1:12" ht="13.5" customHeight="1" x14ac:dyDescent="0.2">
      <c r="A16" s="112">
        <f t="shared" si="2"/>
        <v>13</v>
      </c>
      <c r="B16" s="359" t="s">
        <v>1815</v>
      </c>
      <c r="C16" s="360">
        <v>54218</v>
      </c>
      <c r="D16" s="363" t="s">
        <v>1816</v>
      </c>
      <c r="E16" s="113" t="s">
        <v>1817</v>
      </c>
      <c r="F16" s="84" t="s">
        <v>102</v>
      </c>
      <c r="G16" s="114">
        <f t="shared" si="0"/>
        <v>2</v>
      </c>
      <c r="H16" s="115" t="s">
        <v>103</v>
      </c>
      <c r="I16" s="116">
        <f t="shared" si="1"/>
        <v>1</v>
      </c>
      <c r="J16" s="116" t="e">
        <f>+IF(#REF!="Issued",1,IF(#REF!="Not Issued",2,"Nil"))</f>
        <v>#REF!</v>
      </c>
      <c r="K16" s="116" t="s">
        <v>1669</v>
      </c>
      <c r="L16" s="117"/>
    </row>
    <row r="17" spans="1:12" ht="13.5" customHeight="1" x14ac:dyDescent="0.2">
      <c r="A17" s="112">
        <f t="shared" si="2"/>
        <v>14</v>
      </c>
      <c r="B17" s="359" t="s">
        <v>1821</v>
      </c>
      <c r="C17" s="360">
        <v>54220</v>
      </c>
      <c r="D17" s="363" t="s">
        <v>1822</v>
      </c>
      <c r="E17" s="113" t="s">
        <v>1823</v>
      </c>
      <c r="F17" s="84" t="s">
        <v>102</v>
      </c>
      <c r="G17" s="114">
        <f t="shared" si="0"/>
        <v>2</v>
      </c>
      <c r="H17" s="115" t="s">
        <v>103</v>
      </c>
      <c r="I17" s="116">
        <f t="shared" si="1"/>
        <v>1</v>
      </c>
      <c r="J17" s="116" t="e">
        <f>+IF(#REF!="Issued",1,IF(#REF!="Not Issued",2,"Nil"))</f>
        <v>#REF!</v>
      </c>
      <c r="K17" s="116" t="s">
        <v>1678</v>
      </c>
      <c r="L17" s="117"/>
    </row>
    <row r="18" spans="1:12" ht="13.5" customHeight="1" x14ac:dyDescent="0.2">
      <c r="A18" s="112">
        <f t="shared" si="2"/>
        <v>15</v>
      </c>
      <c r="B18" s="359" t="s">
        <v>1824</v>
      </c>
      <c r="C18" s="360">
        <v>48595</v>
      </c>
      <c r="D18" s="363" t="s">
        <v>1825</v>
      </c>
      <c r="E18" s="113" t="s">
        <v>1826</v>
      </c>
      <c r="F18" s="84" t="s">
        <v>102</v>
      </c>
      <c r="G18" s="114">
        <f t="shared" si="0"/>
        <v>2</v>
      </c>
      <c r="H18" s="115" t="s">
        <v>103</v>
      </c>
      <c r="I18" s="116">
        <f t="shared" si="1"/>
        <v>1</v>
      </c>
      <c r="J18" s="116" t="e">
        <f>+IF(#REF!="Issued",1,IF(#REF!="Not Issued",2,"Nil"))</f>
        <v>#REF!</v>
      </c>
      <c r="K18" s="116" t="s">
        <v>1683</v>
      </c>
      <c r="L18" s="117"/>
    </row>
    <row r="19" spans="1:12" ht="13.5" customHeight="1" x14ac:dyDescent="0.2">
      <c r="A19" s="112">
        <f t="shared" si="2"/>
        <v>16</v>
      </c>
      <c r="B19" s="359" t="s">
        <v>1833</v>
      </c>
      <c r="C19" s="360">
        <v>54224</v>
      </c>
      <c r="D19" s="363" t="s">
        <v>1834</v>
      </c>
      <c r="E19" s="113" t="s">
        <v>1835</v>
      </c>
      <c r="F19" s="84" t="s">
        <v>102</v>
      </c>
      <c r="G19" s="114">
        <f t="shared" si="0"/>
        <v>2</v>
      </c>
      <c r="H19" s="115" t="s">
        <v>103</v>
      </c>
      <c r="I19" s="116">
        <f t="shared" si="1"/>
        <v>1</v>
      </c>
      <c r="J19" s="116" t="e">
        <f>+IF(#REF!="Issued",1,IF(#REF!="Not Issued",2,"Nil"))</f>
        <v>#REF!</v>
      </c>
      <c r="K19" s="116" t="s">
        <v>1698</v>
      </c>
      <c r="L19" s="117"/>
    </row>
    <row r="20" spans="1:12" ht="13.5" customHeight="1" x14ac:dyDescent="0.2">
      <c r="A20" s="112">
        <f t="shared" si="2"/>
        <v>17</v>
      </c>
      <c r="B20" s="359" t="s">
        <v>1842</v>
      </c>
      <c r="C20" s="360">
        <v>54227</v>
      </c>
      <c r="D20" s="363" t="s">
        <v>1843</v>
      </c>
      <c r="E20" s="113" t="s">
        <v>1844</v>
      </c>
      <c r="F20" s="84" t="s">
        <v>102</v>
      </c>
      <c r="G20" s="114">
        <f t="shared" si="0"/>
        <v>2</v>
      </c>
      <c r="H20" s="115" t="s">
        <v>103</v>
      </c>
      <c r="I20" s="116">
        <f t="shared" si="1"/>
        <v>1</v>
      </c>
      <c r="J20" s="116" t="e">
        <f>+IF(#REF!="Issued",1,IF(#REF!="Not Issued",2,"Nil"))</f>
        <v>#REF!</v>
      </c>
      <c r="K20" s="116" t="s">
        <v>1713</v>
      </c>
      <c r="L20" s="117"/>
    </row>
    <row r="21" spans="1:12" ht="13.5" customHeight="1" x14ac:dyDescent="0.2">
      <c r="A21" s="112">
        <f t="shared" si="2"/>
        <v>18</v>
      </c>
      <c r="B21" s="359" t="s">
        <v>1845</v>
      </c>
      <c r="C21" s="360">
        <v>54228</v>
      </c>
      <c r="D21" s="363" t="s">
        <v>1846</v>
      </c>
      <c r="E21" s="113" t="s">
        <v>1847</v>
      </c>
      <c r="F21" s="84" t="s">
        <v>102</v>
      </c>
      <c r="G21" s="114">
        <f t="shared" si="0"/>
        <v>2</v>
      </c>
      <c r="H21" s="115" t="s">
        <v>103</v>
      </c>
      <c r="I21" s="116">
        <f t="shared" si="1"/>
        <v>1</v>
      </c>
      <c r="J21" s="116" t="e">
        <f>+IF(#REF!="Issued",1,IF(#REF!="Not Issued",2,"Nil"))</f>
        <v>#REF!</v>
      </c>
      <c r="K21" s="116" t="s">
        <v>1718</v>
      </c>
      <c r="L21" s="117"/>
    </row>
    <row r="22" spans="1:12" ht="13.5" customHeight="1" x14ac:dyDescent="0.2">
      <c r="A22" s="112">
        <f t="shared" si="2"/>
        <v>19</v>
      </c>
      <c r="B22" s="359" t="s">
        <v>1848</v>
      </c>
      <c r="C22" s="360">
        <v>54229</v>
      </c>
      <c r="D22" s="363" t="s">
        <v>1849</v>
      </c>
      <c r="E22" s="113" t="s">
        <v>1850</v>
      </c>
      <c r="F22" s="84" t="s">
        <v>102</v>
      </c>
      <c r="G22" s="114">
        <f t="shared" si="0"/>
        <v>2</v>
      </c>
      <c r="H22" s="115" t="s">
        <v>103</v>
      </c>
      <c r="I22" s="116">
        <f t="shared" si="1"/>
        <v>1</v>
      </c>
      <c r="J22" s="116" t="e">
        <f>+IF(#REF!="Issued",1,IF(#REF!="Not Issued",2,"Nil"))</f>
        <v>#REF!</v>
      </c>
      <c r="K22" s="116" t="s">
        <v>1723</v>
      </c>
      <c r="L22" s="117"/>
    </row>
    <row r="23" spans="1:12" ht="13.5" customHeight="1" x14ac:dyDescent="0.2">
      <c r="A23" s="112">
        <f t="shared" si="2"/>
        <v>20</v>
      </c>
      <c r="B23" s="359" t="s">
        <v>1766</v>
      </c>
      <c r="C23" s="360">
        <v>54201</v>
      </c>
      <c r="D23" s="363" t="s">
        <v>1767</v>
      </c>
      <c r="E23" s="113" t="s">
        <v>1225</v>
      </c>
      <c r="F23" s="84" t="s">
        <v>102</v>
      </c>
      <c r="G23" s="114">
        <f t="shared" si="0"/>
        <v>2</v>
      </c>
      <c r="H23" s="115" t="s">
        <v>3</v>
      </c>
      <c r="I23" s="116">
        <f t="shared" si="1"/>
        <v>5</v>
      </c>
      <c r="J23" s="116" t="e">
        <f>+IF(#REF!="Issued",1,IF(#REF!="Not Issued",2,"Nil"))</f>
        <v>#REF!</v>
      </c>
      <c r="K23" s="116" t="s">
        <v>1582</v>
      </c>
      <c r="L23" s="117"/>
    </row>
    <row r="24" spans="1:12" ht="13.5" customHeight="1" x14ac:dyDescent="0.2">
      <c r="A24" s="112">
        <f t="shared" si="2"/>
        <v>21</v>
      </c>
      <c r="B24" s="364" t="s">
        <v>1771</v>
      </c>
      <c r="C24" s="360">
        <v>54203</v>
      </c>
      <c r="D24" s="363" t="s">
        <v>1772</v>
      </c>
      <c r="E24" s="113" t="s">
        <v>1773</v>
      </c>
      <c r="F24" s="84" t="s">
        <v>102</v>
      </c>
      <c r="G24" s="114">
        <f t="shared" si="0"/>
        <v>2</v>
      </c>
      <c r="H24" s="115" t="s">
        <v>3</v>
      </c>
      <c r="I24" s="116">
        <f t="shared" si="1"/>
        <v>5</v>
      </c>
      <c r="J24" s="116" t="e">
        <f>+IF(#REF!="Issued",1,IF(#REF!="Not Issued",2,"Nil"))</f>
        <v>#REF!</v>
      </c>
      <c r="K24" s="116" t="s">
        <v>1592</v>
      </c>
      <c r="L24" s="117"/>
    </row>
    <row r="25" spans="1:12" ht="13.5" customHeight="1" x14ac:dyDescent="0.2">
      <c r="A25" s="112">
        <f t="shared" si="2"/>
        <v>22</v>
      </c>
      <c r="B25" s="364" t="s">
        <v>1774</v>
      </c>
      <c r="C25" s="360">
        <v>54204</v>
      </c>
      <c r="D25" s="363" t="s">
        <v>1775</v>
      </c>
      <c r="E25" s="113" t="s">
        <v>1776</v>
      </c>
      <c r="F25" s="84" t="s">
        <v>102</v>
      </c>
      <c r="G25" s="114">
        <f t="shared" si="0"/>
        <v>2</v>
      </c>
      <c r="H25" s="115" t="s">
        <v>3</v>
      </c>
      <c r="I25" s="116">
        <f t="shared" si="1"/>
        <v>5</v>
      </c>
      <c r="J25" s="116" t="e">
        <f>+IF(#REF!="Issued",1,IF(#REF!="Not Issued",2,"Nil"))</f>
        <v>#REF!</v>
      </c>
      <c r="K25" s="116" t="s">
        <v>1597</v>
      </c>
      <c r="L25" s="117"/>
    </row>
    <row r="26" spans="1:12" ht="13.5" customHeight="1" x14ac:dyDescent="0.2">
      <c r="A26" s="112">
        <f t="shared" si="2"/>
        <v>23</v>
      </c>
      <c r="B26" s="364" t="s">
        <v>1780</v>
      </c>
      <c r="C26" s="360">
        <v>54206</v>
      </c>
      <c r="D26" s="363" t="s">
        <v>1781</v>
      </c>
      <c r="E26" s="113" t="s">
        <v>1782</v>
      </c>
      <c r="F26" s="84" t="s">
        <v>102</v>
      </c>
      <c r="G26" s="114">
        <f t="shared" si="0"/>
        <v>2</v>
      </c>
      <c r="H26" s="115" t="s">
        <v>3</v>
      </c>
      <c r="I26" s="116">
        <f t="shared" si="1"/>
        <v>5</v>
      </c>
      <c r="J26" s="116" t="e">
        <f>+IF(#REF!="Issued",1,IF(#REF!="Not Issued",2,"Nil"))</f>
        <v>#REF!</v>
      </c>
      <c r="K26" s="116" t="s">
        <v>1607</v>
      </c>
      <c r="L26" s="117"/>
    </row>
    <row r="27" spans="1:12" ht="13.5" customHeight="1" x14ac:dyDescent="0.2">
      <c r="A27" s="112">
        <f t="shared" si="2"/>
        <v>24</v>
      </c>
      <c r="B27" s="364" t="s">
        <v>1786</v>
      </c>
      <c r="C27" s="360">
        <v>54208</v>
      </c>
      <c r="D27" s="363" t="s">
        <v>1787</v>
      </c>
      <c r="E27" s="113" t="s">
        <v>1788</v>
      </c>
      <c r="F27" s="84" t="s">
        <v>102</v>
      </c>
      <c r="G27" s="114">
        <f t="shared" si="0"/>
        <v>2</v>
      </c>
      <c r="H27" s="115" t="s">
        <v>3</v>
      </c>
      <c r="I27" s="116">
        <f t="shared" si="1"/>
        <v>5</v>
      </c>
      <c r="J27" s="116" t="e">
        <f>+IF(#REF!="Issued",1,IF(#REF!="Not Issued",2,"Nil"))</f>
        <v>#REF!</v>
      </c>
      <c r="K27" s="116" t="s">
        <v>1617</v>
      </c>
      <c r="L27" s="117"/>
    </row>
    <row r="28" spans="1:12" ht="13.5" customHeight="1" x14ac:dyDescent="0.2">
      <c r="A28" s="112">
        <f t="shared" si="2"/>
        <v>25</v>
      </c>
      <c r="B28" s="364" t="s">
        <v>1818</v>
      </c>
      <c r="C28" s="360">
        <v>54219</v>
      </c>
      <c r="D28" s="363" t="s">
        <v>1819</v>
      </c>
      <c r="E28" s="113" t="s">
        <v>1820</v>
      </c>
      <c r="F28" s="84" t="s">
        <v>102</v>
      </c>
      <c r="G28" s="114">
        <f t="shared" si="0"/>
        <v>2</v>
      </c>
      <c r="H28" s="115" t="s">
        <v>3</v>
      </c>
      <c r="I28" s="116">
        <f t="shared" si="1"/>
        <v>5</v>
      </c>
      <c r="J28" s="116" t="e">
        <f>+IF(#REF!="Issued",1,IF(#REF!="Not Issued",2,"Nil"))</f>
        <v>#REF!</v>
      </c>
      <c r="K28" s="116" t="s">
        <v>1674</v>
      </c>
      <c r="L28" s="117"/>
    </row>
    <row r="29" spans="1:12" ht="13.5" customHeight="1" x14ac:dyDescent="0.2">
      <c r="A29" s="112">
        <f t="shared" si="2"/>
        <v>26</v>
      </c>
      <c r="B29" s="359" t="s">
        <v>1827</v>
      </c>
      <c r="C29" s="360">
        <v>54222</v>
      </c>
      <c r="D29" s="363" t="s">
        <v>1828</v>
      </c>
      <c r="E29" s="113" t="s">
        <v>1829</v>
      </c>
      <c r="F29" s="84" t="s">
        <v>102</v>
      </c>
      <c r="G29" s="114">
        <f t="shared" si="0"/>
        <v>2</v>
      </c>
      <c r="H29" s="115" t="s">
        <v>3</v>
      </c>
      <c r="I29" s="116">
        <f t="shared" si="1"/>
        <v>5</v>
      </c>
      <c r="J29" s="116" t="e">
        <f>+IF(#REF!="Issued",1,IF(#REF!="Not Issued",2,"Nil"))</f>
        <v>#REF!</v>
      </c>
      <c r="K29" s="116" t="s">
        <v>1688</v>
      </c>
      <c r="L29" s="117"/>
    </row>
    <row r="30" spans="1:12" ht="13.5" customHeight="1" x14ac:dyDescent="0.2">
      <c r="A30" s="112">
        <f t="shared" si="2"/>
        <v>27</v>
      </c>
      <c r="B30" s="364" t="s">
        <v>1830</v>
      </c>
      <c r="C30" s="360">
        <v>54223</v>
      </c>
      <c r="D30" s="363" t="s">
        <v>1831</v>
      </c>
      <c r="E30" s="113" t="s">
        <v>1832</v>
      </c>
      <c r="F30" s="84" t="s">
        <v>102</v>
      </c>
      <c r="G30" s="114">
        <f t="shared" si="0"/>
        <v>2</v>
      </c>
      <c r="H30" s="115" t="s">
        <v>3</v>
      </c>
      <c r="I30" s="116">
        <f t="shared" si="1"/>
        <v>5</v>
      </c>
      <c r="J30" s="116" t="e">
        <f>+IF(#REF!="Issued",1,IF(#REF!="Not Issued",2,"Nil"))</f>
        <v>#REF!</v>
      </c>
      <c r="K30" s="116" t="s">
        <v>1693</v>
      </c>
      <c r="L30" s="117"/>
    </row>
    <row r="31" spans="1:12" ht="13.5" customHeight="1" x14ac:dyDescent="0.2">
      <c r="A31" s="112">
        <f t="shared" si="2"/>
        <v>28</v>
      </c>
      <c r="B31" s="364" t="s">
        <v>1836</v>
      </c>
      <c r="C31" s="360">
        <v>54225</v>
      </c>
      <c r="D31" s="363" t="s">
        <v>1837</v>
      </c>
      <c r="E31" s="113" t="s">
        <v>1838</v>
      </c>
      <c r="F31" s="84" t="s">
        <v>100</v>
      </c>
      <c r="G31" s="114">
        <f t="shared" si="0"/>
        <v>1</v>
      </c>
      <c r="H31" s="115" t="s">
        <v>3</v>
      </c>
      <c r="I31" s="116">
        <f t="shared" si="1"/>
        <v>5</v>
      </c>
      <c r="J31" s="116" t="e">
        <f>+IF(#REF!="Issued",1,IF(#REF!="Not Issued",2,"Nil"))</f>
        <v>#REF!</v>
      </c>
      <c r="K31" s="116" t="s">
        <v>1703</v>
      </c>
      <c r="L31" s="117"/>
    </row>
    <row r="32" spans="1:12" ht="13.5" customHeight="1" x14ac:dyDescent="0.2">
      <c r="A32" s="112">
        <f t="shared" si="2"/>
        <v>29</v>
      </c>
      <c r="B32" s="359" t="s">
        <v>1839</v>
      </c>
      <c r="C32" s="360">
        <v>54226</v>
      </c>
      <c r="D32" s="363" t="s">
        <v>1840</v>
      </c>
      <c r="E32" s="113" t="s">
        <v>1841</v>
      </c>
      <c r="F32" s="84" t="s">
        <v>102</v>
      </c>
      <c r="G32" s="114">
        <f t="shared" si="0"/>
        <v>2</v>
      </c>
      <c r="H32" s="115" t="s">
        <v>3</v>
      </c>
      <c r="I32" s="116">
        <f t="shared" si="1"/>
        <v>5</v>
      </c>
      <c r="J32" s="116" t="e">
        <f>+IF(#REF!="Issued",1,IF(#REF!="Not Issued",2,"Nil"))</f>
        <v>#REF!</v>
      </c>
      <c r="K32" s="116" t="s">
        <v>1708</v>
      </c>
      <c r="L32" s="117"/>
    </row>
    <row r="33" spans="1:12" ht="12.75" x14ac:dyDescent="0.2">
      <c r="A33" s="118"/>
      <c r="B33" s="145"/>
      <c r="C33" s="146"/>
      <c r="D33" s="147"/>
      <c r="E33" s="147"/>
      <c r="F33" s="148"/>
      <c r="G33" s="91"/>
      <c r="H33" s="149"/>
      <c r="I33" s="91"/>
      <c r="J33" s="120"/>
      <c r="K33" s="120"/>
      <c r="L33" s="126"/>
    </row>
  </sheetData>
  <sortState ref="B4:L32">
    <sortCondition ref="H4:H32"/>
  </sortState>
  <mergeCells count="2">
    <mergeCell ref="A2:L2"/>
    <mergeCell ref="A1:L1"/>
  </mergeCells>
  <conditionalFormatting sqref="H4:H19 H21:H33">
    <cfRule type="cellIs" dxfId="63" priority="69" stopIfTrue="1" operator="equal">
      <formula>"Dropped"</formula>
    </cfRule>
    <cfRule type="cellIs" dxfId="62" priority="70" stopIfTrue="1" operator="equal">
      <formula>"Left"</formula>
    </cfRule>
    <cfRule type="cellIs" dxfId="61" priority="71" stopIfTrue="1" operator="equal">
      <formula>"Incomplete"</formula>
    </cfRule>
    <cfRule type="cellIs" dxfId="60" priority="72" stopIfTrue="1" operator="equal">
      <formula>"Complete"</formula>
    </cfRule>
  </conditionalFormatting>
  <conditionalFormatting sqref="H20">
    <cfRule type="cellIs" dxfId="59" priority="17" stopIfTrue="1" operator="equal">
      <formula>"Dropped"</formula>
    </cfRule>
    <cfRule type="cellIs" dxfId="58" priority="18" stopIfTrue="1" operator="equal">
      <formula>"Left"</formula>
    </cfRule>
    <cfRule type="cellIs" dxfId="57" priority="19" stopIfTrue="1" operator="equal">
      <formula>"Incomplete"</formula>
    </cfRule>
    <cfRule type="cellIs" dxfId="56" priority="20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7030A0"/>
  </sheetPr>
  <dimension ref="A1:K8"/>
  <sheetViews>
    <sheetView showGridLines="0" zoomScale="90" zoomScaleNormal="90" workbookViewId="0">
      <selection activeCell="D12" sqref="D12"/>
    </sheetView>
  </sheetViews>
  <sheetFormatPr defaultRowHeight="12.75" x14ac:dyDescent="0.2"/>
  <cols>
    <col min="1" max="1" width="6.42578125" style="97" customWidth="1"/>
    <col min="2" max="2" width="14.7109375" style="75" bestFit="1" customWidth="1"/>
    <col min="3" max="3" width="9.42578125" style="75" bestFit="1" customWidth="1"/>
    <col min="4" max="4" width="24.85546875" style="79" customWidth="1"/>
    <col min="5" max="5" width="30.140625" style="75" hidden="1" customWidth="1"/>
    <col min="6" max="6" width="3.5703125" style="75" hidden="1" customWidth="1"/>
    <col min="7" max="7" width="2.28515625" style="75" hidden="1" customWidth="1"/>
    <col min="8" max="8" width="11" style="75" bestFit="1" customWidth="1"/>
    <col min="9" max="9" width="2.28515625" style="75" hidden="1" customWidth="1"/>
    <col min="10" max="10" width="7.42578125" style="75" hidden="1" customWidth="1"/>
    <col min="11" max="11" width="16.7109375" style="75" customWidth="1"/>
    <col min="12" max="26" width="9.140625" style="75" customWidth="1"/>
    <col min="27" max="27" width="3" style="75" customWidth="1"/>
    <col min="28" max="28" width="3.140625" style="75" customWidth="1"/>
    <col min="29" max="16384" width="9.140625" style="75"/>
  </cols>
  <sheetData>
    <row r="1" spans="1:11" ht="32.25" customHeight="1" x14ac:dyDescent="0.45">
      <c r="A1" s="407" t="s">
        <v>85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23.25" thickBot="1" x14ac:dyDescent="0.5">
      <c r="A2" s="489" t="s">
        <v>73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</row>
    <row r="3" spans="1:11" ht="14.25" customHeight="1" x14ac:dyDescent="0.2">
      <c r="A3" s="409" t="s">
        <v>86</v>
      </c>
      <c r="B3" s="411" t="s">
        <v>87</v>
      </c>
      <c r="C3" s="411" t="s">
        <v>88</v>
      </c>
      <c r="D3" s="411" t="s">
        <v>89</v>
      </c>
      <c r="E3" s="411" t="s">
        <v>90</v>
      </c>
      <c r="F3" s="76" t="s">
        <v>91</v>
      </c>
      <c r="G3" s="76"/>
      <c r="H3" s="411" t="s">
        <v>92</v>
      </c>
      <c r="I3" s="77"/>
      <c r="J3" s="78" t="s">
        <v>93</v>
      </c>
      <c r="K3" s="403" t="s">
        <v>94</v>
      </c>
    </row>
    <row r="4" spans="1:11" ht="14.25" customHeight="1" thickBot="1" x14ac:dyDescent="0.25">
      <c r="A4" s="410"/>
      <c r="B4" s="412"/>
      <c r="C4" s="412"/>
      <c r="D4" s="412"/>
      <c r="E4" s="412"/>
      <c r="F4" s="80" t="s">
        <v>97</v>
      </c>
      <c r="G4" s="80"/>
      <c r="H4" s="412"/>
      <c r="I4" s="81"/>
      <c r="J4" s="82" t="s">
        <v>98</v>
      </c>
      <c r="K4" s="404"/>
    </row>
    <row r="5" spans="1:11" ht="15.75" x14ac:dyDescent="0.25">
      <c r="A5" s="83">
        <v>1</v>
      </c>
      <c r="B5" s="387" t="s">
        <v>108</v>
      </c>
      <c r="C5" s="356">
        <v>64605</v>
      </c>
      <c r="D5" s="357" t="s">
        <v>109</v>
      </c>
      <c r="E5" s="98" t="s">
        <v>110</v>
      </c>
      <c r="F5" s="84" t="s">
        <v>100</v>
      </c>
      <c r="G5" s="85">
        <f>+IF(F5="M",1,IF(F5="f",2,IF(F5="Civ",3,"Error")))</f>
        <v>1</v>
      </c>
      <c r="H5" s="86" t="s">
        <v>3</v>
      </c>
      <c r="I5" s="87">
        <f>+IF(H5="Studying",5,IF(H5="Complete",1,IF(H5="Incomplete",2,IF(H5="Left",3,IF(H5="Dropped",4,"Error")))))</f>
        <v>2</v>
      </c>
      <c r="J5" s="87" t="e">
        <f>+IF(#REF!="Issued",1,IF(#REF!="Not Issued",2,"Nil"))</f>
        <v>#REF!</v>
      </c>
      <c r="K5" s="88"/>
    </row>
    <row r="6" spans="1:11" ht="15.75" x14ac:dyDescent="0.25">
      <c r="A6" s="83">
        <v>2</v>
      </c>
      <c r="B6" s="388" t="s">
        <v>111</v>
      </c>
      <c r="C6" s="356">
        <v>64565</v>
      </c>
      <c r="D6" s="357" t="s">
        <v>112</v>
      </c>
      <c r="E6" s="98" t="s">
        <v>113</v>
      </c>
      <c r="F6" s="84" t="s">
        <v>102</v>
      </c>
      <c r="G6" s="85">
        <f t="shared" ref="G6:G8" si="0">+IF(F6="M",1,IF(F6="f",2,IF(F6="Civ",3,"Error")))</f>
        <v>2</v>
      </c>
      <c r="H6" s="86" t="s">
        <v>103</v>
      </c>
      <c r="I6" s="87">
        <f t="shared" ref="I6:I8" si="1">+IF(H6="Studying",5,IF(H6="Complete",1,IF(H6="Incomplete",2,IF(H6="Left",3,IF(H6="Dropped",4,"Error")))))</f>
        <v>1</v>
      </c>
      <c r="J6" s="87" t="e">
        <f>+IF(#REF!="Issued",1,IF(#REF!="Not Issued",2,"Nil"))</f>
        <v>#REF!</v>
      </c>
      <c r="K6" s="88"/>
    </row>
    <row r="7" spans="1:11" ht="15.75" x14ac:dyDescent="0.25">
      <c r="A7" s="83">
        <v>3</v>
      </c>
      <c r="B7" s="388" t="s">
        <v>114</v>
      </c>
      <c r="C7" s="356">
        <v>25063</v>
      </c>
      <c r="D7" s="357" t="s">
        <v>115</v>
      </c>
      <c r="E7" s="98" t="s">
        <v>116</v>
      </c>
      <c r="F7" s="84" t="s">
        <v>100</v>
      </c>
      <c r="G7" s="85">
        <f t="shared" si="0"/>
        <v>1</v>
      </c>
      <c r="H7" s="86" t="s">
        <v>103</v>
      </c>
      <c r="I7" s="87">
        <f t="shared" si="1"/>
        <v>1</v>
      </c>
      <c r="J7" s="87" t="e">
        <f>+IF(#REF!="Issued",1,IF(#REF!="Not Issued",2,"Nil"))</f>
        <v>#REF!</v>
      </c>
      <c r="K7" s="88"/>
    </row>
    <row r="8" spans="1:11" ht="15.75" x14ac:dyDescent="0.25">
      <c r="A8" s="83">
        <v>4</v>
      </c>
      <c r="B8" s="388" t="s">
        <v>117</v>
      </c>
      <c r="C8" s="356">
        <v>28929</v>
      </c>
      <c r="D8" s="357" t="s">
        <v>118</v>
      </c>
      <c r="E8" s="98" t="s">
        <v>119</v>
      </c>
      <c r="F8" s="84" t="s">
        <v>102</v>
      </c>
      <c r="G8" s="85">
        <f t="shared" si="0"/>
        <v>2</v>
      </c>
      <c r="H8" s="86" t="s">
        <v>103</v>
      </c>
      <c r="I8" s="87">
        <f t="shared" si="1"/>
        <v>1</v>
      </c>
      <c r="J8" s="87" t="e">
        <f>+IF(#REF!="Issued",1,IF(#REF!="Not Issued",2,"Nil"))</f>
        <v>#REF!</v>
      </c>
      <c r="K8" s="88"/>
    </row>
  </sheetData>
  <mergeCells count="9">
    <mergeCell ref="K3:K4"/>
    <mergeCell ref="A1:K1"/>
    <mergeCell ref="A2:K2"/>
    <mergeCell ref="A3:A4"/>
    <mergeCell ref="B3:B4"/>
    <mergeCell ref="C3:C4"/>
    <mergeCell ref="D3:D4"/>
    <mergeCell ref="E3:E4"/>
    <mergeCell ref="H3:H4"/>
  </mergeCells>
  <conditionalFormatting sqref="H5:H6 H8">
    <cfRule type="cellIs" dxfId="55" priority="51" stopIfTrue="1" operator="equal">
      <formula>"Dropped"</formula>
    </cfRule>
    <cfRule type="cellIs" dxfId="54" priority="52" stopIfTrue="1" operator="equal">
      <formula>"Left"</formula>
    </cfRule>
    <cfRule type="cellIs" dxfId="53" priority="53" stopIfTrue="1" operator="equal">
      <formula>"Incomplete"</formula>
    </cfRule>
    <cfRule type="cellIs" dxfId="52" priority="54" stopIfTrue="1" operator="equal">
      <formula>"Complete"</formula>
    </cfRule>
  </conditionalFormatting>
  <conditionalFormatting sqref="H7">
    <cfRule type="cellIs" dxfId="51" priority="45" stopIfTrue="1" operator="equal">
      <formula>"Dropped"</formula>
    </cfRule>
    <cfRule type="cellIs" dxfId="50" priority="46" stopIfTrue="1" operator="equal">
      <formula>"Left"</formula>
    </cfRule>
    <cfRule type="cellIs" dxfId="49" priority="47" stopIfTrue="1" operator="equal">
      <formula>"Incomplete"</formula>
    </cfRule>
    <cfRule type="cellIs" dxfId="48" priority="48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F9"/>
  <sheetViews>
    <sheetView showGridLines="0" zoomScale="90" zoomScaleNormal="90" workbookViewId="0">
      <selection activeCell="D16" sqref="D16"/>
    </sheetView>
  </sheetViews>
  <sheetFormatPr defaultRowHeight="12.75" x14ac:dyDescent="0.2"/>
  <cols>
    <col min="1" max="1" width="6.42578125" style="97" customWidth="1"/>
    <col min="2" max="2" width="14.7109375" style="75" bestFit="1" customWidth="1"/>
    <col min="3" max="3" width="9.42578125" style="75" bestFit="1" customWidth="1"/>
    <col min="4" max="4" width="27" style="79" customWidth="1"/>
    <col min="5" max="5" width="30.140625" style="75" hidden="1" customWidth="1"/>
    <col min="6" max="6" width="3.5703125" style="75" hidden="1" customWidth="1"/>
    <col min="7" max="7" width="2.28515625" style="75" hidden="1" customWidth="1"/>
    <col min="8" max="8" width="11" style="75" bestFit="1" customWidth="1"/>
    <col min="9" max="9" width="2.28515625" style="75" hidden="1" customWidth="1"/>
    <col min="10" max="10" width="7.42578125" style="75" hidden="1" customWidth="1"/>
    <col min="11" max="11" width="18" style="75" customWidth="1"/>
    <col min="12" max="30" width="9.140625" style="75" customWidth="1"/>
    <col min="31" max="31" width="3" style="75" customWidth="1"/>
    <col min="32" max="32" width="3.140625" style="75" customWidth="1"/>
    <col min="33" max="16384" width="9.140625" style="75"/>
  </cols>
  <sheetData>
    <row r="1" spans="1:32" ht="32.25" customHeight="1" x14ac:dyDescent="0.45">
      <c r="A1" s="407" t="s">
        <v>85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32" ht="38.25" customHeight="1" thickBot="1" x14ac:dyDescent="0.55000000000000004">
      <c r="A2" s="408" t="s">
        <v>55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32" s="79" customFormat="1" ht="16.5" customHeight="1" x14ac:dyDescent="0.2">
      <c r="A3" s="409" t="s">
        <v>86</v>
      </c>
      <c r="B3" s="411" t="s">
        <v>87</v>
      </c>
      <c r="C3" s="411" t="s">
        <v>88</v>
      </c>
      <c r="D3" s="411" t="s">
        <v>89</v>
      </c>
      <c r="E3" s="411" t="s">
        <v>90</v>
      </c>
      <c r="F3" s="76" t="s">
        <v>91</v>
      </c>
      <c r="G3" s="76"/>
      <c r="H3" s="411" t="s">
        <v>92</v>
      </c>
      <c r="I3" s="77"/>
      <c r="J3" s="78" t="s">
        <v>93</v>
      </c>
      <c r="K3" s="403" t="s">
        <v>94</v>
      </c>
      <c r="AE3" s="405" t="s">
        <v>95</v>
      </c>
      <c r="AF3" s="405" t="s">
        <v>96</v>
      </c>
    </row>
    <row r="4" spans="1:32" s="79" customFormat="1" ht="16.5" customHeight="1" thickBot="1" x14ac:dyDescent="0.25">
      <c r="A4" s="410"/>
      <c r="B4" s="412"/>
      <c r="C4" s="412"/>
      <c r="D4" s="412"/>
      <c r="E4" s="412"/>
      <c r="F4" s="80" t="s">
        <v>97</v>
      </c>
      <c r="G4" s="80"/>
      <c r="H4" s="412"/>
      <c r="I4" s="81"/>
      <c r="J4" s="82" t="s">
        <v>98</v>
      </c>
      <c r="K4" s="404"/>
      <c r="AE4" s="406"/>
      <c r="AF4" s="406"/>
    </row>
    <row r="5" spans="1:32" ht="18" customHeight="1" x14ac:dyDescent="0.25">
      <c r="A5" s="83">
        <v>1</v>
      </c>
      <c r="B5" s="358" t="s">
        <v>6906</v>
      </c>
      <c r="C5" s="356">
        <v>68306</v>
      </c>
      <c r="D5" s="357" t="s">
        <v>6907</v>
      </c>
      <c r="E5" s="300" t="s">
        <v>6908</v>
      </c>
      <c r="F5" s="84" t="s">
        <v>102</v>
      </c>
      <c r="G5" s="85">
        <f>+IF(F5="M",1,IF(F5="f",2,IF(F5="Civ",3,"Error")))</f>
        <v>2</v>
      </c>
      <c r="H5" s="86" t="s">
        <v>103</v>
      </c>
      <c r="I5" s="87">
        <f>+IF(H5="Studying",5,IF(H5="Complete",1,IF(H5="Incomplete",2,IF(H5="Left",3,IF(H5="Dropped",4,"Error")))))</f>
        <v>1</v>
      </c>
      <c r="J5" s="87" t="e">
        <f>+IF(#REF!="Issued",1,IF(#REF!="Not Issued",2,"Nil"))</f>
        <v>#REF!</v>
      </c>
      <c r="K5" s="88"/>
      <c r="AE5" s="88"/>
      <c r="AF5" s="88"/>
    </row>
    <row r="6" spans="1:32" ht="18" customHeight="1" x14ac:dyDescent="0.25">
      <c r="A6" s="83">
        <v>2</v>
      </c>
      <c r="B6" s="358" t="s">
        <v>6909</v>
      </c>
      <c r="C6" s="356">
        <v>67514</v>
      </c>
      <c r="D6" s="357" t="s">
        <v>6910</v>
      </c>
      <c r="E6" s="300" t="s">
        <v>6911</v>
      </c>
      <c r="F6" s="84" t="s">
        <v>102</v>
      </c>
      <c r="G6" s="85">
        <f t="shared" ref="G6:G8" si="0">+IF(F6="M",1,IF(F6="f",2,IF(F6="Civ",3,"Error")))</f>
        <v>2</v>
      </c>
      <c r="H6" s="86" t="s">
        <v>103</v>
      </c>
      <c r="I6" s="87">
        <f t="shared" ref="I6:I8" si="1">+IF(H6="Studying",5,IF(H6="Complete",1,IF(H6="Incomplete",2,IF(H6="Left",3,IF(H6="Dropped",4,"Error")))))</f>
        <v>1</v>
      </c>
      <c r="J6" s="87" t="e">
        <f>+IF(#REF!="Issued",1,IF(#REF!="Not Issued",2,"Nil"))</f>
        <v>#REF!</v>
      </c>
      <c r="K6" s="88"/>
      <c r="AE6" s="89"/>
      <c r="AF6" s="89"/>
    </row>
    <row r="7" spans="1:32" ht="18" customHeight="1" x14ac:dyDescent="0.25">
      <c r="A7" s="83">
        <v>3</v>
      </c>
      <c r="B7" s="358" t="s">
        <v>6912</v>
      </c>
      <c r="C7" s="356">
        <v>67515</v>
      </c>
      <c r="D7" s="357" t="s">
        <v>107</v>
      </c>
      <c r="E7" s="300" t="s">
        <v>6913</v>
      </c>
      <c r="F7" s="84" t="s">
        <v>102</v>
      </c>
      <c r="G7" s="85">
        <f t="shared" si="0"/>
        <v>2</v>
      </c>
      <c r="H7" s="86" t="s">
        <v>3</v>
      </c>
      <c r="I7" s="87">
        <f t="shared" si="1"/>
        <v>2</v>
      </c>
      <c r="J7" s="87" t="e">
        <f>+IF(#REF!="Issued",1,IF(#REF!="Not Issued",2,"Nil"))</f>
        <v>#REF!</v>
      </c>
      <c r="K7" s="88"/>
      <c r="AE7" s="89"/>
      <c r="AF7" s="89"/>
    </row>
    <row r="8" spans="1:32" ht="18" customHeight="1" x14ac:dyDescent="0.25">
      <c r="A8" s="83">
        <v>4</v>
      </c>
      <c r="B8" s="355" t="s">
        <v>6914</v>
      </c>
      <c r="C8" s="356">
        <v>68091</v>
      </c>
      <c r="D8" s="357" t="s">
        <v>6915</v>
      </c>
      <c r="E8" s="300" t="s">
        <v>6916</v>
      </c>
      <c r="F8" s="84" t="s">
        <v>102</v>
      </c>
      <c r="G8" s="85">
        <f t="shared" si="0"/>
        <v>2</v>
      </c>
      <c r="H8" s="86" t="s">
        <v>3</v>
      </c>
      <c r="I8" s="87">
        <f t="shared" si="1"/>
        <v>2</v>
      </c>
      <c r="J8" s="87" t="e">
        <f>+IF(#REF!="Issued",1,IF(#REF!="Not Issued",2,"Nil"))</f>
        <v>#REF!</v>
      </c>
      <c r="K8" s="88"/>
      <c r="AE8" s="89"/>
      <c r="AF8" s="89"/>
    </row>
    <row r="9" spans="1:32" s="94" customFormat="1" ht="15.75" x14ac:dyDescent="0.25">
      <c r="A9" s="95"/>
      <c r="D9" s="96"/>
    </row>
  </sheetData>
  <mergeCells count="11">
    <mergeCell ref="K3:K4"/>
    <mergeCell ref="AE3:AE4"/>
    <mergeCell ref="AF3:AF4"/>
    <mergeCell ref="A1:K1"/>
    <mergeCell ref="A2:K2"/>
    <mergeCell ref="A3:A4"/>
    <mergeCell ref="B3:B4"/>
    <mergeCell ref="C3:C4"/>
    <mergeCell ref="D3:D4"/>
    <mergeCell ref="E3:E4"/>
    <mergeCell ref="H3:H4"/>
  </mergeCells>
  <conditionalFormatting sqref="H5 H7:H8">
    <cfRule type="cellIs" dxfId="405" priority="11" stopIfTrue="1" operator="equal">
      <formula>"Dropped"</formula>
    </cfRule>
    <cfRule type="cellIs" dxfId="404" priority="12" stopIfTrue="1" operator="equal">
      <formula>"Left"</formula>
    </cfRule>
    <cfRule type="cellIs" dxfId="403" priority="13" stopIfTrue="1" operator="equal">
      <formula>"Incomplete"</formula>
    </cfRule>
    <cfRule type="cellIs" dxfId="402" priority="14" stopIfTrue="1" operator="equal">
      <formula>"Complete"</formula>
    </cfRule>
  </conditionalFormatting>
  <conditionalFormatting sqref="H6">
    <cfRule type="cellIs" dxfId="401" priority="5" stopIfTrue="1" operator="equal">
      <formula>"Dropped"</formula>
    </cfRule>
    <cfRule type="cellIs" dxfId="400" priority="6" stopIfTrue="1" operator="equal">
      <formula>"Left"</formula>
    </cfRule>
    <cfRule type="cellIs" dxfId="399" priority="7" stopIfTrue="1" operator="equal">
      <formula>"Incomplete"</formula>
    </cfRule>
    <cfRule type="cellIs" dxfId="398" priority="8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zoomScaleNormal="100" zoomScaleSheetLayoutView="100" workbookViewId="0">
      <selection activeCell="I19" sqref="I19"/>
    </sheetView>
  </sheetViews>
  <sheetFormatPr defaultRowHeight="15" x14ac:dyDescent="0.25"/>
  <cols>
    <col min="2" max="2" width="21.140625" hidden="1" customWidth="1"/>
    <col min="3" max="3" width="15.28515625" hidden="1" customWidth="1"/>
    <col min="5" max="5" width="20.140625" customWidth="1"/>
    <col min="6" max="6" width="29.7109375" customWidth="1"/>
    <col min="7" max="7" width="21" customWidth="1"/>
    <col min="8" max="8" width="16.7109375" hidden="1" customWidth="1"/>
    <col min="9" max="11" width="21" customWidth="1"/>
  </cols>
  <sheetData>
    <row r="1" spans="1:11" ht="33" customHeight="1" x14ac:dyDescent="0.55000000000000004">
      <c r="A1" s="490" t="s">
        <v>6937</v>
      </c>
      <c r="B1" s="490"/>
      <c r="C1" s="490"/>
      <c r="D1" s="490"/>
      <c r="E1" s="490"/>
      <c r="F1" s="490"/>
      <c r="G1" s="490"/>
      <c r="H1" s="490"/>
      <c r="I1" s="490"/>
    </row>
    <row r="2" spans="1:11" ht="33" customHeight="1" x14ac:dyDescent="0.55000000000000004">
      <c r="A2" s="490" t="s">
        <v>121</v>
      </c>
      <c r="B2" s="490"/>
      <c r="C2" s="490"/>
      <c r="D2" s="490"/>
      <c r="E2" s="490"/>
      <c r="F2" s="490"/>
      <c r="G2" s="490"/>
      <c r="H2" s="490"/>
      <c r="I2" s="490"/>
    </row>
    <row r="3" spans="1:11" ht="33" customHeight="1" x14ac:dyDescent="0.5">
      <c r="A3" s="491" t="s">
        <v>78</v>
      </c>
      <c r="B3" s="491"/>
      <c r="C3" s="491"/>
      <c r="D3" s="491"/>
      <c r="E3" s="491"/>
      <c r="F3" s="491"/>
      <c r="G3" s="491"/>
      <c r="H3" s="491"/>
      <c r="I3" s="491"/>
    </row>
    <row r="4" spans="1:11" ht="26.25" customHeight="1" x14ac:dyDescent="0.25">
      <c r="A4" s="307" t="s">
        <v>6938</v>
      </c>
      <c r="B4" s="307" t="s">
        <v>6944</v>
      </c>
      <c r="C4" s="307" t="s">
        <v>6945</v>
      </c>
      <c r="D4" s="307" t="s">
        <v>6939</v>
      </c>
      <c r="E4" s="307" t="s">
        <v>6940</v>
      </c>
      <c r="F4" s="307" t="s">
        <v>6941</v>
      </c>
      <c r="G4" s="307" t="s">
        <v>6942</v>
      </c>
      <c r="H4" s="307"/>
      <c r="I4" s="307"/>
      <c r="J4" s="327"/>
      <c r="K4" s="327"/>
    </row>
    <row r="5" spans="1:11" ht="15" customHeight="1" x14ac:dyDescent="0.25">
      <c r="A5" s="315">
        <v>1</v>
      </c>
      <c r="B5" s="315" t="s">
        <v>6946</v>
      </c>
      <c r="C5" s="315" t="s">
        <v>6947</v>
      </c>
      <c r="D5" s="315">
        <v>53658</v>
      </c>
      <c r="E5" s="316" t="s">
        <v>6948</v>
      </c>
      <c r="F5" s="317" t="s">
        <v>6949</v>
      </c>
      <c r="G5" s="318" t="s">
        <v>103</v>
      </c>
      <c r="H5" s="319">
        <f t="shared" ref="H5:H68" si="0">+IF(G5="Studying",5,IF(G5="Complete",1,IF(G5="Incomplete",2,IF(G5="Left",3,IF(G5="Dropped",4,"Error")))))</f>
        <v>1</v>
      </c>
      <c r="I5" s="328"/>
      <c r="J5" s="329"/>
      <c r="K5" s="329"/>
    </row>
    <row r="6" spans="1:11" ht="15" customHeight="1" x14ac:dyDescent="0.25">
      <c r="A6" s="193">
        <v>2</v>
      </c>
      <c r="B6" s="193" t="s">
        <v>6946</v>
      </c>
      <c r="C6" s="193" t="s">
        <v>6947</v>
      </c>
      <c r="D6" s="315">
        <v>53590</v>
      </c>
      <c r="E6" s="316" t="s">
        <v>6950</v>
      </c>
      <c r="F6" s="317" t="s">
        <v>6951</v>
      </c>
      <c r="G6" s="309" t="s">
        <v>103</v>
      </c>
      <c r="H6" s="190">
        <f t="shared" si="0"/>
        <v>1</v>
      </c>
      <c r="I6" s="326"/>
      <c r="J6" s="329"/>
      <c r="K6" s="329"/>
    </row>
    <row r="7" spans="1:11" ht="15" customHeight="1" x14ac:dyDescent="0.25">
      <c r="A7" s="193">
        <v>3</v>
      </c>
      <c r="B7" s="193" t="s">
        <v>6946</v>
      </c>
      <c r="C7" s="193" t="s">
        <v>6947</v>
      </c>
      <c r="D7" s="315">
        <v>53546</v>
      </c>
      <c r="E7" s="316" t="s">
        <v>6952</v>
      </c>
      <c r="F7" s="317" t="s">
        <v>6953</v>
      </c>
      <c r="G7" s="309" t="s">
        <v>103</v>
      </c>
      <c r="H7" s="190">
        <f t="shared" si="0"/>
        <v>1</v>
      </c>
      <c r="I7" s="326"/>
      <c r="J7" s="329"/>
      <c r="K7" s="329"/>
    </row>
    <row r="8" spans="1:11" ht="15" customHeight="1" x14ac:dyDescent="0.25">
      <c r="A8" s="193">
        <v>4</v>
      </c>
      <c r="B8" s="193" t="s">
        <v>6946</v>
      </c>
      <c r="C8" s="193" t="s">
        <v>6947</v>
      </c>
      <c r="D8" s="315">
        <v>53580</v>
      </c>
      <c r="E8" s="316" t="s">
        <v>6954</v>
      </c>
      <c r="F8" s="317" t="s">
        <v>6955</v>
      </c>
      <c r="G8" s="309" t="s">
        <v>103</v>
      </c>
      <c r="H8" s="190">
        <f t="shared" si="0"/>
        <v>1</v>
      </c>
      <c r="I8" s="326"/>
      <c r="J8" s="329"/>
      <c r="K8" s="329"/>
    </row>
    <row r="9" spans="1:11" ht="15" customHeight="1" x14ac:dyDescent="0.25">
      <c r="A9" s="193">
        <v>5</v>
      </c>
      <c r="B9" s="193" t="s">
        <v>6946</v>
      </c>
      <c r="C9" s="193" t="s">
        <v>6947</v>
      </c>
      <c r="D9" s="315">
        <v>53578</v>
      </c>
      <c r="E9" s="316" t="s">
        <v>6956</v>
      </c>
      <c r="F9" s="317" t="s">
        <v>6957</v>
      </c>
      <c r="G9" s="309" t="s">
        <v>103</v>
      </c>
      <c r="H9" s="190">
        <f t="shared" si="0"/>
        <v>1</v>
      </c>
      <c r="I9" s="326"/>
      <c r="J9" s="329"/>
      <c r="K9" s="329"/>
    </row>
    <row r="10" spans="1:11" ht="15" customHeight="1" x14ac:dyDescent="0.25">
      <c r="A10" s="193">
        <v>6</v>
      </c>
      <c r="B10" s="193" t="s">
        <v>6946</v>
      </c>
      <c r="C10" s="193" t="s">
        <v>6947</v>
      </c>
      <c r="D10" s="315">
        <v>53554</v>
      </c>
      <c r="E10" s="316" t="s">
        <v>6958</v>
      </c>
      <c r="F10" s="317" t="s">
        <v>6959</v>
      </c>
      <c r="G10" s="309" t="s">
        <v>103</v>
      </c>
      <c r="H10" s="190">
        <f t="shared" si="0"/>
        <v>1</v>
      </c>
      <c r="I10" s="326"/>
      <c r="J10" s="329"/>
      <c r="K10" s="329"/>
    </row>
    <row r="11" spans="1:11" ht="15" customHeight="1" x14ac:dyDescent="0.25">
      <c r="A11" s="193">
        <v>7</v>
      </c>
      <c r="B11" s="193" t="s">
        <v>6946</v>
      </c>
      <c r="C11" s="193" t="s">
        <v>6947</v>
      </c>
      <c r="D11" s="315">
        <v>53569</v>
      </c>
      <c r="E11" s="316" t="s">
        <v>6960</v>
      </c>
      <c r="F11" s="317" t="s">
        <v>6961</v>
      </c>
      <c r="G11" s="309" t="s">
        <v>103</v>
      </c>
      <c r="H11" s="190">
        <f t="shared" si="0"/>
        <v>1</v>
      </c>
      <c r="I11" s="326"/>
      <c r="J11" s="329"/>
      <c r="K11" s="329"/>
    </row>
    <row r="12" spans="1:11" ht="15" customHeight="1" x14ac:dyDescent="0.25">
      <c r="A12" s="193">
        <v>8</v>
      </c>
      <c r="B12" s="193" t="s">
        <v>6946</v>
      </c>
      <c r="C12" s="193" t="s">
        <v>6947</v>
      </c>
      <c r="D12" s="315">
        <v>52531</v>
      </c>
      <c r="E12" s="316" t="s">
        <v>6962</v>
      </c>
      <c r="F12" s="317" t="s">
        <v>6963</v>
      </c>
      <c r="G12" s="309" t="s">
        <v>103</v>
      </c>
      <c r="H12" s="190">
        <f t="shared" si="0"/>
        <v>1</v>
      </c>
      <c r="I12" s="326"/>
      <c r="J12" s="329"/>
      <c r="K12" s="329"/>
    </row>
    <row r="13" spans="1:11" ht="15" customHeight="1" x14ac:dyDescent="0.25">
      <c r="A13" s="193">
        <v>9</v>
      </c>
      <c r="B13" s="193" t="s">
        <v>6946</v>
      </c>
      <c r="C13" s="193" t="s">
        <v>6947</v>
      </c>
      <c r="D13" s="315">
        <v>53555</v>
      </c>
      <c r="E13" s="316" t="s">
        <v>6964</v>
      </c>
      <c r="F13" s="317" t="s">
        <v>6965</v>
      </c>
      <c r="G13" s="309" t="s">
        <v>103</v>
      </c>
      <c r="H13" s="190">
        <f t="shared" si="0"/>
        <v>1</v>
      </c>
      <c r="I13" s="326"/>
      <c r="J13" s="329"/>
      <c r="K13" s="329"/>
    </row>
    <row r="14" spans="1:11" ht="15" customHeight="1" x14ac:dyDescent="0.25">
      <c r="A14" s="193">
        <v>10</v>
      </c>
      <c r="B14" s="193" t="s">
        <v>6946</v>
      </c>
      <c r="C14" s="193" t="s">
        <v>6947</v>
      </c>
      <c r="D14" s="315">
        <v>53611</v>
      </c>
      <c r="E14" s="316" t="s">
        <v>6966</v>
      </c>
      <c r="F14" s="317" t="s">
        <v>6967</v>
      </c>
      <c r="G14" s="309" t="s">
        <v>103</v>
      </c>
      <c r="H14" s="190">
        <f t="shared" si="0"/>
        <v>1</v>
      </c>
      <c r="I14" s="326"/>
      <c r="J14" s="329"/>
      <c r="K14" s="329"/>
    </row>
    <row r="15" spans="1:11" ht="15" customHeight="1" x14ac:dyDescent="0.25">
      <c r="A15" s="193">
        <v>11</v>
      </c>
      <c r="B15" s="193" t="s">
        <v>6946</v>
      </c>
      <c r="C15" s="193" t="s">
        <v>6947</v>
      </c>
      <c r="D15" s="315">
        <v>53598</v>
      </c>
      <c r="E15" s="316" t="s">
        <v>6968</v>
      </c>
      <c r="F15" s="317" t="s">
        <v>6969</v>
      </c>
      <c r="G15" s="309" t="s">
        <v>103</v>
      </c>
      <c r="H15" s="190">
        <f t="shared" si="0"/>
        <v>1</v>
      </c>
      <c r="I15" s="326"/>
      <c r="J15" s="329"/>
      <c r="K15" s="329"/>
    </row>
    <row r="16" spans="1:11" ht="15" customHeight="1" x14ac:dyDescent="0.25">
      <c r="A16" s="193">
        <v>12</v>
      </c>
      <c r="B16" s="193" t="s">
        <v>6946</v>
      </c>
      <c r="C16" s="193" t="s">
        <v>6947</v>
      </c>
      <c r="D16" s="315">
        <v>53588</v>
      </c>
      <c r="E16" s="316" t="s">
        <v>6970</v>
      </c>
      <c r="F16" s="317" t="s">
        <v>6971</v>
      </c>
      <c r="G16" s="309" t="s">
        <v>103</v>
      </c>
      <c r="H16" s="190">
        <f t="shared" si="0"/>
        <v>1</v>
      </c>
      <c r="I16" s="326"/>
      <c r="J16" s="329"/>
      <c r="K16" s="329"/>
    </row>
    <row r="17" spans="1:11" ht="15" customHeight="1" x14ac:dyDescent="0.25">
      <c r="A17" s="193">
        <v>13</v>
      </c>
      <c r="B17" s="193" t="s">
        <v>6946</v>
      </c>
      <c r="C17" s="193" t="s">
        <v>6947</v>
      </c>
      <c r="D17" s="315">
        <v>53655</v>
      </c>
      <c r="E17" s="316" t="s">
        <v>6972</v>
      </c>
      <c r="F17" s="317" t="s">
        <v>6973</v>
      </c>
      <c r="G17" s="309" t="s">
        <v>103</v>
      </c>
      <c r="H17" s="190">
        <f t="shared" si="0"/>
        <v>1</v>
      </c>
      <c r="I17" s="326"/>
      <c r="J17" s="329"/>
      <c r="K17" s="329"/>
    </row>
    <row r="18" spans="1:11" ht="15" customHeight="1" x14ac:dyDescent="0.25">
      <c r="A18" s="193">
        <v>14</v>
      </c>
      <c r="B18" s="193" t="s">
        <v>6946</v>
      </c>
      <c r="C18" s="193" t="s">
        <v>6947</v>
      </c>
      <c r="D18" s="315">
        <v>53618</v>
      </c>
      <c r="E18" s="316" t="s">
        <v>6974</v>
      </c>
      <c r="F18" s="317" t="s">
        <v>6975</v>
      </c>
      <c r="G18" s="309" t="s">
        <v>103</v>
      </c>
      <c r="H18" s="190">
        <f t="shared" si="0"/>
        <v>1</v>
      </c>
      <c r="I18" s="326"/>
      <c r="J18" s="329"/>
      <c r="K18" s="329"/>
    </row>
    <row r="19" spans="1:11" ht="15" customHeight="1" x14ac:dyDescent="0.25">
      <c r="A19" s="193">
        <v>15</v>
      </c>
      <c r="B19" s="193" t="s">
        <v>6946</v>
      </c>
      <c r="C19" s="193" t="s">
        <v>6947</v>
      </c>
      <c r="D19" s="315">
        <v>53534</v>
      </c>
      <c r="E19" s="316" t="s">
        <v>6976</v>
      </c>
      <c r="F19" s="317" t="s">
        <v>6977</v>
      </c>
      <c r="G19" s="309" t="s">
        <v>103</v>
      </c>
      <c r="H19" s="190">
        <f t="shared" si="0"/>
        <v>1</v>
      </c>
      <c r="I19" s="326"/>
      <c r="J19" s="329"/>
      <c r="K19" s="329"/>
    </row>
    <row r="20" spans="1:11" ht="15" customHeight="1" x14ac:dyDescent="0.25">
      <c r="A20" s="193">
        <v>16</v>
      </c>
      <c r="B20" s="193" t="s">
        <v>6946</v>
      </c>
      <c r="C20" s="193" t="s">
        <v>6947</v>
      </c>
      <c r="D20" s="315">
        <v>53643</v>
      </c>
      <c r="E20" s="316" t="s">
        <v>6978</v>
      </c>
      <c r="F20" s="317" t="s">
        <v>6979</v>
      </c>
      <c r="G20" s="309" t="s">
        <v>103</v>
      </c>
      <c r="H20" s="190">
        <f t="shared" si="0"/>
        <v>1</v>
      </c>
      <c r="I20" s="326"/>
      <c r="J20" s="329"/>
      <c r="K20" s="329"/>
    </row>
    <row r="21" spans="1:11" ht="15" customHeight="1" x14ac:dyDescent="0.25">
      <c r="A21" s="193">
        <v>17</v>
      </c>
      <c r="B21" s="193" t="s">
        <v>6946</v>
      </c>
      <c r="C21" s="193" t="s">
        <v>6947</v>
      </c>
      <c r="D21" s="315">
        <v>53563</v>
      </c>
      <c r="E21" s="316" t="s">
        <v>6980</v>
      </c>
      <c r="F21" s="317" t="s">
        <v>6981</v>
      </c>
      <c r="G21" s="309" t="s">
        <v>103</v>
      </c>
      <c r="H21" s="190">
        <f t="shared" si="0"/>
        <v>1</v>
      </c>
      <c r="I21" s="326"/>
      <c r="J21" s="329"/>
      <c r="K21" s="329"/>
    </row>
    <row r="22" spans="1:11" ht="15" customHeight="1" x14ac:dyDescent="0.25">
      <c r="A22" s="193">
        <v>18</v>
      </c>
      <c r="B22" s="193" t="s">
        <v>6946</v>
      </c>
      <c r="C22" s="193" t="s">
        <v>6947</v>
      </c>
      <c r="D22" s="315">
        <v>53597</v>
      </c>
      <c r="E22" s="316" t="s">
        <v>6982</v>
      </c>
      <c r="F22" s="317" t="s">
        <v>6983</v>
      </c>
      <c r="G22" s="309" t="s">
        <v>103</v>
      </c>
      <c r="H22" s="190">
        <f t="shared" si="0"/>
        <v>1</v>
      </c>
      <c r="I22" s="326"/>
      <c r="J22" s="329"/>
      <c r="K22" s="329"/>
    </row>
    <row r="23" spans="1:11" ht="15" customHeight="1" x14ac:dyDescent="0.25">
      <c r="A23" s="193">
        <v>19</v>
      </c>
      <c r="B23" s="193" t="s">
        <v>6946</v>
      </c>
      <c r="C23" s="193" t="s">
        <v>6947</v>
      </c>
      <c r="D23" s="315">
        <v>53594</v>
      </c>
      <c r="E23" s="316" t="s">
        <v>6984</v>
      </c>
      <c r="F23" s="317" t="s">
        <v>6985</v>
      </c>
      <c r="G23" s="309" t="s">
        <v>103</v>
      </c>
      <c r="H23" s="190">
        <f t="shared" si="0"/>
        <v>1</v>
      </c>
      <c r="I23" s="326"/>
      <c r="J23" s="329"/>
      <c r="K23" s="329"/>
    </row>
    <row r="24" spans="1:11" ht="15" customHeight="1" x14ac:dyDescent="0.25">
      <c r="A24" s="193">
        <v>20</v>
      </c>
      <c r="B24" s="193" t="s">
        <v>6946</v>
      </c>
      <c r="C24" s="193" t="s">
        <v>6947</v>
      </c>
      <c r="D24" s="315">
        <v>53528</v>
      </c>
      <c r="E24" s="316" t="s">
        <v>6986</v>
      </c>
      <c r="F24" s="317" t="s">
        <v>6987</v>
      </c>
      <c r="G24" s="309" t="s">
        <v>103</v>
      </c>
      <c r="H24" s="190">
        <f t="shared" si="0"/>
        <v>1</v>
      </c>
      <c r="I24" s="326"/>
      <c r="J24" s="329"/>
      <c r="K24" s="329"/>
    </row>
    <row r="25" spans="1:11" ht="15" customHeight="1" x14ac:dyDescent="0.25">
      <c r="A25" s="193">
        <v>21</v>
      </c>
      <c r="B25" s="193" t="s">
        <v>6946</v>
      </c>
      <c r="C25" s="193" t="s">
        <v>6947</v>
      </c>
      <c r="D25" s="315">
        <v>53543</v>
      </c>
      <c r="E25" s="316" t="s">
        <v>6988</v>
      </c>
      <c r="F25" s="317" t="s">
        <v>6989</v>
      </c>
      <c r="G25" s="309" t="s">
        <v>103</v>
      </c>
      <c r="H25" s="190">
        <f t="shared" si="0"/>
        <v>1</v>
      </c>
      <c r="I25" s="326"/>
      <c r="J25" s="329"/>
      <c r="K25" s="329"/>
    </row>
    <row r="26" spans="1:11" ht="15" customHeight="1" x14ac:dyDescent="0.25">
      <c r="A26" s="193">
        <v>22</v>
      </c>
      <c r="B26" s="193" t="s">
        <v>6946</v>
      </c>
      <c r="C26" s="193" t="s">
        <v>6947</v>
      </c>
      <c r="D26" s="315">
        <v>53593</v>
      </c>
      <c r="E26" s="316" t="s">
        <v>6990</v>
      </c>
      <c r="F26" s="317" t="s">
        <v>6991</v>
      </c>
      <c r="G26" s="309" t="s">
        <v>103</v>
      </c>
      <c r="H26" s="190">
        <f t="shared" si="0"/>
        <v>1</v>
      </c>
      <c r="I26" s="326"/>
      <c r="J26" s="329"/>
      <c r="K26" s="329"/>
    </row>
    <row r="27" spans="1:11" ht="15" customHeight="1" x14ac:dyDescent="0.25">
      <c r="A27" s="193">
        <v>23</v>
      </c>
      <c r="B27" s="193" t="s">
        <v>6946</v>
      </c>
      <c r="C27" s="193" t="s">
        <v>6947</v>
      </c>
      <c r="D27" s="315">
        <v>53537</v>
      </c>
      <c r="E27" s="316" t="s">
        <v>6992</v>
      </c>
      <c r="F27" s="317" t="s">
        <v>6993</v>
      </c>
      <c r="G27" s="309" t="s">
        <v>103</v>
      </c>
      <c r="H27" s="190">
        <f t="shared" si="0"/>
        <v>1</v>
      </c>
      <c r="I27" s="326"/>
      <c r="J27" s="329"/>
      <c r="K27" s="329"/>
    </row>
    <row r="28" spans="1:11" ht="15" customHeight="1" x14ac:dyDescent="0.25">
      <c r="A28" s="193">
        <v>24</v>
      </c>
      <c r="B28" s="193" t="s">
        <v>6946</v>
      </c>
      <c r="C28" s="193" t="s">
        <v>6947</v>
      </c>
      <c r="D28" s="315">
        <v>53661</v>
      </c>
      <c r="E28" s="316" t="s">
        <v>6994</v>
      </c>
      <c r="F28" s="317" t="s">
        <v>6995</v>
      </c>
      <c r="G28" s="309" t="s">
        <v>103</v>
      </c>
      <c r="H28" s="190">
        <f t="shared" si="0"/>
        <v>1</v>
      </c>
      <c r="I28" s="326"/>
      <c r="J28" s="329"/>
      <c r="K28" s="329"/>
    </row>
    <row r="29" spans="1:11" ht="15" customHeight="1" x14ac:dyDescent="0.25">
      <c r="A29" s="193">
        <v>25</v>
      </c>
      <c r="B29" s="193" t="s">
        <v>6946</v>
      </c>
      <c r="C29" s="193" t="s">
        <v>6947</v>
      </c>
      <c r="D29" s="315">
        <v>53748</v>
      </c>
      <c r="E29" s="316" t="s">
        <v>6996</v>
      </c>
      <c r="F29" s="317" t="s">
        <v>6997</v>
      </c>
      <c r="G29" s="309" t="s">
        <v>103</v>
      </c>
      <c r="H29" s="190">
        <f t="shared" si="0"/>
        <v>1</v>
      </c>
      <c r="I29" s="326"/>
      <c r="J29" s="329"/>
      <c r="K29" s="329"/>
    </row>
    <row r="30" spans="1:11" ht="15" customHeight="1" x14ac:dyDescent="0.25">
      <c r="A30" s="193">
        <v>26</v>
      </c>
      <c r="B30" s="193" t="s">
        <v>6946</v>
      </c>
      <c r="C30" s="193" t="s">
        <v>6947</v>
      </c>
      <c r="D30" s="315">
        <v>53583</v>
      </c>
      <c r="E30" s="316" t="s">
        <v>6998</v>
      </c>
      <c r="F30" s="317" t="s">
        <v>6999</v>
      </c>
      <c r="G30" s="309" t="s">
        <v>103</v>
      </c>
      <c r="H30" s="190">
        <f t="shared" si="0"/>
        <v>1</v>
      </c>
      <c r="I30" s="326"/>
      <c r="J30" s="329"/>
      <c r="K30" s="329"/>
    </row>
    <row r="31" spans="1:11" ht="15" customHeight="1" x14ac:dyDescent="0.25">
      <c r="A31" s="193">
        <v>27</v>
      </c>
      <c r="B31" s="193" t="s">
        <v>6946</v>
      </c>
      <c r="C31" s="193" t="s">
        <v>6947</v>
      </c>
      <c r="D31" s="315">
        <v>53572</v>
      </c>
      <c r="E31" s="316" t="s">
        <v>7000</v>
      </c>
      <c r="F31" s="317" t="s">
        <v>7001</v>
      </c>
      <c r="G31" s="309" t="s">
        <v>103</v>
      </c>
      <c r="H31" s="190">
        <f t="shared" si="0"/>
        <v>1</v>
      </c>
      <c r="I31" s="326"/>
      <c r="J31" s="329"/>
      <c r="K31" s="329"/>
    </row>
    <row r="32" spans="1:11" ht="15" customHeight="1" x14ac:dyDescent="0.25">
      <c r="A32" s="193">
        <v>28</v>
      </c>
      <c r="B32" s="193" t="s">
        <v>6946</v>
      </c>
      <c r="C32" s="193" t="s">
        <v>6947</v>
      </c>
      <c r="D32" s="315">
        <v>53653</v>
      </c>
      <c r="E32" s="316" t="s">
        <v>7002</v>
      </c>
      <c r="F32" s="317" t="s">
        <v>7003</v>
      </c>
      <c r="G32" s="309" t="s">
        <v>103</v>
      </c>
      <c r="H32" s="190">
        <f t="shared" si="0"/>
        <v>1</v>
      </c>
      <c r="I32" s="326"/>
      <c r="J32" s="329"/>
      <c r="K32" s="329"/>
    </row>
    <row r="33" spans="1:11" ht="15" customHeight="1" x14ac:dyDescent="0.25">
      <c r="A33" s="193">
        <v>29</v>
      </c>
      <c r="B33" s="193" t="s">
        <v>6946</v>
      </c>
      <c r="C33" s="193" t="s">
        <v>6947</v>
      </c>
      <c r="D33" s="315">
        <v>53600</v>
      </c>
      <c r="E33" s="316" t="s">
        <v>7004</v>
      </c>
      <c r="F33" s="317" t="s">
        <v>7005</v>
      </c>
      <c r="G33" s="309" t="s">
        <v>103</v>
      </c>
      <c r="H33" s="190">
        <f t="shared" si="0"/>
        <v>1</v>
      </c>
      <c r="I33" s="326"/>
      <c r="J33" s="329"/>
      <c r="K33" s="329"/>
    </row>
    <row r="34" spans="1:11" ht="15" customHeight="1" x14ac:dyDescent="0.25">
      <c r="A34" s="193">
        <v>30</v>
      </c>
      <c r="B34" s="193" t="s">
        <v>6946</v>
      </c>
      <c r="C34" s="193" t="s">
        <v>6947</v>
      </c>
      <c r="D34" s="315">
        <v>53602</v>
      </c>
      <c r="E34" s="316" t="s">
        <v>7006</v>
      </c>
      <c r="F34" s="317" t="s">
        <v>7007</v>
      </c>
      <c r="G34" s="309" t="s">
        <v>103</v>
      </c>
      <c r="H34" s="190">
        <f t="shared" si="0"/>
        <v>1</v>
      </c>
      <c r="I34" s="326"/>
      <c r="J34" s="329"/>
      <c r="K34" s="329"/>
    </row>
    <row r="35" spans="1:11" ht="15" customHeight="1" x14ac:dyDescent="0.25">
      <c r="A35" s="193">
        <v>31</v>
      </c>
      <c r="B35" s="193" t="s">
        <v>6946</v>
      </c>
      <c r="C35" s="193" t="s">
        <v>6947</v>
      </c>
      <c r="D35" s="315">
        <v>53577</v>
      </c>
      <c r="E35" s="316" t="s">
        <v>7008</v>
      </c>
      <c r="F35" s="317" t="s">
        <v>1950</v>
      </c>
      <c r="G35" s="309" t="s">
        <v>103</v>
      </c>
      <c r="H35" s="190">
        <f t="shared" si="0"/>
        <v>1</v>
      </c>
      <c r="I35" s="326"/>
      <c r="J35" s="329"/>
      <c r="K35" s="329"/>
    </row>
    <row r="36" spans="1:11" ht="15" customHeight="1" x14ac:dyDescent="0.25">
      <c r="A36" s="193">
        <v>32</v>
      </c>
      <c r="B36" s="193" t="s">
        <v>6946</v>
      </c>
      <c r="C36" s="193" t="s">
        <v>6947</v>
      </c>
      <c r="D36" s="315">
        <v>53526</v>
      </c>
      <c r="E36" s="316" t="s">
        <v>7009</v>
      </c>
      <c r="F36" s="317" t="s">
        <v>7010</v>
      </c>
      <c r="G36" s="309" t="s">
        <v>103</v>
      </c>
      <c r="H36" s="190">
        <f t="shared" si="0"/>
        <v>1</v>
      </c>
      <c r="I36" s="326"/>
      <c r="J36" s="329"/>
      <c r="K36" s="329"/>
    </row>
    <row r="37" spans="1:11" ht="15" customHeight="1" x14ac:dyDescent="0.25">
      <c r="A37" s="193">
        <v>33</v>
      </c>
      <c r="B37" s="193" t="s">
        <v>6946</v>
      </c>
      <c r="C37" s="193" t="s">
        <v>6947</v>
      </c>
      <c r="D37" s="315">
        <v>53551</v>
      </c>
      <c r="E37" s="316" t="s">
        <v>7011</v>
      </c>
      <c r="F37" s="317" t="s">
        <v>7012</v>
      </c>
      <c r="G37" s="309" t="s">
        <v>103</v>
      </c>
      <c r="H37" s="190">
        <f t="shared" si="0"/>
        <v>1</v>
      </c>
      <c r="I37" s="326"/>
      <c r="J37" s="329"/>
      <c r="K37" s="329"/>
    </row>
    <row r="38" spans="1:11" ht="15" customHeight="1" x14ac:dyDescent="0.25">
      <c r="A38" s="193">
        <v>34</v>
      </c>
      <c r="B38" s="193" t="s">
        <v>6946</v>
      </c>
      <c r="C38" s="193" t="s">
        <v>6947</v>
      </c>
      <c r="D38" s="315">
        <v>53530</v>
      </c>
      <c r="E38" s="316" t="s">
        <v>7013</v>
      </c>
      <c r="F38" s="317" t="s">
        <v>7014</v>
      </c>
      <c r="G38" s="309" t="s">
        <v>103</v>
      </c>
      <c r="H38" s="190">
        <f t="shared" si="0"/>
        <v>1</v>
      </c>
      <c r="I38" s="326"/>
      <c r="J38" s="329"/>
      <c r="K38" s="329"/>
    </row>
    <row r="39" spans="1:11" ht="15" customHeight="1" x14ac:dyDescent="0.25">
      <c r="A39" s="193">
        <v>35</v>
      </c>
      <c r="B39" s="193" t="s">
        <v>6946</v>
      </c>
      <c r="C39" s="193" t="s">
        <v>6947</v>
      </c>
      <c r="D39" s="315">
        <v>53587</v>
      </c>
      <c r="E39" s="316" t="s">
        <v>7015</v>
      </c>
      <c r="F39" s="317" t="s">
        <v>7016</v>
      </c>
      <c r="G39" s="309" t="s">
        <v>103</v>
      </c>
      <c r="H39" s="190">
        <f t="shared" si="0"/>
        <v>1</v>
      </c>
      <c r="I39" s="326"/>
      <c r="J39" s="329"/>
      <c r="K39" s="329"/>
    </row>
    <row r="40" spans="1:11" ht="15" customHeight="1" x14ac:dyDescent="0.25">
      <c r="A40" s="193">
        <v>36</v>
      </c>
      <c r="B40" s="193" t="s">
        <v>6946</v>
      </c>
      <c r="C40" s="193" t="s">
        <v>6947</v>
      </c>
      <c r="D40" s="315">
        <v>53648</v>
      </c>
      <c r="E40" s="316" t="s">
        <v>7017</v>
      </c>
      <c r="F40" s="317" t="s">
        <v>7018</v>
      </c>
      <c r="G40" s="309" t="s">
        <v>103</v>
      </c>
      <c r="H40" s="190">
        <f t="shared" si="0"/>
        <v>1</v>
      </c>
      <c r="I40" s="326"/>
      <c r="J40" s="329"/>
      <c r="K40" s="329"/>
    </row>
    <row r="41" spans="1:11" ht="15" customHeight="1" x14ac:dyDescent="0.25">
      <c r="A41" s="193">
        <v>37</v>
      </c>
      <c r="B41" s="193" t="s">
        <v>6946</v>
      </c>
      <c r="C41" s="193" t="s">
        <v>6947</v>
      </c>
      <c r="D41" s="315">
        <v>53592</v>
      </c>
      <c r="E41" s="316" t="s">
        <v>7019</v>
      </c>
      <c r="F41" s="317" t="s">
        <v>7020</v>
      </c>
      <c r="G41" s="309" t="s">
        <v>103</v>
      </c>
      <c r="H41" s="190">
        <f t="shared" si="0"/>
        <v>1</v>
      </c>
      <c r="I41" s="326"/>
      <c r="J41" s="329"/>
      <c r="K41" s="329"/>
    </row>
    <row r="42" spans="1:11" ht="15" customHeight="1" x14ac:dyDescent="0.25">
      <c r="A42" s="193">
        <v>38</v>
      </c>
      <c r="B42" s="193" t="s">
        <v>6946</v>
      </c>
      <c r="C42" s="193" t="s">
        <v>6947</v>
      </c>
      <c r="D42" s="315">
        <v>53659</v>
      </c>
      <c r="E42" s="316" t="s">
        <v>7021</v>
      </c>
      <c r="F42" s="317" t="s">
        <v>7022</v>
      </c>
      <c r="G42" s="309" t="s">
        <v>103</v>
      </c>
      <c r="H42" s="190">
        <f t="shared" si="0"/>
        <v>1</v>
      </c>
      <c r="I42" s="326"/>
      <c r="J42" s="329"/>
      <c r="K42" s="329"/>
    </row>
    <row r="43" spans="1:11" ht="15" customHeight="1" x14ac:dyDescent="0.25">
      <c r="A43" s="193">
        <v>39</v>
      </c>
      <c r="B43" s="193" t="s">
        <v>6946</v>
      </c>
      <c r="C43" s="193" t="s">
        <v>6947</v>
      </c>
      <c r="D43" s="315">
        <v>53605</v>
      </c>
      <c r="E43" s="316" t="s">
        <v>7023</v>
      </c>
      <c r="F43" s="317" t="s">
        <v>7024</v>
      </c>
      <c r="G43" s="309" t="s">
        <v>103</v>
      </c>
      <c r="H43" s="190">
        <f t="shared" si="0"/>
        <v>1</v>
      </c>
      <c r="I43" s="326"/>
      <c r="J43" s="329"/>
      <c r="K43" s="329"/>
    </row>
    <row r="44" spans="1:11" ht="15" customHeight="1" x14ac:dyDescent="0.25">
      <c r="A44" s="193">
        <v>40</v>
      </c>
      <c r="B44" s="193" t="s">
        <v>6946</v>
      </c>
      <c r="C44" s="193" t="s">
        <v>6947</v>
      </c>
      <c r="D44" s="315">
        <v>53603</v>
      </c>
      <c r="E44" s="316" t="s">
        <v>7025</v>
      </c>
      <c r="F44" s="317" t="s">
        <v>7026</v>
      </c>
      <c r="G44" s="309" t="s">
        <v>103</v>
      </c>
      <c r="H44" s="190">
        <f t="shared" si="0"/>
        <v>1</v>
      </c>
      <c r="I44" s="326"/>
      <c r="J44" s="329"/>
      <c r="K44" s="329"/>
    </row>
    <row r="45" spans="1:11" ht="15" customHeight="1" x14ac:dyDescent="0.25">
      <c r="A45" s="193">
        <v>41</v>
      </c>
      <c r="B45" s="193" t="s">
        <v>6946</v>
      </c>
      <c r="C45" s="193" t="s">
        <v>6947</v>
      </c>
      <c r="D45" s="315">
        <v>53591</v>
      </c>
      <c r="E45" s="316" t="s">
        <v>7027</v>
      </c>
      <c r="F45" s="317" t="s">
        <v>7028</v>
      </c>
      <c r="G45" s="309" t="s">
        <v>103</v>
      </c>
      <c r="H45" s="190">
        <f t="shared" si="0"/>
        <v>1</v>
      </c>
      <c r="I45" s="326"/>
      <c r="J45" s="329"/>
      <c r="K45" s="329"/>
    </row>
    <row r="46" spans="1:11" ht="15" customHeight="1" x14ac:dyDescent="0.25">
      <c r="A46" s="193">
        <v>42</v>
      </c>
      <c r="B46" s="193" t="s">
        <v>6946</v>
      </c>
      <c r="C46" s="193" t="s">
        <v>6947</v>
      </c>
      <c r="D46" s="315">
        <v>53542</v>
      </c>
      <c r="E46" s="316" t="s">
        <v>7029</v>
      </c>
      <c r="F46" s="317" t="s">
        <v>7030</v>
      </c>
      <c r="G46" s="309" t="s">
        <v>103</v>
      </c>
      <c r="H46" s="190">
        <f t="shared" si="0"/>
        <v>1</v>
      </c>
      <c r="I46" s="326"/>
      <c r="J46" s="329"/>
      <c r="K46" s="329"/>
    </row>
    <row r="47" spans="1:11" ht="15" customHeight="1" x14ac:dyDescent="0.25">
      <c r="A47" s="193">
        <v>43</v>
      </c>
      <c r="B47" s="193" t="s">
        <v>6946</v>
      </c>
      <c r="C47" s="193" t="s">
        <v>6947</v>
      </c>
      <c r="D47" s="315">
        <v>53651</v>
      </c>
      <c r="E47" s="316" t="s">
        <v>7031</v>
      </c>
      <c r="F47" s="317" t="s">
        <v>7032</v>
      </c>
      <c r="G47" s="309" t="s">
        <v>103</v>
      </c>
      <c r="H47" s="190">
        <f t="shared" si="0"/>
        <v>1</v>
      </c>
      <c r="I47" s="326"/>
      <c r="J47" s="329"/>
      <c r="K47" s="329"/>
    </row>
    <row r="48" spans="1:11" ht="15" customHeight="1" x14ac:dyDescent="0.25">
      <c r="A48" s="193">
        <v>44</v>
      </c>
      <c r="B48" s="193" t="s">
        <v>6946</v>
      </c>
      <c r="C48" s="193" t="s">
        <v>6947</v>
      </c>
      <c r="D48" s="315">
        <v>53606</v>
      </c>
      <c r="E48" s="316" t="s">
        <v>7033</v>
      </c>
      <c r="F48" s="317" t="s">
        <v>7034</v>
      </c>
      <c r="G48" s="309" t="s">
        <v>103</v>
      </c>
      <c r="H48" s="190">
        <f t="shared" si="0"/>
        <v>1</v>
      </c>
      <c r="I48" s="326"/>
      <c r="J48" s="329"/>
      <c r="K48" s="329"/>
    </row>
    <row r="49" spans="1:11" ht="15" customHeight="1" x14ac:dyDescent="0.25">
      <c r="A49" s="193">
        <v>45</v>
      </c>
      <c r="B49" s="193" t="s">
        <v>6946</v>
      </c>
      <c r="C49" s="193" t="s">
        <v>6947</v>
      </c>
      <c r="D49" s="315">
        <v>53524</v>
      </c>
      <c r="E49" s="316" t="s">
        <v>7035</v>
      </c>
      <c r="F49" s="317" t="s">
        <v>7036</v>
      </c>
      <c r="G49" s="309" t="s">
        <v>103</v>
      </c>
      <c r="H49" s="190">
        <f t="shared" si="0"/>
        <v>1</v>
      </c>
      <c r="I49" s="326"/>
      <c r="J49" s="329"/>
      <c r="K49" s="329"/>
    </row>
    <row r="50" spans="1:11" ht="15" customHeight="1" x14ac:dyDescent="0.25">
      <c r="A50" s="193">
        <v>46</v>
      </c>
      <c r="B50" s="193" t="s">
        <v>6946</v>
      </c>
      <c r="C50" s="193" t="s">
        <v>6947</v>
      </c>
      <c r="D50" s="315">
        <v>53582</v>
      </c>
      <c r="E50" s="316" t="s">
        <v>7037</v>
      </c>
      <c r="F50" s="317" t="s">
        <v>7038</v>
      </c>
      <c r="G50" s="309" t="s">
        <v>103</v>
      </c>
      <c r="H50" s="190">
        <f t="shared" si="0"/>
        <v>1</v>
      </c>
      <c r="I50" s="326"/>
      <c r="J50" s="329"/>
      <c r="K50" s="329"/>
    </row>
    <row r="51" spans="1:11" ht="15" customHeight="1" x14ac:dyDescent="0.25">
      <c r="A51" s="193">
        <v>47</v>
      </c>
      <c r="B51" s="193" t="s">
        <v>6946</v>
      </c>
      <c r="C51" s="193" t="s">
        <v>6947</v>
      </c>
      <c r="D51" s="315">
        <v>53548</v>
      </c>
      <c r="E51" s="316" t="s">
        <v>7039</v>
      </c>
      <c r="F51" s="317" t="s">
        <v>7040</v>
      </c>
      <c r="G51" s="309" t="s">
        <v>103</v>
      </c>
      <c r="H51" s="190">
        <f t="shared" si="0"/>
        <v>1</v>
      </c>
      <c r="I51" s="326"/>
      <c r="J51" s="329"/>
      <c r="K51" s="329"/>
    </row>
    <row r="52" spans="1:11" ht="15" customHeight="1" x14ac:dyDescent="0.25">
      <c r="A52" s="193">
        <v>48</v>
      </c>
      <c r="B52" s="193" t="s">
        <v>6946</v>
      </c>
      <c r="C52" s="193" t="s">
        <v>6947</v>
      </c>
      <c r="D52" s="315">
        <v>53564</v>
      </c>
      <c r="E52" s="316" t="s">
        <v>7041</v>
      </c>
      <c r="F52" s="317" t="s">
        <v>7042</v>
      </c>
      <c r="G52" s="309" t="s">
        <v>103</v>
      </c>
      <c r="H52" s="190">
        <f t="shared" si="0"/>
        <v>1</v>
      </c>
      <c r="I52" s="326"/>
      <c r="J52" s="329"/>
      <c r="K52" s="329"/>
    </row>
    <row r="53" spans="1:11" ht="15" customHeight="1" x14ac:dyDescent="0.25">
      <c r="A53" s="193">
        <v>49</v>
      </c>
      <c r="B53" s="193" t="s">
        <v>6946</v>
      </c>
      <c r="C53" s="193" t="s">
        <v>6947</v>
      </c>
      <c r="D53" s="315">
        <v>53522</v>
      </c>
      <c r="E53" s="316" t="s">
        <v>7043</v>
      </c>
      <c r="F53" s="317" t="s">
        <v>7044</v>
      </c>
      <c r="G53" s="309" t="s">
        <v>103</v>
      </c>
      <c r="H53" s="190">
        <f t="shared" si="0"/>
        <v>1</v>
      </c>
      <c r="I53" s="326"/>
      <c r="J53" s="329"/>
      <c r="K53" s="329"/>
    </row>
    <row r="54" spans="1:11" ht="15" customHeight="1" x14ac:dyDescent="0.25">
      <c r="A54" s="193">
        <v>50</v>
      </c>
      <c r="B54" s="193" t="s">
        <v>6946</v>
      </c>
      <c r="C54" s="193" t="s">
        <v>6947</v>
      </c>
      <c r="D54" s="315">
        <v>53640</v>
      </c>
      <c r="E54" s="316" t="s">
        <v>7045</v>
      </c>
      <c r="F54" s="317" t="s">
        <v>7046</v>
      </c>
      <c r="G54" s="309" t="s">
        <v>103</v>
      </c>
      <c r="H54" s="190">
        <f t="shared" si="0"/>
        <v>1</v>
      </c>
      <c r="I54" s="326"/>
      <c r="J54" s="329"/>
      <c r="K54" s="329"/>
    </row>
    <row r="55" spans="1:11" ht="15" customHeight="1" x14ac:dyDescent="0.25">
      <c r="A55" s="193">
        <v>51</v>
      </c>
      <c r="B55" s="193" t="s">
        <v>6946</v>
      </c>
      <c r="C55" s="193" t="s">
        <v>6947</v>
      </c>
      <c r="D55" s="315">
        <v>53613</v>
      </c>
      <c r="E55" s="316" t="s">
        <v>7047</v>
      </c>
      <c r="F55" s="317" t="s">
        <v>7048</v>
      </c>
      <c r="G55" s="309" t="s">
        <v>103</v>
      </c>
      <c r="H55" s="190">
        <f t="shared" si="0"/>
        <v>1</v>
      </c>
      <c r="I55" s="326"/>
      <c r="J55" s="329"/>
      <c r="K55" s="329"/>
    </row>
    <row r="56" spans="1:11" ht="15" customHeight="1" x14ac:dyDescent="0.25">
      <c r="A56" s="193">
        <v>52</v>
      </c>
      <c r="B56" s="193" t="s">
        <v>6946</v>
      </c>
      <c r="C56" s="193" t="s">
        <v>6947</v>
      </c>
      <c r="D56" s="315">
        <v>53608</v>
      </c>
      <c r="E56" s="316" t="s">
        <v>7049</v>
      </c>
      <c r="F56" s="317" t="s">
        <v>2018</v>
      </c>
      <c r="G56" s="309" t="s">
        <v>103</v>
      </c>
      <c r="H56" s="190">
        <f t="shared" si="0"/>
        <v>1</v>
      </c>
      <c r="I56" s="326"/>
      <c r="J56" s="329"/>
      <c r="K56" s="329"/>
    </row>
    <row r="57" spans="1:11" ht="15" customHeight="1" x14ac:dyDescent="0.25">
      <c r="A57" s="193">
        <v>53</v>
      </c>
      <c r="B57" s="193" t="s">
        <v>6946</v>
      </c>
      <c r="C57" s="193" t="s">
        <v>6947</v>
      </c>
      <c r="D57" s="315">
        <v>53657</v>
      </c>
      <c r="E57" s="316" t="s">
        <v>7050</v>
      </c>
      <c r="F57" s="317" t="s">
        <v>7051</v>
      </c>
      <c r="G57" s="309" t="s">
        <v>103</v>
      </c>
      <c r="H57" s="190">
        <f t="shared" si="0"/>
        <v>1</v>
      </c>
      <c r="I57" s="326"/>
      <c r="J57" s="329"/>
      <c r="K57" s="329"/>
    </row>
    <row r="58" spans="1:11" ht="15" customHeight="1" x14ac:dyDescent="0.25">
      <c r="A58" s="193">
        <v>54</v>
      </c>
      <c r="B58" s="193" t="s">
        <v>6946</v>
      </c>
      <c r="C58" s="193" t="s">
        <v>6947</v>
      </c>
      <c r="D58" s="315">
        <v>53525</v>
      </c>
      <c r="E58" s="316" t="s">
        <v>7052</v>
      </c>
      <c r="F58" s="317" t="s">
        <v>761</v>
      </c>
      <c r="G58" s="309" t="s">
        <v>103</v>
      </c>
      <c r="H58" s="190">
        <f t="shared" si="0"/>
        <v>1</v>
      </c>
      <c r="I58" s="326"/>
      <c r="J58" s="329"/>
      <c r="K58" s="329"/>
    </row>
    <row r="59" spans="1:11" ht="15" customHeight="1" x14ac:dyDescent="0.25">
      <c r="A59" s="193">
        <v>55</v>
      </c>
      <c r="B59" s="193" t="s">
        <v>6946</v>
      </c>
      <c r="C59" s="193" t="s">
        <v>6947</v>
      </c>
      <c r="D59" s="315">
        <v>53567</v>
      </c>
      <c r="E59" s="316" t="s">
        <v>7053</v>
      </c>
      <c r="F59" s="317" t="s">
        <v>7054</v>
      </c>
      <c r="G59" s="309" t="s">
        <v>103</v>
      </c>
      <c r="H59" s="190">
        <f t="shared" si="0"/>
        <v>1</v>
      </c>
      <c r="I59" s="326"/>
      <c r="J59" s="329"/>
      <c r="K59" s="329"/>
    </row>
    <row r="60" spans="1:11" ht="15" customHeight="1" x14ac:dyDescent="0.25">
      <c r="A60" s="193">
        <v>56</v>
      </c>
      <c r="B60" s="193" t="s">
        <v>6946</v>
      </c>
      <c r="C60" s="193" t="s">
        <v>6947</v>
      </c>
      <c r="D60" s="315">
        <v>53604</v>
      </c>
      <c r="E60" s="316" t="s">
        <v>7055</v>
      </c>
      <c r="F60" s="317" t="s">
        <v>7056</v>
      </c>
      <c r="G60" s="309" t="s">
        <v>103</v>
      </c>
      <c r="H60" s="190">
        <f t="shared" si="0"/>
        <v>1</v>
      </c>
      <c r="I60" s="326"/>
      <c r="J60" s="329"/>
      <c r="K60" s="329"/>
    </row>
    <row r="61" spans="1:11" ht="15" customHeight="1" x14ac:dyDescent="0.25">
      <c r="A61" s="193">
        <v>57</v>
      </c>
      <c r="B61" s="193" t="s">
        <v>6946</v>
      </c>
      <c r="C61" s="193" t="s">
        <v>6947</v>
      </c>
      <c r="D61" s="315">
        <v>53553</v>
      </c>
      <c r="E61" s="316" t="s">
        <v>7057</v>
      </c>
      <c r="F61" s="317" t="s">
        <v>7058</v>
      </c>
      <c r="G61" s="309" t="s">
        <v>103</v>
      </c>
      <c r="H61" s="190">
        <f t="shared" si="0"/>
        <v>1</v>
      </c>
      <c r="I61" s="326"/>
      <c r="J61" s="329"/>
      <c r="K61" s="329"/>
    </row>
    <row r="62" spans="1:11" ht="15" customHeight="1" x14ac:dyDescent="0.25">
      <c r="A62" s="193">
        <v>58</v>
      </c>
      <c r="B62" s="193" t="s">
        <v>6946</v>
      </c>
      <c r="C62" s="193" t="s">
        <v>6947</v>
      </c>
      <c r="D62" s="315">
        <v>53539</v>
      </c>
      <c r="E62" s="316" t="s">
        <v>7059</v>
      </c>
      <c r="F62" s="317" t="s">
        <v>7060</v>
      </c>
      <c r="G62" s="309" t="s">
        <v>103</v>
      </c>
      <c r="H62" s="190">
        <f t="shared" si="0"/>
        <v>1</v>
      </c>
      <c r="I62" s="326"/>
      <c r="J62" s="329"/>
      <c r="K62" s="329"/>
    </row>
    <row r="63" spans="1:11" ht="15" customHeight="1" x14ac:dyDescent="0.25">
      <c r="A63" s="193">
        <v>59</v>
      </c>
      <c r="B63" s="193" t="s">
        <v>6946</v>
      </c>
      <c r="C63" s="193" t="s">
        <v>6947</v>
      </c>
      <c r="D63" s="315">
        <v>53599</v>
      </c>
      <c r="E63" s="316" t="s">
        <v>7061</v>
      </c>
      <c r="F63" s="317" t="s">
        <v>7062</v>
      </c>
      <c r="G63" s="309" t="s">
        <v>103</v>
      </c>
      <c r="H63" s="190">
        <f t="shared" si="0"/>
        <v>1</v>
      </c>
      <c r="I63" s="326"/>
      <c r="J63" s="329"/>
      <c r="K63" s="329"/>
    </row>
    <row r="64" spans="1:11" ht="15" customHeight="1" x14ac:dyDescent="0.25">
      <c r="A64" s="193">
        <v>60</v>
      </c>
      <c r="B64" s="193" t="s">
        <v>6946</v>
      </c>
      <c r="C64" s="193" t="s">
        <v>6947</v>
      </c>
      <c r="D64" s="315">
        <v>53568</v>
      </c>
      <c r="E64" s="316" t="s">
        <v>7063</v>
      </c>
      <c r="F64" s="317" t="s">
        <v>7064</v>
      </c>
      <c r="G64" s="309" t="s">
        <v>103</v>
      </c>
      <c r="H64" s="190">
        <f t="shared" si="0"/>
        <v>1</v>
      </c>
      <c r="I64" s="326"/>
      <c r="J64" s="329"/>
      <c r="K64" s="329"/>
    </row>
    <row r="65" spans="1:11" ht="15" customHeight="1" x14ac:dyDescent="0.25">
      <c r="A65" s="193">
        <v>61</v>
      </c>
      <c r="B65" s="193" t="s">
        <v>6946</v>
      </c>
      <c r="C65" s="193" t="s">
        <v>6947</v>
      </c>
      <c r="D65" s="315">
        <v>53533</v>
      </c>
      <c r="E65" s="316" t="s">
        <v>7065</v>
      </c>
      <c r="F65" s="317" t="s">
        <v>7066</v>
      </c>
      <c r="G65" s="309" t="s">
        <v>103</v>
      </c>
      <c r="H65" s="190">
        <f t="shared" si="0"/>
        <v>1</v>
      </c>
      <c r="I65" s="326"/>
      <c r="J65" s="329"/>
      <c r="K65" s="329"/>
    </row>
    <row r="66" spans="1:11" ht="15" customHeight="1" x14ac:dyDescent="0.25">
      <c r="A66" s="193">
        <v>62</v>
      </c>
      <c r="B66" s="193" t="s">
        <v>6946</v>
      </c>
      <c r="C66" s="193" t="s">
        <v>6947</v>
      </c>
      <c r="D66" s="315">
        <v>53586</v>
      </c>
      <c r="E66" s="316" t="s">
        <v>7067</v>
      </c>
      <c r="F66" s="317" t="s">
        <v>7068</v>
      </c>
      <c r="G66" s="309" t="s">
        <v>103</v>
      </c>
      <c r="H66" s="190">
        <f t="shared" si="0"/>
        <v>1</v>
      </c>
      <c r="I66" s="326"/>
      <c r="J66" s="329"/>
      <c r="K66" s="329"/>
    </row>
    <row r="67" spans="1:11" ht="15" customHeight="1" x14ac:dyDescent="0.25">
      <c r="A67" s="193">
        <v>63</v>
      </c>
      <c r="B67" s="193" t="s">
        <v>6946</v>
      </c>
      <c r="C67" s="193" t="s">
        <v>6947</v>
      </c>
      <c r="D67" s="315">
        <v>53570</v>
      </c>
      <c r="E67" s="316" t="s">
        <v>7069</v>
      </c>
      <c r="F67" s="317" t="s">
        <v>7070</v>
      </c>
      <c r="G67" s="309" t="s">
        <v>103</v>
      </c>
      <c r="H67" s="190">
        <f t="shared" si="0"/>
        <v>1</v>
      </c>
      <c r="I67" s="326"/>
      <c r="J67" s="329"/>
      <c r="K67" s="329"/>
    </row>
    <row r="68" spans="1:11" ht="15" customHeight="1" x14ac:dyDescent="0.25">
      <c r="A68" s="193">
        <v>64</v>
      </c>
      <c r="B68" s="193" t="s">
        <v>6946</v>
      </c>
      <c r="C68" s="193" t="s">
        <v>6947</v>
      </c>
      <c r="D68" s="315">
        <v>53560</v>
      </c>
      <c r="E68" s="316" t="s">
        <v>7071</v>
      </c>
      <c r="F68" s="317" t="s">
        <v>7072</v>
      </c>
      <c r="G68" s="309" t="s">
        <v>103</v>
      </c>
      <c r="H68" s="190">
        <f t="shared" si="0"/>
        <v>1</v>
      </c>
      <c r="I68" s="326"/>
      <c r="J68" s="329"/>
      <c r="K68" s="329"/>
    </row>
    <row r="69" spans="1:11" ht="15" customHeight="1" x14ac:dyDescent="0.25">
      <c r="A69" s="193">
        <v>65</v>
      </c>
      <c r="B69" s="193" t="s">
        <v>6946</v>
      </c>
      <c r="C69" s="193" t="s">
        <v>6947</v>
      </c>
      <c r="D69" s="315">
        <v>53559</v>
      </c>
      <c r="E69" s="316" t="s">
        <v>7073</v>
      </c>
      <c r="F69" s="317" t="s">
        <v>7074</v>
      </c>
      <c r="G69" s="309" t="s">
        <v>103</v>
      </c>
      <c r="H69" s="190">
        <f t="shared" ref="H69:H112" si="1">+IF(G69="Studying",5,IF(G69="Complete",1,IF(G69="Incomplete",2,IF(G69="Left",3,IF(G69="Dropped",4,"Error")))))</f>
        <v>1</v>
      </c>
      <c r="I69" s="326"/>
      <c r="J69" s="329"/>
      <c r="K69" s="329"/>
    </row>
    <row r="70" spans="1:11" ht="15" customHeight="1" x14ac:dyDescent="0.25">
      <c r="A70" s="193">
        <v>66</v>
      </c>
      <c r="B70" s="193" t="s">
        <v>6946</v>
      </c>
      <c r="C70" s="193" t="s">
        <v>6947</v>
      </c>
      <c r="D70" s="315">
        <v>53609</v>
      </c>
      <c r="E70" s="316" t="s">
        <v>7075</v>
      </c>
      <c r="F70" s="317" t="s">
        <v>7076</v>
      </c>
      <c r="G70" s="309" t="s">
        <v>103</v>
      </c>
      <c r="H70" s="190">
        <f t="shared" si="1"/>
        <v>1</v>
      </c>
      <c r="I70" s="326"/>
      <c r="J70" s="329"/>
      <c r="K70" s="329"/>
    </row>
    <row r="71" spans="1:11" ht="15" customHeight="1" x14ac:dyDescent="0.25">
      <c r="A71" s="193">
        <v>67</v>
      </c>
      <c r="B71" s="193" t="s">
        <v>6946</v>
      </c>
      <c r="C71" s="193" t="s">
        <v>6947</v>
      </c>
      <c r="D71" s="315">
        <v>53573</v>
      </c>
      <c r="E71" s="316" t="s">
        <v>7077</v>
      </c>
      <c r="F71" s="317" t="s">
        <v>7078</v>
      </c>
      <c r="G71" s="309" t="s">
        <v>103</v>
      </c>
      <c r="H71" s="190">
        <f t="shared" si="1"/>
        <v>1</v>
      </c>
      <c r="I71" s="326"/>
      <c r="J71" s="329"/>
      <c r="K71" s="329"/>
    </row>
    <row r="72" spans="1:11" ht="15" customHeight="1" x14ac:dyDescent="0.25">
      <c r="A72" s="193">
        <v>68</v>
      </c>
      <c r="B72" s="193" t="s">
        <v>6946</v>
      </c>
      <c r="C72" s="193" t="s">
        <v>6947</v>
      </c>
      <c r="D72" s="315">
        <v>53545</v>
      </c>
      <c r="E72" s="316" t="s">
        <v>7079</v>
      </c>
      <c r="F72" s="317" t="s">
        <v>7080</v>
      </c>
      <c r="G72" s="309" t="s">
        <v>103</v>
      </c>
      <c r="H72" s="190">
        <f t="shared" si="1"/>
        <v>1</v>
      </c>
      <c r="I72" s="326"/>
      <c r="J72" s="329"/>
      <c r="K72" s="329"/>
    </row>
    <row r="73" spans="1:11" ht="15" customHeight="1" x14ac:dyDescent="0.25">
      <c r="A73" s="193">
        <v>69</v>
      </c>
      <c r="B73" s="193" t="s">
        <v>6946</v>
      </c>
      <c r="C73" s="193" t="s">
        <v>6947</v>
      </c>
      <c r="D73" s="315">
        <v>53574</v>
      </c>
      <c r="E73" s="316" t="s">
        <v>7081</v>
      </c>
      <c r="F73" s="317" t="s">
        <v>7082</v>
      </c>
      <c r="G73" s="309" t="s">
        <v>103</v>
      </c>
      <c r="H73" s="190">
        <f t="shared" si="1"/>
        <v>1</v>
      </c>
      <c r="I73" s="326"/>
      <c r="J73" s="329"/>
      <c r="K73" s="329"/>
    </row>
    <row r="74" spans="1:11" ht="15" customHeight="1" x14ac:dyDescent="0.25">
      <c r="A74" s="193">
        <v>70</v>
      </c>
      <c r="B74" s="193" t="s">
        <v>6946</v>
      </c>
      <c r="C74" s="193" t="s">
        <v>6947</v>
      </c>
      <c r="D74" s="315">
        <v>53607</v>
      </c>
      <c r="E74" s="316" t="s">
        <v>7083</v>
      </c>
      <c r="F74" s="317" t="s">
        <v>7084</v>
      </c>
      <c r="G74" s="309" t="s">
        <v>103</v>
      </c>
      <c r="H74" s="190">
        <f t="shared" si="1"/>
        <v>1</v>
      </c>
      <c r="I74" s="326"/>
      <c r="J74" s="329"/>
      <c r="K74" s="329"/>
    </row>
    <row r="75" spans="1:11" ht="15" customHeight="1" x14ac:dyDescent="0.25">
      <c r="A75" s="193">
        <v>71</v>
      </c>
      <c r="B75" s="193" t="s">
        <v>6946</v>
      </c>
      <c r="C75" s="193" t="s">
        <v>6947</v>
      </c>
      <c r="D75" s="315">
        <v>53557</v>
      </c>
      <c r="E75" s="316" t="s">
        <v>7085</v>
      </c>
      <c r="F75" s="317" t="s">
        <v>7086</v>
      </c>
      <c r="G75" s="309" t="s">
        <v>103</v>
      </c>
      <c r="H75" s="190">
        <f t="shared" si="1"/>
        <v>1</v>
      </c>
      <c r="I75" s="326"/>
      <c r="J75" s="329"/>
      <c r="K75" s="329"/>
    </row>
    <row r="76" spans="1:11" ht="15" customHeight="1" x14ac:dyDescent="0.25">
      <c r="A76" s="193">
        <v>72</v>
      </c>
      <c r="B76" s="193" t="s">
        <v>6946</v>
      </c>
      <c r="C76" s="193" t="s">
        <v>6947</v>
      </c>
      <c r="D76" s="315">
        <v>53596</v>
      </c>
      <c r="E76" s="316" t="s">
        <v>7087</v>
      </c>
      <c r="F76" s="317" t="s">
        <v>7088</v>
      </c>
      <c r="G76" s="309" t="s">
        <v>103</v>
      </c>
      <c r="H76" s="190">
        <f t="shared" si="1"/>
        <v>1</v>
      </c>
      <c r="I76" s="326"/>
      <c r="J76" s="329"/>
      <c r="K76" s="329"/>
    </row>
    <row r="77" spans="1:11" ht="15" customHeight="1" x14ac:dyDescent="0.25">
      <c r="A77" s="193">
        <v>73</v>
      </c>
      <c r="B77" s="193" t="s">
        <v>6946</v>
      </c>
      <c r="C77" s="193" t="s">
        <v>6947</v>
      </c>
      <c r="D77" s="315">
        <v>53536</v>
      </c>
      <c r="E77" s="316" t="s">
        <v>7089</v>
      </c>
      <c r="F77" s="317" t="s">
        <v>7090</v>
      </c>
      <c r="G77" s="309" t="s">
        <v>103</v>
      </c>
      <c r="H77" s="190">
        <f t="shared" si="1"/>
        <v>1</v>
      </c>
      <c r="I77" s="326"/>
      <c r="J77" s="329"/>
      <c r="K77" s="329"/>
    </row>
    <row r="78" spans="1:11" ht="15" customHeight="1" x14ac:dyDescent="0.25">
      <c r="A78" s="193">
        <v>74</v>
      </c>
      <c r="B78" s="193" t="s">
        <v>6946</v>
      </c>
      <c r="C78" s="193" t="s">
        <v>6947</v>
      </c>
      <c r="D78" s="315">
        <v>53649</v>
      </c>
      <c r="E78" s="316" t="s">
        <v>7091</v>
      </c>
      <c r="F78" s="317" t="s">
        <v>7092</v>
      </c>
      <c r="G78" s="309" t="s">
        <v>103</v>
      </c>
      <c r="H78" s="190">
        <f t="shared" si="1"/>
        <v>1</v>
      </c>
      <c r="I78" s="326"/>
      <c r="J78" s="329"/>
      <c r="K78" s="329"/>
    </row>
    <row r="79" spans="1:11" ht="15" customHeight="1" x14ac:dyDescent="0.25">
      <c r="A79" s="193">
        <v>75</v>
      </c>
      <c r="B79" s="193" t="s">
        <v>6946</v>
      </c>
      <c r="C79" s="193" t="s">
        <v>6947</v>
      </c>
      <c r="D79" s="315">
        <v>53538</v>
      </c>
      <c r="E79" s="316" t="s">
        <v>7093</v>
      </c>
      <c r="F79" s="317" t="s">
        <v>7094</v>
      </c>
      <c r="G79" s="309" t="s">
        <v>103</v>
      </c>
      <c r="H79" s="190">
        <f t="shared" si="1"/>
        <v>1</v>
      </c>
      <c r="I79" s="326"/>
      <c r="J79" s="329"/>
      <c r="K79" s="329"/>
    </row>
    <row r="80" spans="1:11" ht="15" customHeight="1" x14ac:dyDescent="0.25">
      <c r="A80" s="193">
        <v>76</v>
      </c>
      <c r="B80" s="193" t="s">
        <v>6946</v>
      </c>
      <c r="C80" s="193" t="s">
        <v>6947</v>
      </c>
      <c r="D80" s="315">
        <v>53561</v>
      </c>
      <c r="E80" s="316" t="s">
        <v>7095</v>
      </c>
      <c r="F80" s="317" t="s">
        <v>7096</v>
      </c>
      <c r="G80" s="309" t="s">
        <v>103</v>
      </c>
      <c r="H80" s="190">
        <f t="shared" si="1"/>
        <v>1</v>
      </c>
      <c r="I80" s="326"/>
      <c r="J80" s="329"/>
      <c r="K80" s="329"/>
    </row>
    <row r="81" spans="1:11" ht="15" customHeight="1" x14ac:dyDescent="0.25">
      <c r="A81" s="193">
        <v>77</v>
      </c>
      <c r="B81" s="193" t="s">
        <v>6946</v>
      </c>
      <c r="C81" s="193" t="s">
        <v>6947</v>
      </c>
      <c r="D81" s="315">
        <v>53556</v>
      </c>
      <c r="E81" s="316" t="s">
        <v>7097</v>
      </c>
      <c r="F81" s="317" t="s">
        <v>7098</v>
      </c>
      <c r="G81" s="309" t="s">
        <v>103</v>
      </c>
      <c r="H81" s="190">
        <f t="shared" si="1"/>
        <v>1</v>
      </c>
      <c r="I81" s="326"/>
      <c r="J81" s="329"/>
      <c r="K81" s="329"/>
    </row>
    <row r="82" spans="1:11" ht="15" customHeight="1" x14ac:dyDescent="0.25">
      <c r="A82" s="193">
        <v>78</v>
      </c>
      <c r="B82" s="193" t="s">
        <v>6946</v>
      </c>
      <c r="C82" s="193" t="s">
        <v>6947</v>
      </c>
      <c r="D82" s="315">
        <v>53647</v>
      </c>
      <c r="E82" s="316" t="s">
        <v>7099</v>
      </c>
      <c r="F82" s="317" t="s">
        <v>7100</v>
      </c>
      <c r="G82" s="309" t="s">
        <v>103</v>
      </c>
      <c r="H82" s="190">
        <f t="shared" si="1"/>
        <v>1</v>
      </c>
      <c r="I82" s="326"/>
      <c r="J82" s="329"/>
      <c r="K82" s="329"/>
    </row>
    <row r="83" spans="1:11" ht="15" customHeight="1" x14ac:dyDescent="0.25">
      <c r="A83" s="193">
        <v>79</v>
      </c>
      <c r="B83" s="193" t="s">
        <v>6946</v>
      </c>
      <c r="C83" s="193" t="s">
        <v>6947</v>
      </c>
      <c r="D83" s="315">
        <v>53614</v>
      </c>
      <c r="E83" s="316" t="s">
        <v>7101</v>
      </c>
      <c r="F83" s="317" t="s">
        <v>7102</v>
      </c>
      <c r="G83" s="309" t="s">
        <v>103</v>
      </c>
      <c r="H83" s="190">
        <f t="shared" si="1"/>
        <v>1</v>
      </c>
      <c r="I83" s="326"/>
      <c r="J83" s="329"/>
      <c r="K83" s="329"/>
    </row>
    <row r="84" spans="1:11" ht="15" customHeight="1" x14ac:dyDescent="0.25">
      <c r="A84" s="193">
        <v>80</v>
      </c>
      <c r="B84" s="193"/>
      <c r="C84" s="193"/>
      <c r="D84" s="315">
        <v>53535</v>
      </c>
      <c r="E84" s="316" t="s">
        <v>7103</v>
      </c>
      <c r="F84" s="317" t="s">
        <v>7104</v>
      </c>
      <c r="G84" s="309" t="s">
        <v>103</v>
      </c>
      <c r="H84" s="190">
        <f t="shared" ref="H84:H109" si="2">+IF(G84="Studying",5,IF(G84="Complete",1,IF(G84="Incomplete",2,IF(G84="Left",3,IF(G84="Dropped",4,"Error")))))</f>
        <v>1</v>
      </c>
      <c r="I84" s="326"/>
      <c r="J84" s="329"/>
      <c r="K84" s="329"/>
    </row>
    <row r="85" spans="1:11" ht="15" customHeight="1" x14ac:dyDescent="0.25">
      <c r="A85" s="193">
        <v>81</v>
      </c>
      <c r="B85" s="193"/>
      <c r="C85" s="193"/>
      <c r="D85" s="315">
        <v>53547</v>
      </c>
      <c r="E85" s="316" t="s">
        <v>7105</v>
      </c>
      <c r="F85" s="317" t="s">
        <v>7106</v>
      </c>
      <c r="G85" s="309" t="s">
        <v>103</v>
      </c>
      <c r="H85" s="190">
        <f t="shared" si="2"/>
        <v>1</v>
      </c>
      <c r="I85" s="326"/>
      <c r="J85" s="329"/>
      <c r="K85" s="329"/>
    </row>
    <row r="86" spans="1:11" ht="15" customHeight="1" x14ac:dyDescent="0.25">
      <c r="A86" s="193">
        <v>82</v>
      </c>
      <c r="B86" s="193"/>
      <c r="C86" s="193"/>
      <c r="D86" s="315">
        <v>53660</v>
      </c>
      <c r="E86" s="316" t="s">
        <v>7107</v>
      </c>
      <c r="F86" s="317" t="s">
        <v>7108</v>
      </c>
      <c r="G86" s="309" t="s">
        <v>103</v>
      </c>
      <c r="H86" s="190">
        <f t="shared" si="2"/>
        <v>1</v>
      </c>
      <c r="I86" s="326"/>
      <c r="J86" s="329"/>
      <c r="K86" s="329"/>
    </row>
    <row r="87" spans="1:11" ht="15" customHeight="1" x14ac:dyDescent="0.25">
      <c r="A87" s="193">
        <v>83</v>
      </c>
      <c r="B87" s="193"/>
      <c r="C87" s="193"/>
      <c r="D87" s="315">
        <v>53549</v>
      </c>
      <c r="E87" s="316" t="s">
        <v>7109</v>
      </c>
      <c r="F87" s="317" t="s">
        <v>7110</v>
      </c>
      <c r="G87" s="309" t="s">
        <v>103</v>
      </c>
      <c r="H87" s="190">
        <f t="shared" si="2"/>
        <v>1</v>
      </c>
      <c r="I87" s="326"/>
      <c r="J87" s="329"/>
      <c r="K87" s="329"/>
    </row>
    <row r="88" spans="1:11" ht="15" customHeight="1" x14ac:dyDescent="0.25">
      <c r="A88" s="193">
        <v>84</v>
      </c>
      <c r="B88" s="193"/>
      <c r="C88" s="193"/>
      <c r="D88" s="315">
        <v>53610</v>
      </c>
      <c r="E88" s="316" t="s">
        <v>7111</v>
      </c>
      <c r="F88" s="317" t="s">
        <v>1663</v>
      </c>
      <c r="G88" s="309" t="s">
        <v>103</v>
      </c>
      <c r="H88" s="190">
        <f t="shared" si="2"/>
        <v>1</v>
      </c>
      <c r="I88" s="326"/>
      <c r="J88" s="329"/>
      <c r="K88" s="329"/>
    </row>
    <row r="89" spans="1:11" ht="15" customHeight="1" x14ac:dyDescent="0.25">
      <c r="A89" s="193">
        <v>85</v>
      </c>
      <c r="B89" s="193"/>
      <c r="C89" s="193"/>
      <c r="D89" s="315">
        <v>53579</v>
      </c>
      <c r="E89" s="316" t="s">
        <v>7112</v>
      </c>
      <c r="F89" s="317" t="s">
        <v>7113</v>
      </c>
      <c r="G89" s="309" t="s">
        <v>103</v>
      </c>
      <c r="H89" s="190">
        <f t="shared" si="2"/>
        <v>1</v>
      </c>
      <c r="I89" s="326"/>
      <c r="J89" s="329"/>
      <c r="K89" s="329"/>
    </row>
    <row r="90" spans="1:11" ht="15" customHeight="1" x14ac:dyDescent="0.25">
      <c r="A90" s="193">
        <v>86</v>
      </c>
      <c r="B90" s="193"/>
      <c r="C90" s="193"/>
      <c r="D90" s="315">
        <v>53571</v>
      </c>
      <c r="E90" s="316" t="s">
        <v>7114</v>
      </c>
      <c r="F90" s="317" t="s">
        <v>7115</v>
      </c>
      <c r="G90" s="309" t="s">
        <v>103</v>
      </c>
      <c r="H90" s="190">
        <f t="shared" si="2"/>
        <v>1</v>
      </c>
      <c r="I90" s="326"/>
      <c r="J90" s="329"/>
      <c r="K90" s="329"/>
    </row>
    <row r="91" spans="1:11" ht="15" customHeight="1" x14ac:dyDescent="0.25">
      <c r="A91" s="193">
        <v>87</v>
      </c>
      <c r="B91" s="193"/>
      <c r="C91" s="193"/>
      <c r="D91" s="315">
        <v>53527</v>
      </c>
      <c r="E91" s="316" t="s">
        <v>7116</v>
      </c>
      <c r="F91" s="317" t="s">
        <v>7117</v>
      </c>
      <c r="G91" s="309" t="s">
        <v>103</v>
      </c>
      <c r="H91" s="190">
        <f t="shared" si="2"/>
        <v>1</v>
      </c>
      <c r="I91" s="326"/>
      <c r="J91" s="329"/>
      <c r="K91" s="329"/>
    </row>
    <row r="92" spans="1:11" ht="15" customHeight="1" x14ac:dyDescent="0.25">
      <c r="A92" s="193">
        <v>88</v>
      </c>
      <c r="B92" s="193"/>
      <c r="C92" s="193"/>
      <c r="D92" s="315">
        <v>53601</v>
      </c>
      <c r="E92" s="316" t="s">
        <v>7118</v>
      </c>
      <c r="F92" s="317" t="s">
        <v>7119</v>
      </c>
      <c r="G92" s="309" t="s">
        <v>103</v>
      </c>
      <c r="H92" s="190">
        <f t="shared" si="2"/>
        <v>1</v>
      </c>
      <c r="I92" s="326"/>
      <c r="J92" s="329"/>
      <c r="K92" s="329"/>
    </row>
    <row r="93" spans="1:11" ht="15" customHeight="1" x14ac:dyDescent="0.25">
      <c r="A93" s="193">
        <v>89</v>
      </c>
      <c r="B93" s="193"/>
      <c r="C93" s="193"/>
      <c r="D93" s="315">
        <v>53585</v>
      </c>
      <c r="E93" s="316" t="s">
        <v>7120</v>
      </c>
      <c r="F93" s="317" t="s">
        <v>7121</v>
      </c>
      <c r="G93" s="309" t="s">
        <v>103</v>
      </c>
      <c r="H93" s="190">
        <f t="shared" si="2"/>
        <v>1</v>
      </c>
      <c r="I93" s="326"/>
      <c r="J93" s="329"/>
      <c r="K93" s="329"/>
    </row>
    <row r="94" spans="1:11" ht="15" customHeight="1" x14ac:dyDescent="0.25">
      <c r="A94" s="193">
        <v>90</v>
      </c>
      <c r="B94" s="193"/>
      <c r="C94" s="193"/>
      <c r="D94" s="315">
        <v>53663</v>
      </c>
      <c r="E94" s="316" t="s">
        <v>7122</v>
      </c>
      <c r="F94" s="317" t="s">
        <v>7123</v>
      </c>
      <c r="G94" s="309" t="s">
        <v>103</v>
      </c>
      <c r="H94" s="190">
        <f t="shared" si="2"/>
        <v>1</v>
      </c>
      <c r="I94" s="326"/>
      <c r="J94" s="329"/>
      <c r="K94" s="329"/>
    </row>
    <row r="95" spans="1:11" ht="15" customHeight="1" x14ac:dyDescent="0.25">
      <c r="A95" s="193">
        <v>91</v>
      </c>
      <c r="B95" s="193"/>
      <c r="C95" s="193"/>
      <c r="D95" s="315">
        <v>53552</v>
      </c>
      <c r="E95" s="316" t="s">
        <v>7124</v>
      </c>
      <c r="F95" s="317" t="s">
        <v>7125</v>
      </c>
      <c r="G95" s="309" t="s">
        <v>103</v>
      </c>
      <c r="H95" s="190">
        <f t="shared" si="2"/>
        <v>1</v>
      </c>
      <c r="I95" s="326"/>
      <c r="J95" s="329"/>
      <c r="K95" s="329"/>
    </row>
    <row r="96" spans="1:11" ht="15" customHeight="1" x14ac:dyDescent="0.25">
      <c r="A96" s="193">
        <v>92</v>
      </c>
      <c r="B96" s="193"/>
      <c r="C96" s="193"/>
      <c r="D96" s="315">
        <v>53540</v>
      </c>
      <c r="E96" s="316" t="s">
        <v>7126</v>
      </c>
      <c r="F96" s="317" t="s">
        <v>7127</v>
      </c>
      <c r="G96" s="309" t="s">
        <v>103</v>
      </c>
      <c r="H96" s="190">
        <f t="shared" si="2"/>
        <v>1</v>
      </c>
      <c r="I96" s="326"/>
      <c r="J96" s="329"/>
      <c r="K96" s="329"/>
    </row>
    <row r="97" spans="1:11" ht="15" customHeight="1" x14ac:dyDescent="0.25">
      <c r="A97" s="193">
        <v>93</v>
      </c>
      <c r="B97" s="193"/>
      <c r="C97" s="193"/>
      <c r="D97" s="315">
        <v>53662</v>
      </c>
      <c r="E97" s="316" t="s">
        <v>7128</v>
      </c>
      <c r="F97" s="317" t="s">
        <v>7129</v>
      </c>
      <c r="G97" s="309" t="s">
        <v>103</v>
      </c>
      <c r="H97" s="190">
        <f t="shared" si="2"/>
        <v>1</v>
      </c>
      <c r="I97" s="326"/>
      <c r="J97" s="329"/>
      <c r="K97" s="329"/>
    </row>
    <row r="98" spans="1:11" ht="15" customHeight="1" x14ac:dyDescent="0.25">
      <c r="A98" s="193">
        <v>94</v>
      </c>
      <c r="B98" s="193"/>
      <c r="C98" s="193"/>
      <c r="D98" s="315">
        <v>53645</v>
      </c>
      <c r="E98" s="316" t="s">
        <v>7130</v>
      </c>
      <c r="F98" s="317" t="s">
        <v>7131</v>
      </c>
      <c r="G98" s="309" t="s">
        <v>103</v>
      </c>
      <c r="H98" s="190">
        <f t="shared" si="2"/>
        <v>1</v>
      </c>
      <c r="I98" s="326"/>
      <c r="J98" s="329"/>
      <c r="K98" s="329"/>
    </row>
    <row r="99" spans="1:11" ht="15" customHeight="1" x14ac:dyDescent="0.25">
      <c r="A99" s="193">
        <v>95</v>
      </c>
      <c r="B99" s="193"/>
      <c r="C99" s="193"/>
      <c r="D99" s="315">
        <v>53620</v>
      </c>
      <c r="E99" s="316" t="s">
        <v>7132</v>
      </c>
      <c r="F99" s="317" t="s">
        <v>7133</v>
      </c>
      <c r="G99" s="309" t="s">
        <v>103</v>
      </c>
      <c r="H99" s="190">
        <f t="shared" si="2"/>
        <v>1</v>
      </c>
      <c r="I99" s="326"/>
      <c r="J99" s="329"/>
      <c r="K99" s="329"/>
    </row>
    <row r="100" spans="1:11" ht="15" customHeight="1" x14ac:dyDescent="0.25">
      <c r="A100" s="193">
        <v>96</v>
      </c>
      <c r="B100" s="193"/>
      <c r="C100" s="193"/>
      <c r="D100" s="315">
        <v>53621</v>
      </c>
      <c r="E100" s="316" t="s">
        <v>7134</v>
      </c>
      <c r="F100" s="317" t="s">
        <v>7135</v>
      </c>
      <c r="G100" s="309" t="s">
        <v>103</v>
      </c>
      <c r="H100" s="190">
        <f t="shared" si="2"/>
        <v>1</v>
      </c>
      <c r="I100" s="326"/>
      <c r="J100" s="329"/>
      <c r="K100" s="329"/>
    </row>
    <row r="101" spans="1:11" ht="15" customHeight="1" x14ac:dyDescent="0.25">
      <c r="A101" s="193">
        <v>97</v>
      </c>
      <c r="B101" s="193"/>
      <c r="C101" s="193"/>
      <c r="D101" s="315">
        <v>53565</v>
      </c>
      <c r="E101" s="316" t="s">
        <v>7136</v>
      </c>
      <c r="F101" s="317" t="s">
        <v>7137</v>
      </c>
      <c r="G101" s="309" t="s">
        <v>103</v>
      </c>
      <c r="H101" s="190">
        <f t="shared" si="2"/>
        <v>1</v>
      </c>
      <c r="I101" s="326"/>
      <c r="J101" s="329"/>
      <c r="K101" s="329"/>
    </row>
    <row r="102" spans="1:11" ht="15" customHeight="1" x14ac:dyDescent="0.25">
      <c r="A102" s="193">
        <v>98</v>
      </c>
      <c r="B102" s="193"/>
      <c r="C102" s="193"/>
      <c r="D102" s="315">
        <v>53576</v>
      </c>
      <c r="E102" s="316" t="s">
        <v>7138</v>
      </c>
      <c r="F102" s="317" t="s">
        <v>7139</v>
      </c>
      <c r="G102" s="309" t="s">
        <v>103</v>
      </c>
      <c r="H102" s="190">
        <f t="shared" si="2"/>
        <v>1</v>
      </c>
      <c r="I102" s="326"/>
      <c r="J102" s="329"/>
      <c r="K102" s="329"/>
    </row>
    <row r="103" spans="1:11" ht="15" customHeight="1" x14ac:dyDescent="0.25">
      <c r="A103" s="193">
        <v>99</v>
      </c>
      <c r="B103" s="193"/>
      <c r="C103" s="193"/>
      <c r="D103" s="315">
        <v>53558</v>
      </c>
      <c r="E103" s="316" t="s">
        <v>7140</v>
      </c>
      <c r="F103" s="317" t="s">
        <v>7141</v>
      </c>
      <c r="G103" s="309" t="s">
        <v>103</v>
      </c>
      <c r="H103" s="190">
        <f t="shared" si="2"/>
        <v>1</v>
      </c>
      <c r="I103" s="326"/>
      <c r="J103" s="329"/>
      <c r="K103" s="329"/>
    </row>
    <row r="104" spans="1:11" ht="15" customHeight="1" x14ac:dyDescent="0.25">
      <c r="A104" s="193">
        <v>100</v>
      </c>
      <c r="B104" s="193"/>
      <c r="C104" s="193"/>
      <c r="D104" s="315">
        <v>53616</v>
      </c>
      <c r="E104" s="316" t="s">
        <v>7142</v>
      </c>
      <c r="F104" s="317" t="s">
        <v>7143</v>
      </c>
      <c r="G104" s="309" t="s">
        <v>103</v>
      </c>
      <c r="H104" s="190">
        <f t="shared" si="2"/>
        <v>1</v>
      </c>
      <c r="I104" s="326"/>
      <c r="J104" s="329"/>
      <c r="K104" s="329"/>
    </row>
    <row r="105" spans="1:11" ht="15" customHeight="1" x14ac:dyDescent="0.25">
      <c r="A105" s="193">
        <v>101</v>
      </c>
      <c r="B105" s="193"/>
      <c r="C105" s="193"/>
      <c r="D105" s="315">
        <v>53615</v>
      </c>
      <c r="E105" s="316" t="s">
        <v>7144</v>
      </c>
      <c r="F105" s="317" t="s">
        <v>7145</v>
      </c>
      <c r="G105" s="309" t="s">
        <v>103</v>
      </c>
      <c r="H105" s="190">
        <f t="shared" si="2"/>
        <v>1</v>
      </c>
      <c r="I105" s="326"/>
      <c r="J105" s="329"/>
      <c r="K105" s="329"/>
    </row>
    <row r="106" spans="1:11" ht="15" customHeight="1" x14ac:dyDescent="0.25">
      <c r="A106" s="193">
        <v>102</v>
      </c>
      <c r="B106" s="193"/>
      <c r="C106" s="193"/>
      <c r="D106" s="315">
        <v>53550</v>
      </c>
      <c r="E106" s="316" t="s">
        <v>7146</v>
      </c>
      <c r="F106" s="317" t="s">
        <v>7147</v>
      </c>
      <c r="G106" s="309" t="s">
        <v>103</v>
      </c>
      <c r="H106" s="190">
        <f t="shared" si="2"/>
        <v>1</v>
      </c>
      <c r="I106" s="326"/>
      <c r="J106" s="329"/>
      <c r="K106" s="329"/>
    </row>
    <row r="107" spans="1:11" ht="15" customHeight="1" x14ac:dyDescent="0.25">
      <c r="A107" s="193">
        <v>103</v>
      </c>
      <c r="B107" s="193"/>
      <c r="C107" s="193"/>
      <c r="D107" s="315">
        <v>53523</v>
      </c>
      <c r="E107" s="316" t="s">
        <v>7148</v>
      </c>
      <c r="F107" s="317" t="s">
        <v>7149</v>
      </c>
      <c r="G107" s="309" t="s">
        <v>103</v>
      </c>
      <c r="H107" s="190">
        <f t="shared" si="2"/>
        <v>1</v>
      </c>
      <c r="I107" s="326"/>
      <c r="J107" s="329"/>
      <c r="K107" s="329"/>
    </row>
    <row r="108" spans="1:11" ht="15" customHeight="1" x14ac:dyDescent="0.25">
      <c r="A108" s="193">
        <v>104</v>
      </c>
      <c r="B108" s="193"/>
      <c r="C108" s="193"/>
      <c r="D108" s="315">
        <v>53575</v>
      </c>
      <c r="E108" s="316" t="s">
        <v>7150</v>
      </c>
      <c r="F108" s="317" t="s">
        <v>7151</v>
      </c>
      <c r="G108" s="309" t="s">
        <v>103</v>
      </c>
      <c r="H108" s="190">
        <f t="shared" si="2"/>
        <v>1</v>
      </c>
      <c r="I108" s="326"/>
      <c r="J108" s="329"/>
      <c r="K108" s="329"/>
    </row>
    <row r="109" spans="1:11" ht="15" customHeight="1" x14ac:dyDescent="0.25">
      <c r="A109" s="193">
        <v>105</v>
      </c>
      <c r="B109" s="193" t="s">
        <v>6946</v>
      </c>
      <c r="C109" s="193" t="s">
        <v>6947</v>
      </c>
      <c r="D109" s="315">
        <v>53566</v>
      </c>
      <c r="E109" s="316" t="s">
        <v>7152</v>
      </c>
      <c r="F109" s="317" t="s">
        <v>7153</v>
      </c>
      <c r="G109" s="309" t="s">
        <v>103</v>
      </c>
      <c r="H109" s="190">
        <f t="shared" si="2"/>
        <v>1</v>
      </c>
      <c r="I109" s="326"/>
      <c r="J109" s="329"/>
      <c r="K109" s="329"/>
    </row>
    <row r="110" spans="1:11" ht="15" customHeight="1" x14ac:dyDescent="0.25">
      <c r="A110" s="193">
        <v>106</v>
      </c>
      <c r="B110" s="193" t="s">
        <v>6946</v>
      </c>
      <c r="C110" s="193" t="s">
        <v>6947</v>
      </c>
      <c r="D110" s="315">
        <v>52533</v>
      </c>
      <c r="E110" s="316" t="s">
        <v>7154</v>
      </c>
      <c r="F110" s="317" t="s">
        <v>7155</v>
      </c>
      <c r="G110" s="309" t="s">
        <v>3</v>
      </c>
      <c r="H110" s="190">
        <f t="shared" si="1"/>
        <v>2</v>
      </c>
      <c r="I110" s="326"/>
      <c r="J110" s="329"/>
      <c r="K110" s="329"/>
    </row>
    <row r="111" spans="1:11" ht="15" customHeight="1" x14ac:dyDescent="0.25">
      <c r="A111" s="193">
        <v>107</v>
      </c>
      <c r="B111" s="322" t="s">
        <v>6946</v>
      </c>
      <c r="C111" s="322" t="s">
        <v>6947</v>
      </c>
      <c r="D111" s="315">
        <v>53532</v>
      </c>
      <c r="E111" s="316" t="s">
        <v>7156</v>
      </c>
      <c r="F111" s="317" t="s">
        <v>7157</v>
      </c>
      <c r="G111" s="309" t="s">
        <v>3</v>
      </c>
      <c r="H111" s="190">
        <f t="shared" si="1"/>
        <v>2</v>
      </c>
      <c r="I111" s="330"/>
      <c r="J111" s="331"/>
      <c r="K111" s="331"/>
    </row>
    <row r="112" spans="1:11" ht="15" customHeight="1" x14ac:dyDescent="0.25">
      <c r="A112" s="193">
        <v>108</v>
      </c>
      <c r="B112" s="322" t="s">
        <v>6946</v>
      </c>
      <c r="C112" s="322" t="s">
        <v>6947</v>
      </c>
      <c r="D112" s="315">
        <v>53650</v>
      </c>
      <c r="E112" s="316" t="s">
        <v>7158</v>
      </c>
      <c r="F112" s="317" t="s">
        <v>7159</v>
      </c>
      <c r="G112" s="309" t="s">
        <v>3</v>
      </c>
      <c r="H112" s="190">
        <f t="shared" si="1"/>
        <v>2</v>
      </c>
      <c r="I112" s="330"/>
      <c r="J112" s="331"/>
      <c r="K112" s="331"/>
    </row>
    <row r="113" spans="1:11" ht="15" customHeight="1" x14ac:dyDescent="0.25">
      <c r="A113" s="193">
        <v>109</v>
      </c>
      <c r="B113" s="322"/>
      <c r="C113" s="322"/>
      <c r="D113" s="315">
        <v>53589</v>
      </c>
      <c r="E113" s="316" t="s">
        <v>7160</v>
      </c>
      <c r="F113" s="317" t="s">
        <v>7161</v>
      </c>
      <c r="G113" s="309" t="s">
        <v>3</v>
      </c>
      <c r="H113" s="190">
        <f t="shared" ref="H113:H129" si="3">+IF(G113="Studying",5,IF(G113="Complete",1,IF(G113="Incomplete",2,IF(G113="Left",3,IF(G113="Dropped",4,"Error")))))</f>
        <v>2</v>
      </c>
      <c r="I113" s="330"/>
      <c r="J113" s="331"/>
      <c r="K113" s="331"/>
    </row>
    <row r="114" spans="1:11" ht="15" customHeight="1" x14ac:dyDescent="0.25">
      <c r="A114" s="193">
        <v>110</v>
      </c>
      <c r="B114" s="322"/>
      <c r="C114" s="322"/>
      <c r="D114" s="315">
        <v>53646</v>
      </c>
      <c r="E114" s="316" t="s">
        <v>7162</v>
      </c>
      <c r="F114" s="317" t="s">
        <v>7163</v>
      </c>
      <c r="G114" s="309" t="s">
        <v>3</v>
      </c>
      <c r="H114" s="190">
        <f t="shared" si="3"/>
        <v>2</v>
      </c>
      <c r="I114" s="330"/>
      <c r="J114" s="331"/>
      <c r="K114" s="331"/>
    </row>
    <row r="115" spans="1:11" ht="15" customHeight="1" x14ac:dyDescent="0.25">
      <c r="A115" s="193">
        <v>111</v>
      </c>
      <c r="B115" s="322"/>
      <c r="C115" s="322"/>
      <c r="D115" s="315">
        <v>53531</v>
      </c>
      <c r="E115" s="316" t="s">
        <v>7164</v>
      </c>
      <c r="F115" s="317" t="s">
        <v>7165</v>
      </c>
      <c r="G115" s="309" t="s">
        <v>3</v>
      </c>
      <c r="H115" s="190">
        <f t="shared" si="3"/>
        <v>2</v>
      </c>
      <c r="I115" s="330"/>
      <c r="J115" s="331"/>
      <c r="K115" s="331"/>
    </row>
    <row r="116" spans="1:11" ht="15" customHeight="1" x14ac:dyDescent="0.25">
      <c r="A116" s="193">
        <v>112</v>
      </c>
      <c r="B116" s="322"/>
      <c r="C116" s="322"/>
      <c r="D116" s="315">
        <v>53749</v>
      </c>
      <c r="E116" s="316" t="s">
        <v>7166</v>
      </c>
      <c r="F116" s="317" t="s">
        <v>7167</v>
      </c>
      <c r="G116" s="309" t="s">
        <v>3</v>
      </c>
      <c r="H116" s="190">
        <f t="shared" si="3"/>
        <v>2</v>
      </c>
      <c r="I116" s="330"/>
      <c r="J116" s="331"/>
      <c r="K116" s="331"/>
    </row>
    <row r="117" spans="1:11" ht="15" customHeight="1" x14ac:dyDescent="0.25">
      <c r="A117" s="193">
        <v>113</v>
      </c>
      <c r="B117" s="322"/>
      <c r="C117" s="322"/>
      <c r="D117" s="315">
        <v>53581</v>
      </c>
      <c r="E117" s="316" t="s">
        <v>7168</v>
      </c>
      <c r="F117" s="317" t="s">
        <v>7169</v>
      </c>
      <c r="G117" s="309" t="s">
        <v>3</v>
      </c>
      <c r="H117" s="190">
        <f t="shared" si="3"/>
        <v>2</v>
      </c>
      <c r="I117" s="330"/>
      <c r="J117" s="331"/>
      <c r="K117" s="331"/>
    </row>
    <row r="118" spans="1:11" ht="15" customHeight="1" x14ac:dyDescent="0.25">
      <c r="A118" s="193">
        <v>114</v>
      </c>
      <c r="B118" s="322"/>
      <c r="C118" s="322"/>
      <c r="D118" s="315">
        <v>53584</v>
      </c>
      <c r="E118" s="316" t="s">
        <v>7170</v>
      </c>
      <c r="F118" s="317" t="s">
        <v>7171</v>
      </c>
      <c r="G118" s="309" t="s">
        <v>3</v>
      </c>
      <c r="H118" s="190">
        <f t="shared" si="3"/>
        <v>2</v>
      </c>
      <c r="I118" s="330"/>
      <c r="J118" s="331"/>
      <c r="K118" s="331"/>
    </row>
    <row r="119" spans="1:11" ht="15" customHeight="1" x14ac:dyDescent="0.25">
      <c r="A119" s="193">
        <v>115</v>
      </c>
      <c r="B119" s="322"/>
      <c r="C119" s="322"/>
      <c r="D119" s="315">
        <v>53652</v>
      </c>
      <c r="E119" s="316" t="s">
        <v>7172</v>
      </c>
      <c r="F119" s="317" t="s">
        <v>7173</v>
      </c>
      <c r="G119" s="309" t="s">
        <v>3</v>
      </c>
      <c r="H119" s="190">
        <f t="shared" si="3"/>
        <v>2</v>
      </c>
      <c r="I119" s="330"/>
      <c r="J119" s="331"/>
      <c r="K119" s="331"/>
    </row>
    <row r="120" spans="1:11" ht="15" customHeight="1" x14ac:dyDescent="0.25">
      <c r="A120" s="193">
        <v>116</v>
      </c>
      <c r="B120" s="322"/>
      <c r="C120" s="322"/>
      <c r="D120" s="315">
        <v>53654</v>
      </c>
      <c r="E120" s="316" t="s">
        <v>7174</v>
      </c>
      <c r="F120" s="317" t="s">
        <v>6943</v>
      </c>
      <c r="G120" s="309" t="s">
        <v>3</v>
      </c>
      <c r="H120" s="190">
        <f t="shared" si="3"/>
        <v>2</v>
      </c>
      <c r="I120" s="330"/>
      <c r="J120" s="331"/>
      <c r="K120" s="331"/>
    </row>
    <row r="121" spans="1:11" ht="15" customHeight="1" x14ac:dyDescent="0.25">
      <c r="A121" s="193">
        <v>117</v>
      </c>
      <c r="B121" s="322"/>
      <c r="C121" s="322"/>
      <c r="D121" s="315">
        <v>53529</v>
      </c>
      <c r="E121" s="316" t="s">
        <v>7175</v>
      </c>
      <c r="F121" s="317" t="s">
        <v>7176</v>
      </c>
      <c r="G121" s="309" t="s">
        <v>3</v>
      </c>
      <c r="H121" s="190">
        <f t="shared" si="3"/>
        <v>2</v>
      </c>
      <c r="I121" s="330"/>
      <c r="J121" s="331"/>
      <c r="K121" s="331"/>
    </row>
    <row r="122" spans="1:11" ht="15" customHeight="1" x14ac:dyDescent="0.25">
      <c r="A122" s="193">
        <v>118</v>
      </c>
      <c r="B122" s="322"/>
      <c r="C122" s="322"/>
      <c r="D122" s="315">
        <v>53544</v>
      </c>
      <c r="E122" s="316" t="s">
        <v>7177</v>
      </c>
      <c r="F122" s="317" t="s">
        <v>7178</v>
      </c>
      <c r="G122" s="309" t="s">
        <v>3</v>
      </c>
      <c r="H122" s="190">
        <f t="shared" si="3"/>
        <v>2</v>
      </c>
      <c r="I122" s="330"/>
      <c r="J122" s="331"/>
      <c r="K122" s="331"/>
    </row>
    <row r="123" spans="1:11" ht="15" customHeight="1" x14ac:dyDescent="0.25">
      <c r="A123" s="193">
        <v>119</v>
      </c>
      <c r="B123" s="322"/>
      <c r="C123" s="322"/>
      <c r="D123" s="315">
        <v>53656</v>
      </c>
      <c r="E123" s="316" t="s">
        <v>7179</v>
      </c>
      <c r="F123" s="317" t="s">
        <v>7180</v>
      </c>
      <c r="G123" s="309" t="s">
        <v>3</v>
      </c>
      <c r="H123" s="190">
        <f t="shared" si="3"/>
        <v>2</v>
      </c>
      <c r="I123" s="330"/>
      <c r="J123" s="331"/>
      <c r="K123" s="331"/>
    </row>
    <row r="124" spans="1:11" ht="15" customHeight="1" x14ac:dyDescent="0.25">
      <c r="A124" s="193">
        <v>120</v>
      </c>
      <c r="B124" s="322"/>
      <c r="C124" s="322"/>
      <c r="D124" s="315">
        <v>53612</v>
      </c>
      <c r="E124" s="316" t="s">
        <v>7181</v>
      </c>
      <c r="F124" s="317" t="s">
        <v>7182</v>
      </c>
      <c r="G124" s="309" t="s">
        <v>3</v>
      </c>
      <c r="H124" s="190">
        <f t="shared" si="3"/>
        <v>2</v>
      </c>
      <c r="I124" s="330"/>
      <c r="J124" s="331"/>
      <c r="K124" s="331"/>
    </row>
    <row r="125" spans="1:11" ht="15" customHeight="1" x14ac:dyDescent="0.25">
      <c r="A125" s="193">
        <v>121</v>
      </c>
      <c r="B125" s="322"/>
      <c r="C125" s="322"/>
      <c r="D125" s="315">
        <v>53642</v>
      </c>
      <c r="E125" s="316" t="s">
        <v>7183</v>
      </c>
      <c r="F125" s="317" t="s">
        <v>7184</v>
      </c>
      <c r="G125" s="309" t="s">
        <v>3</v>
      </c>
      <c r="H125" s="190">
        <f t="shared" si="3"/>
        <v>2</v>
      </c>
      <c r="I125" s="330"/>
      <c r="J125" s="331"/>
      <c r="K125" s="331"/>
    </row>
    <row r="126" spans="1:11" ht="15" customHeight="1" x14ac:dyDescent="0.25">
      <c r="A126" s="193">
        <v>122</v>
      </c>
      <c r="B126" s="322"/>
      <c r="C126" s="322"/>
      <c r="D126" s="315">
        <v>53617</v>
      </c>
      <c r="E126" s="316" t="s">
        <v>7185</v>
      </c>
      <c r="F126" s="317" t="s">
        <v>7186</v>
      </c>
      <c r="G126" s="309" t="s">
        <v>3</v>
      </c>
      <c r="H126" s="190">
        <f t="shared" si="3"/>
        <v>2</v>
      </c>
      <c r="I126" s="330"/>
      <c r="J126" s="331"/>
      <c r="K126" s="331"/>
    </row>
    <row r="127" spans="1:11" ht="15" customHeight="1" x14ac:dyDescent="0.25">
      <c r="A127" s="193">
        <v>123</v>
      </c>
      <c r="B127" s="322" t="s">
        <v>6946</v>
      </c>
      <c r="C127" s="322" t="s">
        <v>6947</v>
      </c>
      <c r="D127" s="315">
        <v>53595</v>
      </c>
      <c r="E127" s="316" t="s">
        <v>7187</v>
      </c>
      <c r="F127" s="317" t="s">
        <v>7188</v>
      </c>
      <c r="G127" s="309" t="s">
        <v>3</v>
      </c>
      <c r="H127" s="190">
        <f t="shared" si="3"/>
        <v>2</v>
      </c>
      <c r="I127" s="330"/>
      <c r="J127" s="331"/>
      <c r="K127" s="331"/>
    </row>
    <row r="128" spans="1:11" ht="15" customHeight="1" x14ac:dyDescent="0.25">
      <c r="A128" s="193">
        <v>124</v>
      </c>
      <c r="B128" s="322" t="s">
        <v>6946</v>
      </c>
      <c r="C128" s="322" t="s">
        <v>6947</v>
      </c>
      <c r="D128" s="315">
        <v>53541</v>
      </c>
      <c r="E128" s="316" t="s">
        <v>7189</v>
      </c>
      <c r="F128" s="317" t="s">
        <v>7190</v>
      </c>
      <c r="G128" s="309" t="s">
        <v>3</v>
      </c>
      <c r="H128" s="190">
        <f t="shared" si="3"/>
        <v>2</v>
      </c>
      <c r="I128" s="330"/>
      <c r="J128" s="331"/>
      <c r="K128" s="331"/>
    </row>
    <row r="129" spans="1:11" ht="15" customHeight="1" x14ac:dyDescent="0.25">
      <c r="A129" s="193">
        <v>125</v>
      </c>
      <c r="B129" s="322" t="s">
        <v>6946</v>
      </c>
      <c r="C129" s="322" t="s">
        <v>6947</v>
      </c>
      <c r="D129" s="315">
        <v>53664</v>
      </c>
      <c r="E129" s="316" t="s">
        <v>7191</v>
      </c>
      <c r="F129" s="317" t="s">
        <v>7192</v>
      </c>
      <c r="G129" s="309" t="s">
        <v>3</v>
      </c>
      <c r="H129" s="190">
        <f t="shared" si="3"/>
        <v>2</v>
      </c>
      <c r="I129" s="330"/>
      <c r="J129" s="331"/>
      <c r="K129" s="331"/>
    </row>
    <row r="130" spans="1:11" ht="15" customHeight="1" x14ac:dyDescent="0.25">
      <c r="A130" s="193">
        <v>126</v>
      </c>
      <c r="B130" s="322" t="s">
        <v>6946</v>
      </c>
      <c r="C130" s="322" t="s">
        <v>6947</v>
      </c>
      <c r="D130" s="315">
        <v>53619</v>
      </c>
      <c r="E130" s="316" t="s">
        <v>7193</v>
      </c>
      <c r="F130" s="317" t="s">
        <v>7194</v>
      </c>
      <c r="G130" s="309" t="s">
        <v>3</v>
      </c>
      <c r="H130" s="190">
        <f t="shared" ref="H130:H133" si="4">+IF(G130="Studying",5,IF(G130="Complete",1,IF(G130="Incomplete",2,IF(G130="Left",3,IF(G130="Dropped",4,"Error")))))</f>
        <v>2</v>
      </c>
      <c r="I130" s="330"/>
      <c r="J130" s="331"/>
      <c r="K130" s="331"/>
    </row>
    <row r="131" spans="1:11" ht="15" customHeight="1" x14ac:dyDescent="0.25">
      <c r="A131" s="193">
        <v>127</v>
      </c>
      <c r="B131" s="322"/>
      <c r="C131" s="322"/>
      <c r="D131" s="315">
        <v>53562</v>
      </c>
      <c r="E131" s="316" t="s">
        <v>7195</v>
      </c>
      <c r="F131" s="317" t="s">
        <v>7196</v>
      </c>
      <c r="G131" s="309" t="s">
        <v>3</v>
      </c>
      <c r="H131" s="190">
        <f t="shared" si="4"/>
        <v>2</v>
      </c>
      <c r="I131" s="330"/>
      <c r="J131" s="331"/>
      <c r="K131" s="331"/>
    </row>
    <row r="132" spans="1:11" ht="15" customHeight="1" x14ac:dyDescent="0.25">
      <c r="A132" s="193">
        <v>128</v>
      </c>
      <c r="B132" s="322" t="s">
        <v>6946</v>
      </c>
      <c r="C132" s="322" t="s">
        <v>6947</v>
      </c>
      <c r="D132" s="315">
        <v>53750</v>
      </c>
      <c r="E132" s="316" t="s">
        <v>7197</v>
      </c>
      <c r="F132" s="317" t="s">
        <v>7198</v>
      </c>
      <c r="G132" s="309" t="s">
        <v>3</v>
      </c>
      <c r="H132" s="190">
        <f t="shared" si="4"/>
        <v>2</v>
      </c>
      <c r="I132" s="330"/>
      <c r="J132" s="331"/>
      <c r="K132" s="331"/>
    </row>
    <row r="133" spans="1:11" ht="15" customHeight="1" x14ac:dyDescent="0.25">
      <c r="A133" s="193">
        <v>129</v>
      </c>
      <c r="B133" s="322" t="s">
        <v>6946</v>
      </c>
      <c r="C133" s="322" t="s">
        <v>6947</v>
      </c>
      <c r="D133" s="315">
        <v>53644</v>
      </c>
      <c r="E133" s="316" t="s">
        <v>7199</v>
      </c>
      <c r="F133" s="317" t="s">
        <v>7200</v>
      </c>
      <c r="G133" s="309" t="s">
        <v>3</v>
      </c>
      <c r="H133" s="190">
        <f t="shared" si="4"/>
        <v>2</v>
      </c>
      <c r="I133" s="330"/>
      <c r="J133" s="331"/>
      <c r="K133" s="331"/>
    </row>
  </sheetData>
  <mergeCells count="3">
    <mergeCell ref="A1:I1"/>
    <mergeCell ref="A2:I2"/>
    <mergeCell ref="A3:I3"/>
  </mergeCells>
  <conditionalFormatting sqref="G5:G109">
    <cfRule type="cellIs" dxfId="47" priority="9" stopIfTrue="1" operator="equal">
      <formula>"Dropped"</formula>
    </cfRule>
    <cfRule type="cellIs" dxfId="46" priority="10" stopIfTrue="1" operator="equal">
      <formula>"Left"</formula>
    </cfRule>
    <cfRule type="cellIs" dxfId="45" priority="11" stopIfTrue="1" operator="equal">
      <formula>"Incomplete"</formula>
    </cfRule>
    <cfRule type="cellIs" dxfId="44" priority="12" stopIfTrue="1" operator="equal">
      <formula>"Complete"</formula>
    </cfRule>
  </conditionalFormatting>
  <conditionalFormatting sqref="G111:G133">
    <cfRule type="cellIs" dxfId="43" priority="5" stopIfTrue="1" operator="equal">
      <formula>"Dropped"</formula>
    </cfRule>
    <cfRule type="cellIs" dxfId="42" priority="6" stopIfTrue="1" operator="equal">
      <formula>"Left"</formula>
    </cfRule>
    <cfRule type="cellIs" dxfId="41" priority="7" stopIfTrue="1" operator="equal">
      <formula>"Incomplete"</formula>
    </cfRule>
    <cfRule type="cellIs" dxfId="40" priority="8" stopIfTrue="1" operator="equal">
      <formula>"Complete"</formula>
    </cfRule>
  </conditionalFormatting>
  <conditionalFormatting sqref="G110">
    <cfRule type="cellIs" dxfId="39" priority="1" stopIfTrue="1" operator="equal">
      <formula>"Dropped"</formula>
    </cfRule>
    <cfRule type="cellIs" dxfId="38" priority="2" stopIfTrue="1" operator="equal">
      <formula>"Left"</formula>
    </cfRule>
    <cfRule type="cellIs" dxfId="37" priority="3" stopIfTrue="1" operator="equal">
      <formula>"Incomplete"</formula>
    </cfRule>
    <cfRule type="cellIs" dxfId="36" priority="4" stopIfTrue="1" operator="equal">
      <formula>"Complete"</formula>
    </cfRule>
  </conditionalFormatting>
  <pageMargins left="0.7" right="0.7" top="0.75" bottom="0.75" header="0.3" footer="0.3"/>
  <pageSetup scale="5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zoomScaleNormal="100" workbookViewId="0">
      <selection activeCell="C134" sqref="C134"/>
    </sheetView>
  </sheetViews>
  <sheetFormatPr defaultRowHeight="15" x14ac:dyDescent="0.25"/>
  <cols>
    <col min="1" max="1" width="6.42578125" customWidth="1"/>
    <col min="2" max="2" width="13.7109375" customWidth="1"/>
    <col min="3" max="3" width="20.140625" bestFit="1" customWidth="1"/>
    <col min="4" max="4" width="27.140625" customWidth="1"/>
    <col min="5" max="5" width="16" customWidth="1"/>
    <col min="6" max="6" width="14.85546875" hidden="1" customWidth="1"/>
    <col min="7" max="7" width="20" customWidth="1"/>
  </cols>
  <sheetData>
    <row r="1" spans="1:9" s="321" customFormat="1" ht="29.25" customHeight="1" x14ac:dyDescent="0.5">
      <c r="A1" s="492" t="s">
        <v>6937</v>
      </c>
      <c r="B1" s="492"/>
      <c r="C1" s="492"/>
      <c r="D1" s="492"/>
      <c r="E1" s="492"/>
      <c r="F1" s="492"/>
      <c r="G1" s="492"/>
      <c r="H1" s="311"/>
      <c r="I1" s="311"/>
    </row>
    <row r="2" spans="1:9" s="321" customFormat="1" ht="29.25" customHeight="1" x14ac:dyDescent="0.5">
      <c r="A2" s="492" t="s">
        <v>121</v>
      </c>
      <c r="B2" s="492"/>
      <c r="C2" s="492"/>
      <c r="D2" s="492"/>
      <c r="E2" s="492"/>
      <c r="F2" s="492"/>
      <c r="G2" s="492"/>
    </row>
    <row r="3" spans="1:9" s="321" customFormat="1" ht="29.25" customHeight="1" x14ac:dyDescent="0.5">
      <c r="A3" s="492" t="s">
        <v>79</v>
      </c>
      <c r="B3" s="492"/>
      <c r="C3" s="492"/>
      <c r="D3" s="492"/>
      <c r="E3" s="492"/>
      <c r="F3" s="492"/>
      <c r="G3" s="492"/>
    </row>
    <row r="4" spans="1:9" s="314" customFormat="1" ht="24" customHeight="1" x14ac:dyDescent="0.25">
      <c r="A4" s="307" t="s">
        <v>6938</v>
      </c>
      <c r="B4" s="307" t="s">
        <v>6939</v>
      </c>
      <c r="C4" s="307" t="s">
        <v>6940</v>
      </c>
      <c r="D4" s="307" t="s">
        <v>6941</v>
      </c>
      <c r="E4" s="307" t="s">
        <v>92</v>
      </c>
      <c r="F4" s="307"/>
      <c r="G4" s="313"/>
    </row>
    <row r="5" spans="1:9" ht="20.100000000000001" customHeight="1" x14ac:dyDescent="0.25">
      <c r="A5" s="315">
        <v>1</v>
      </c>
      <c r="B5" s="315">
        <v>54874</v>
      </c>
      <c r="C5" s="316" t="s">
        <v>7201</v>
      </c>
      <c r="D5" s="317" t="s">
        <v>7202</v>
      </c>
      <c r="E5" s="318" t="s">
        <v>103</v>
      </c>
      <c r="F5" s="319">
        <f t="shared" ref="F5:F68" si="0">+IF(E5="Studying",5,IF(E5="Complete",1,IF(E5="Incomplete",2,IF(E5="Left",3,IF(E5="Dropped",4,"Error")))))</f>
        <v>1</v>
      </c>
      <c r="G5" s="320"/>
    </row>
    <row r="6" spans="1:9" ht="20.100000000000001" customHeight="1" x14ac:dyDescent="0.25">
      <c r="A6" s="193">
        <v>2</v>
      </c>
      <c r="B6" s="315">
        <v>54901</v>
      </c>
      <c r="C6" s="316" t="s">
        <v>7203</v>
      </c>
      <c r="D6" s="317" t="s">
        <v>7204</v>
      </c>
      <c r="E6" s="309" t="s">
        <v>103</v>
      </c>
      <c r="F6" s="190">
        <f t="shared" si="0"/>
        <v>1</v>
      </c>
      <c r="G6" s="308"/>
    </row>
    <row r="7" spans="1:9" ht="20.100000000000001" customHeight="1" x14ac:dyDescent="0.25">
      <c r="A7" s="193">
        <v>3</v>
      </c>
      <c r="B7" s="315">
        <v>54807</v>
      </c>
      <c r="C7" s="316" t="s">
        <v>7205</v>
      </c>
      <c r="D7" s="317" t="s">
        <v>7206</v>
      </c>
      <c r="E7" s="309" t="s">
        <v>103</v>
      </c>
      <c r="F7" s="190">
        <f t="shared" si="0"/>
        <v>1</v>
      </c>
      <c r="G7" s="308"/>
    </row>
    <row r="8" spans="1:9" ht="20.100000000000001" customHeight="1" x14ac:dyDescent="0.25">
      <c r="A8" s="193">
        <v>4</v>
      </c>
      <c r="B8" s="315">
        <v>54809</v>
      </c>
      <c r="C8" s="316" t="s">
        <v>7207</v>
      </c>
      <c r="D8" s="317" t="s">
        <v>7208</v>
      </c>
      <c r="E8" s="309" t="s">
        <v>103</v>
      </c>
      <c r="F8" s="190">
        <f t="shared" si="0"/>
        <v>1</v>
      </c>
      <c r="G8" s="308"/>
    </row>
    <row r="9" spans="1:9" ht="20.100000000000001" customHeight="1" x14ac:dyDescent="0.25">
      <c r="A9" s="193">
        <v>5</v>
      </c>
      <c r="B9" s="315">
        <v>54795</v>
      </c>
      <c r="C9" s="316" t="s">
        <v>7209</v>
      </c>
      <c r="D9" s="317" t="s">
        <v>7210</v>
      </c>
      <c r="E9" s="309" t="s">
        <v>103</v>
      </c>
      <c r="F9" s="190">
        <f t="shared" si="0"/>
        <v>1</v>
      </c>
      <c r="G9" s="308"/>
    </row>
    <row r="10" spans="1:9" ht="20.100000000000001" customHeight="1" x14ac:dyDescent="0.25">
      <c r="A10" s="193">
        <v>6</v>
      </c>
      <c r="B10" s="315">
        <v>54923</v>
      </c>
      <c r="C10" s="316" t="s">
        <v>7211</v>
      </c>
      <c r="D10" s="317" t="s">
        <v>7212</v>
      </c>
      <c r="E10" s="309" t="s">
        <v>103</v>
      </c>
      <c r="F10" s="190">
        <f t="shared" si="0"/>
        <v>1</v>
      </c>
      <c r="G10" s="308"/>
    </row>
    <row r="11" spans="1:9" ht="20.100000000000001" customHeight="1" x14ac:dyDescent="0.25">
      <c r="A11" s="193">
        <v>7</v>
      </c>
      <c r="B11" s="315">
        <v>54827</v>
      </c>
      <c r="C11" s="316" t="s">
        <v>7213</v>
      </c>
      <c r="D11" s="317" t="s">
        <v>7214</v>
      </c>
      <c r="E11" s="309" t="s">
        <v>103</v>
      </c>
      <c r="F11" s="190">
        <f t="shared" si="0"/>
        <v>1</v>
      </c>
      <c r="G11" s="308"/>
    </row>
    <row r="12" spans="1:9" ht="20.100000000000001" customHeight="1" x14ac:dyDescent="0.25">
      <c r="A12" s="193">
        <v>8</v>
      </c>
      <c r="B12" s="315">
        <v>54872</v>
      </c>
      <c r="C12" s="316" t="s">
        <v>7215</v>
      </c>
      <c r="D12" s="317" t="s">
        <v>7216</v>
      </c>
      <c r="E12" s="309" t="s">
        <v>103</v>
      </c>
      <c r="F12" s="190">
        <f t="shared" si="0"/>
        <v>1</v>
      </c>
      <c r="G12" s="308"/>
    </row>
    <row r="13" spans="1:9" ht="20.100000000000001" customHeight="1" x14ac:dyDescent="0.25">
      <c r="A13" s="193">
        <v>9</v>
      </c>
      <c r="B13" s="315">
        <v>54849</v>
      </c>
      <c r="C13" s="316" t="s">
        <v>7217</v>
      </c>
      <c r="D13" s="317" t="s">
        <v>7218</v>
      </c>
      <c r="E13" s="309" t="s">
        <v>103</v>
      </c>
      <c r="F13" s="190">
        <f t="shared" si="0"/>
        <v>1</v>
      </c>
      <c r="G13" s="308"/>
    </row>
    <row r="14" spans="1:9" ht="20.100000000000001" customHeight="1" x14ac:dyDescent="0.25">
      <c r="A14" s="193">
        <v>10</v>
      </c>
      <c r="B14" s="315">
        <v>54890</v>
      </c>
      <c r="C14" s="316" t="s">
        <v>7219</v>
      </c>
      <c r="D14" s="317" t="s">
        <v>7220</v>
      </c>
      <c r="E14" s="309" t="s">
        <v>103</v>
      </c>
      <c r="F14" s="190">
        <f t="shared" si="0"/>
        <v>1</v>
      </c>
      <c r="G14" s="308"/>
    </row>
    <row r="15" spans="1:9" ht="20.100000000000001" customHeight="1" x14ac:dyDescent="0.25">
      <c r="A15" s="193">
        <v>11</v>
      </c>
      <c r="B15" s="315">
        <v>54853</v>
      </c>
      <c r="C15" s="316" t="s">
        <v>7221</v>
      </c>
      <c r="D15" s="317" t="s">
        <v>7222</v>
      </c>
      <c r="E15" s="309" t="s">
        <v>103</v>
      </c>
      <c r="F15" s="190">
        <f t="shared" si="0"/>
        <v>1</v>
      </c>
      <c r="G15" s="308"/>
    </row>
    <row r="16" spans="1:9" ht="20.100000000000001" customHeight="1" x14ac:dyDescent="0.25">
      <c r="A16" s="193">
        <v>12</v>
      </c>
      <c r="B16" s="315">
        <v>54802</v>
      </c>
      <c r="C16" s="316" t="s">
        <v>7223</v>
      </c>
      <c r="D16" s="317" t="s">
        <v>7224</v>
      </c>
      <c r="E16" s="309" t="s">
        <v>103</v>
      </c>
      <c r="F16" s="190">
        <f t="shared" si="0"/>
        <v>1</v>
      </c>
      <c r="G16" s="308"/>
    </row>
    <row r="17" spans="1:7" ht="20.100000000000001" customHeight="1" x14ac:dyDescent="0.25">
      <c r="A17" s="193">
        <v>13</v>
      </c>
      <c r="B17" s="315">
        <v>54911</v>
      </c>
      <c r="C17" s="316" t="s">
        <v>7225</v>
      </c>
      <c r="D17" s="317" t="s">
        <v>7226</v>
      </c>
      <c r="E17" s="309" t="s">
        <v>103</v>
      </c>
      <c r="F17" s="190">
        <f t="shared" si="0"/>
        <v>1</v>
      </c>
      <c r="G17" s="308"/>
    </row>
    <row r="18" spans="1:7" ht="20.100000000000001" customHeight="1" x14ac:dyDescent="0.25">
      <c r="A18" s="193">
        <v>14</v>
      </c>
      <c r="B18" s="315">
        <v>55000</v>
      </c>
      <c r="C18" s="316" t="s">
        <v>7227</v>
      </c>
      <c r="D18" s="317" t="s">
        <v>7228</v>
      </c>
      <c r="E18" s="309" t="s">
        <v>103</v>
      </c>
      <c r="F18" s="190">
        <f t="shared" si="0"/>
        <v>1</v>
      </c>
      <c r="G18" s="308"/>
    </row>
    <row r="19" spans="1:7" ht="20.100000000000001" customHeight="1" x14ac:dyDescent="0.25">
      <c r="A19" s="193">
        <v>15</v>
      </c>
      <c r="B19" s="315">
        <v>54905</v>
      </c>
      <c r="C19" s="316" t="s">
        <v>7229</v>
      </c>
      <c r="D19" s="317" t="s">
        <v>7230</v>
      </c>
      <c r="E19" s="309" t="s">
        <v>103</v>
      </c>
      <c r="F19" s="190">
        <f t="shared" si="0"/>
        <v>1</v>
      </c>
      <c r="G19" s="308"/>
    </row>
    <row r="20" spans="1:7" ht="20.100000000000001" customHeight="1" x14ac:dyDescent="0.25">
      <c r="A20" s="193">
        <v>16</v>
      </c>
      <c r="B20" s="315">
        <v>54796</v>
      </c>
      <c r="C20" s="316" t="s">
        <v>7231</v>
      </c>
      <c r="D20" s="317" t="s">
        <v>7232</v>
      </c>
      <c r="E20" s="309" t="s">
        <v>103</v>
      </c>
      <c r="F20" s="190">
        <f t="shared" si="0"/>
        <v>1</v>
      </c>
      <c r="G20" s="308"/>
    </row>
    <row r="21" spans="1:7" ht="20.100000000000001" customHeight="1" x14ac:dyDescent="0.25">
      <c r="A21" s="193">
        <v>17</v>
      </c>
      <c r="B21" s="315">
        <v>54904</v>
      </c>
      <c r="C21" s="316" t="s">
        <v>7233</v>
      </c>
      <c r="D21" s="317" t="s">
        <v>7234</v>
      </c>
      <c r="E21" s="309" t="s">
        <v>103</v>
      </c>
      <c r="F21" s="190">
        <f t="shared" si="0"/>
        <v>1</v>
      </c>
      <c r="G21" s="308"/>
    </row>
    <row r="22" spans="1:7" ht="20.100000000000001" customHeight="1" x14ac:dyDescent="0.25">
      <c r="A22" s="193">
        <v>18</v>
      </c>
      <c r="B22" s="315">
        <v>54836</v>
      </c>
      <c r="C22" s="316" t="s">
        <v>7235</v>
      </c>
      <c r="D22" s="317" t="s">
        <v>7236</v>
      </c>
      <c r="E22" s="309" t="s">
        <v>103</v>
      </c>
      <c r="F22" s="190">
        <f t="shared" si="0"/>
        <v>1</v>
      </c>
      <c r="G22" s="308"/>
    </row>
    <row r="23" spans="1:7" ht="20.100000000000001" customHeight="1" x14ac:dyDescent="0.25">
      <c r="A23" s="193">
        <v>19</v>
      </c>
      <c r="B23" s="315">
        <v>54910</v>
      </c>
      <c r="C23" s="316" t="s">
        <v>7237</v>
      </c>
      <c r="D23" s="317" t="s">
        <v>7238</v>
      </c>
      <c r="E23" s="309" t="s">
        <v>103</v>
      </c>
      <c r="F23" s="190">
        <f t="shared" si="0"/>
        <v>1</v>
      </c>
      <c r="G23" s="308"/>
    </row>
    <row r="24" spans="1:7" ht="20.100000000000001" customHeight="1" x14ac:dyDescent="0.25">
      <c r="A24" s="193">
        <v>20</v>
      </c>
      <c r="B24" s="315">
        <v>54793</v>
      </c>
      <c r="C24" s="316" t="s">
        <v>7239</v>
      </c>
      <c r="D24" s="317" t="s">
        <v>7240</v>
      </c>
      <c r="E24" s="309" t="s">
        <v>103</v>
      </c>
      <c r="F24" s="190">
        <f t="shared" si="0"/>
        <v>1</v>
      </c>
      <c r="G24" s="308"/>
    </row>
    <row r="25" spans="1:7" ht="20.100000000000001" customHeight="1" x14ac:dyDescent="0.25">
      <c r="A25" s="193">
        <v>21</v>
      </c>
      <c r="B25" s="315">
        <v>54869</v>
      </c>
      <c r="C25" s="316" t="s">
        <v>7241</v>
      </c>
      <c r="D25" s="317" t="s">
        <v>7242</v>
      </c>
      <c r="E25" s="309" t="s">
        <v>103</v>
      </c>
      <c r="F25" s="190">
        <f t="shared" si="0"/>
        <v>1</v>
      </c>
      <c r="G25" s="308"/>
    </row>
    <row r="26" spans="1:7" ht="20.100000000000001" customHeight="1" x14ac:dyDescent="0.25">
      <c r="A26" s="193">
        <v>22</v>
      </c>
      <c r="B26" s="315">
        <v>54801</v>
      </c>
      <c r="C26" s="316" t="s">
        <v>7243</v>
      </c>
      <c r="D26" s="317" t="s">
        <v>7244</v>
      </c>
      <c r="E26" s="309" t="s">
        <v>103</v>
      </c>
      <c r="F26" s="190">
        <f t="shared" si="0"/>
        <v>1</v>
      </c>
      <c r="G26" s="308"/>
    </row>
    <row r="27" spans="1:7" ht="20.100000000000001" customHeight="1" x14ac:dyDescent="0.25">
      <c r="A27" s="193">
        <v>23</v>
      </c>
      <c r="B27" s="315">
        <v>54800</v>
      </c>
      <c r="C27" s="316" t="s">
        <v>7245</v>
      </c>
      <c r="D27" s="317" t="s">
        <v>7246</v>
      </c>
      <c r="E27" s="309" t="s">
        <v>103</v>
      </c>
      <c r="F27" s="190">
        <f t="shared" si="0"/>
        <v>1</v>
      </c>
      <c r="G27" s="308"/>
    </row>
    <row r="28" spans="1:7" ht="20.100000000000001" customHeight="1" x14ac:dyDescent="0.25">
      <c r="A28" s="193">
        <v>24</v>
      </c>
      <c r="B28" s="315">
        <v>54830</v>
      </c>
      <c r="C28" s="316" t="s">
        <v>7247</v>
      </c>
      <c r="D28" s="317" t="s">
        <v>7248</v>
      </c>
      <c r="E28" s="309" t="s">
        <v>103</v>
      </c>
      <c r="F28" s="190">
        <f t="shared" si="0"/>
        <v>1</v>
      </c>
      <c r="G28" s="308"/>
    </row>
    <row r="29" spans="1:7" ht="20.100000000000001" customHeight="1" x14ac:dyDescent="0.25">
      <c r="A29" s="193">
        <v>25</v>
      </c>
      <c r="B29" s="315">
        <v>54924</v>
      </c>
      <c r="C29" s="316" t="s">
        <v>7249</v>
      </c>
      <c r="D29" s="317" t="s">
        <v>7250</v>
      </c>
      <c r="E29" s="309" t="s">
        <v>103</v>
      </c>
      <c r="F29" s="190">
        <f t="shared" si="0"/>
        <v>1</v>
      </c>
      <c r="G29" s="308"/>
    </row>
    <row r="30" spans="1:7" ht="20.100000000000001" customHeight="1" x14ac:dyDescent="0.25">
      <c r="A30" s="193">
        <v>26</v>
      </c>
      <c r="B30" s="315">
        <v>54921</v>
      </c>
      <c r="C30" s="316" t="s">
        <v>7251</v>
      </c>
      <c r="D30" s="317" t="s">
        <v>7252</v>
      </c>
      <c r="E30" s="309" t="s">
        <v>103</v>
      </c>
      <c r="F30" s="190">
        <f t="shared" si="0"/>
        <v>1</v>
      </c>
      <c r="G30" s="308"/>
    </row>
    <row r="31" spans="1:7" ht="20.100000000000001" customHeight="1" x14ac:dyDescent="0.25">
      <c r="A31" s="193">
        <v>27</v>
      </c>
      <c r="B31" s="315">
        <v>54889</v>
      </c>
      <c r="C31" s="316" t="s">
        <v>7253</v>
      </c>
      <c r="D31" s="317" t="s">
        <v>7254</v>
      </c>
      <c r="E31" s="309" t="s">
        <v>103</v>
      </c>
      <c r="F31" s="190">
        <f t="shared" si="0"/>
        <v>1</v>
      </c>
      <c r="G31" s="308"/>
    </row>
    <row r="32" spans="1:7" ht="20.100000000000001" customHeight="1" x14ac:dyDescent="0.25">
      <c r="A32" s="193">
        <v>28</v>
      </c>
      <c r="B32" s="315">
        <v>54806</v>
      </c>
      <c r="C32" s="316" t="s">
        <v>7255</v>
      </c>
      <c r="D32" s="317" t="s">
        <v>7256</v>
      </c>
      <c r="E32" s="309" t="s">
        <v>103</v>
      </c>
      <c r="F32" s="190">
        <f t="shared" si="0"/>
        <v>1</v>
      </c>
      <c r="G32" s="308"/>
    </row>
    <row r="33" spans="1:7" ht="20.100000000000001" customHeight="1" x14ac:dyDescent="0.25">
      <c r="A33" s="193">
        <v>29</v>
      </c>
      <c r="B33" s="315">
        <v>54877</v>
      </c>
      <c r="C33" s="316" t="s">
        <v>7257</v>
      </c>
      <c r="D33" s="317" t="s">
        <v>7258</v>
      </c>
      <c r="E33" s="309" t="s">
        <v>103</v>
      </c>
      <c r="F33" s="190">
        <f t="shared" si="0"/>
        <v>1</v>
      </c>
      <c r="G33" s="308"/>
    </row>
    <row r="34" spans="1:7" ht="20.100000000000001" customHeight="1" x14ac:dyDescent="0.25">
      <c r="A34" s="193">
        <v>30</v>
      </c>
      <c r="B34" s="315">
        <v>54841</v>
      </c>
      <c r="C34" s="316" t="s">
        <v>7259</v>
      </c>
      <c r="D34" s="317" t="s">
        <v>7260</v>
      </c>
      <c r="E34" s="309" t="s">
        <v>103</v>
      </c>
      <c r="F34" s="190">
        <f t="shared" si="0"/>
        <v>1</v>
      </c>
      <c r="G34" s="308"/>
    </row>
    <row r="35" spans="1:7" ht="20.100000000000001" customHeight="1" x14ac:dyDescent="0.25">
      <c r="A35" s="193">
        <v>31</v>
      </c>
      <c r="B35" s="315">
        <v>54912</v>
      </c>
      <c r="C35" s="316" t="s">
        <v>7261</v>
      </c>
      <c r="D35" s="317" t="s">
        <v>7262</v>
      </c>
      <c r="E35" s="309" t="s">
        <v>103</v>
      </c>
      <c r="F35" s="190">
        <f t="shared" si="0"/>
        <v>1</v>
      </c>
      <c r="G35" s="308"/>
    </row>
    <row r="36" spans="1:7" ht="20.100000000000001" customHeight="1" x14ac:dyDescent="0.25">
      <c r="A36" s="193">
        <v>32</v>
      </c>
      <c r="B36" s="315">
        <v>54850</v>
      </c>
      <c r="C36" s="316" t="s">
        <v>7263</v>
      </c>
      <c r="D36" s="317" t="s">
        <v>7264</v>
      </c>
      <c r="E36" s="309" t="s">
        <v>103</v>
      </c>
      <c r="F36" s="190">
        <f t="shared" si="0"/>
        <v>1</v>
      </c>
      <c r="G36" s="308"/>
    </row>
    <row r="37" spans="1:7" ht="20.100000000000001" customHeight="1" x14ac:dyDescent="0.25">
      <c r="A37" s="193">
        <v>33</v>
      </c>
      <c r="B37" s="315">
        <v>54799</v>
      </c>
      <c r="C37" s="316" t="s">
        <v>7265</v>
      </c>
      <c r="D37" s="317" t="s">
        <v>7266</v>
      </c>
      <c r="E37" s="309" t="s">
        <v>103</v>
      </c>
      <c r="F37" s="190">
        <f t="shared" si="0"/>
        <v>1</v>
      </c>
      <c r="G37" s="308"/>
    </row>
    <row r="38" spans="1:7" ht="20.100000000000001" customHeight="1" x14ac:dyDescent="0.25">
      <c r="A38" s="193">
        <v>34</v>
      </c>
      <c r="B38" s="315">
        <v>54887</v>
      </c>
      <c r="C38" s="316" t="s">
        <v>7267</v>
      </c>
      <c r="D38" s="317" t="s">
        <v>7268</v>
      </c>
      <c r="E38" s="309" t="s">
        <v>103</v>
      </c>
      <c r="F38" s="190">
        <f t="shared" si="0"/>
        <v>1</v>
      </c>
      <c r="G38" s="308"/>
    </row>
    <row r="39" spans="1:7" ht="20.100000000000001" customHeight="1" x14ac:dyDescent="0.25">
      <c r="A39" s="193">
        <v>35</v>
      </c>
      <c r="B39" s="315">
        <v>54848</v>
      </c>
      <c r="C39" s="316" t="s">
        <v>7269</v>
      </c>
      <c r="D39" s="317" t="s">
        <v>7270</v>
      </c>
      <c r="E39" s="309" t="s">
        <v>103</v>
      </c>
      <c r="F39" s="190">
        <f t="shared" si="0"/>
        <v>1</v>
      </c>
      <c r="G39" s="308"/>
    </row>
    <row r="40" spans="1:7" ht="20.100000000000001" customHeight="1" x14ac:dyDescent="0.25">
      <c r="A40" s="193">
        <v>36</v>
      </c>
      <c r="B40" s="315">
        <v>54913</v>
      </c>
      <c r="C40" s="316" t="s">
        <v>7271</v>
      </c>
      <c r="D40" s="317" t="s">
        <v>7272</v>
      </c>
      <c r="E40" s="309" t="s">
        <v>103</v>
      </c>
      <c r="F40" s="190">
        <f t="shared" si="0"/>
        <v>1</v>
      </c>
      <c r="G40" s="308"/>
    </row>
    <row r="41" spans="1:7" ht="20.100000000000001" customHeight="1" x14ac:dyDescent="0.25">
      <c r="A41" s="193">
        <v>37</v>
      </c>
      <c r="B41" s="315">
        <v>54907</v>
      </c>
      <c r="C41" s="316" t="s">
        <v>7273</v>
      </c>
      <c r="D41" s="317" t="s">
        <v>7274</v>
      </c>
      <c r="E41" s="309" t="s">
        <v>103</v>
      </c>
      <c r="F41" s="190">
        <f t="shared" si="0"/>
        <v>1</v>
      </c>
      <c r="G41" s="308"/>
    </row>
    <row r="42" spans="1:7" ht="20.100000000000001" customHeight="1" x14ac:dyDescent="0.25">
      <c r="A42" s="193">
        <v>38</v>
      </c>
      <c r="B42" s="315">
        <v>54868</v>
      </c>
      <c r="C42" s="316" t="s">
        <v>7275</v>
      </c>
      <c r="D42" s="317" t="s">
        <v>7276</v>
      </c>
      <c r="E42" s="309" t="s">
        <v>103</v>
      </c>
      <c r="F42" s="190">
        <f t="shared" si="0"/>
        <v>1</v>
      </c>
      <c r="G42" s="308"/>
    </row>
    <row r="43" spans="1:7" ht="20.100000000000001" customHeight="1" x14ac:dyDescent="0.25">
      <c r="A43" s="193">
        <v>39</v>
      </c>
      <c r="B43" s="315">
        <v>54870</v>
      </c>
      <c r="C43" s="316" t="s">
        <v>7277</v>
      </c>
      <c r="D43" s="317" t="s">
        <v>7278</v>
      </c>
      <c r="E43" s="309" t="s">
        <v>103</v>
      </c>
      <c r="F43" s="190">
        <f t="shared" si="0"/>
        <v>1</v>
      </c>
      <c r="G43" s="308"/>
    </row>
    <row r="44" spans="1:7" ht="20.100000000000001" customHeight="1" x14ac:dyDescent="0.25">
      <c r="A44" s="193">
        <v>40</v>
      </c>
      <c r="B44" s="315">
        <v>54863</v>
      </c>
      <c r="C44" s="316" t="s">
        <v>7279</v>
      </c>
      <c r="D44" s="317" t="s">
        <v>7280</v>
      </c>
      <c r="E44" s="309" t="s">
        <v>103</v>
      </c>
      <c r="F44" s="190">
        <f t="shared" si="0"/>
        <v>1</v>
      </c>
      <c r="G44" s="308"/>
    </row>
    <row r="45" spans="1:7" ht="20.100000000000001" customHeight="1" x14ac:dyDescent="0.25">
      <c r="A45" s="193">
        <v>41</v>
      </c>
      <c r="B45" s="315">
        <v>54805</v>
      </c>
      <c r="C45" s="316" t="s">
        <v>7281</v>
      </c>
      <c r="D45" s="317" t="s">
        <v>7282</v>
      </c>
      <c r="E45" s="309" t="s">
        <v>103</v>
      </c>
      <c r="F45" s="190">
        <f t="shared" si="0"/>
        <v>1</v>
      </c>
      <c r="G45" s="308"/>
    </row>
    <row r="46" spans="1:7" ht="20.100000000000001" customHeight="1" x14ac:dyDescent="0.25">
      <c r="A46" s="193">
        <v>42</v>
      </c>
      <c r="B46" s="315">
        <v>54891</v>
      </c>
      <c r="C46" s="316" t="s">
        <v>7283</v>
      </c>
      <c r="D46" s="317" t="s">
        <v>7284</v>
      </c>
      <c r="E46" s="309" t="s">
        <v>103</v>
      </c>
      <c r="F46" s="190">
        <f t="shared" si="0"/>
        <v>1</v>
      </c>
      <c r="G46" s="308"/>
    </row>
    <row r="47" spans="1:7" ht="20.100000000000001" customHeight="1" x14ac:dyDescent="0.25">
      <c r="A47" s="193">
        <v>43</v>
      </c>
      <c r="B47" s="315">
        <v>54884</v>
      </c>
      <c r="C47" s="316" t="s">
        <v>7285</v>
      </c>
      <c r="D47" s="317" t="s">
        <v>7286</v>
      </c>
      <c r="E47" s="309" t="s">
        <v>103</v>
      </c>
      <c r="F47" s="190">
        <f t="shared" si="0"/>
        <v>1</v>
      </c>
      <c r="G47" s="308"/>
    </row>
    <row r="48" spans="1:7" ht="20.100000000000001" customHeight="1" x14ac:dyDescent="0.25">
      <c r="A48" s="193">
        <v>44</v>
      </c>
      <c r="B48" s="315">
        <v>54808</v>
      </c>
      <c r="C48" s="316" t="s">
        <v>7287</v>
      </c>
      <c r="D48" s="317" t="s">
        <v>7288</v>
      </c>
      <c r="E48" s="309" t="s">
        <v>103</v>
      </c>
      <c r="F48" s="190">
        <f t="shared" si="0"/>
        <v>1</v>
      </c>
      <c r="G48" s="308"/>
    </row>
    <row r="49" spans="1:7" ht="20.100000000000001" customHeight="1" x14ac:dyDescent="0.25">
      <c r="A49" s="193">
        <v>45</v>
      </c>
      <c r="B49" s="315">
        <v>54902</v>
      </c>
      <c r="C49" s="316" t="s">
        <v>7289</v>
      </c>
      <c r="D49" s="317" t="s">
        <v>7290</v>
      </c>
      <c r="E49" s="309" t="s">
        <v>103</v>
      </c>
      <c r="F49" s="190">
        <f t="shared" si="0"/>
        <v>1</v>
      </c>
      <c r="G49" s="308"/>
    </row>
    <row r="50" spans="1:7" ht="20.100000000000001" customHeight="1" x14ac:dyDescent="0.25">
      <c r="A50" s="193">
        <v>46</v>
      </c>
      <c r="B50" s="315">
        <v>54835</v>
      </c>
      <c r="C50" s="316" t="s">
        <v>7291</v>
      </c>
      <c r="D50" s="317" t="s">
        <v>7292</v>
      </c>
      <c r="E50" s="309" t="s">
        <v>103</v>
      </c>
      <c r="F50" s="190">
        <f t="shared" si="0"/>
        <v>1</v>
      </c>
      <c r="G50" s="308"/>
    </row>
    <row r="51" spans="1:7" ht="20.100000000000001" customHeight="1" x14ac:dyDescent="0.25">
      <c r="A51" s="193">
        <v>47</v>
      </c>
      <c r="B51" s="315">
        <v>54803</v>
      </c>
      <c r="C51" s="316" t="s">
        <v>7293</v>
      </c>
      <c r="D51" s="317" t="s">
        <v>7294</v>
      </c>
      <c r="E51" s="309" t="s">
        <v>103</v>
      </c>
      <c r="F51" s="190">
        <f t="shared" si="0"/>
        <v>1</v>
      </c>
      <c r="G51" s="308"/>
    </row>
    <row r="52" spans="1:7" ht="20.100000000000001" customHeight="1" x14ac:dyDescent="0.25">
      <c r="A52" s="193">
        <v>48</v>
      </c>
      <c r="B52" s="315">
        <v>54854</v>
      </c>
      <c r="C52" s="316" t="s">
        <v>7295</v>
      </c>
      <c r="D52" s="317" t="s">
        <v>7296</v>
      </c>
      <c r="E52" s="309" t="s">
        <v>103</v>
      </c>
      <c r="F52" s="190">
        <f t="shared" si="0"/>
        <v>1</v>
      </c>
      <c r="G52" s="308"/>
    </row>
    <row r="53" spans="1:7" ht="20.100000000000001" customHeight="1" x14ac:dyDescent="0.25">
      <c r="A53" s="193">
        <v>49</v>
      </c>
      <c r="B53" s="315">
        <v>54886</v>
      </c>
      <c r="C53" s="316" t="s">
        <v>7297</v>
      </c>
      <c r="D53" s="317" t="s">
        <v>7298</v>
      </c>
      <c r="E53" s="309" t="s">
        <v>103</v>
      </c>
      <c r="F53" s="190">
        <f t="shared" si="0"/>
        <v>1</v>
      </c>
      <c r="G53" s="308"/>
    </row>
    <row r="54" spans="1:7" ht="20.100000000000001" customHeight="1" x14ac:dyDescent="0.25">
      <c r="A54" s="193">
        <v>50</v>
      </c>
      <c r="B54" s="315">
        <v>54878</v>
      </c>
      <c r="C54" s="316" t="s">
        <v>7299</v>
      </c>
      <c r="D54" s="317" t="s">
        <v>7300</v>
      </c>
      <c r="E54" s="309" t="s">
        <v>103</v>
      </c>
      <c r="F54" s="190">
        <f t="shared" si="0"/>
        <v>1</v>
      </c>
      <c r="G54" s="308"/>
    </row>
    <row r="55" spans="1:7" ht="20.100000000000001" customHeight="1" x14ac:dyDescent="0.25">
      <c r="A55" s="193">
        <v>51</v>
      </c>
      <c r="B55" s="315">
        <v>54858</v>
      </c>
      <c r="C55" s="316" t="s">
        <v>7301</v>
      </c>
      <c r="D55" s="317" t="s">
        <v>7302</v>
      </c>
      <c r="E55" s="309" t="s">
        <v>103</v>
      </c>
      <c r="F55" s="190">
        <f t="shared" si="0"/>
        <v>1</v>
      </c>
      <c r="G55" s="308"/>
    </row>
    <row r="56" spans="1:7" ht="20.100000000000001" customHeight="1" x14ac:dyDescent="0.25">
      <c r="A56" s="193">
        <v>52</v>
      </c>
      <c r="B56" s="315">
        <v>54900</v>
      </c>
      <c r="C56" s="316" t="s">
        <v>7303</v>
      </c>
      <c r="D56" s="317" t="s">
        <v>7304</v>
      </c>
      <c r="E56" s="309" t="s">
        <v>103</v>
      </c>
      <c r="F56" s="190">
        <f t="shared" si="0"/>
        <v>1</v>
      </c>
      <c r="G56" s="308"/>
    </row>
    <row r="57" spans="1:7" ht="20.100000000000001" customHeight="1" x14ac:dyDescent="0.25">
      <c r="A57" s="193">
        <v>53</v>
      </c>
      <c r="B57" s="315">
        <v>54804</v>
      </c>
      <c r="C57" s="316" t="s">
        <v>7305</v>
      </c>
      <c r="D57" s="317" t="s">
        <v>7306</v>
      </c>
      <c r="E57" s="309" t="s">
        <v>103</v>
      </c>
      <c r="F57" s="190">
        <f t="shared" si="0"/>
        <v>1</v>
      </c>
      <c r="G57" s="308"/>
    </row>
    <row r="58" spans="1:7" ht="20.100000000000001" customHeight="1" x14ac:dyDescent="0.25">
      <c r="A58" s="193">
        <v>54</v>
      </c>
      <c r="B58" s="315">
        <v>54832</v>
      </c>
      <c r="C58" s="316" t="s">
        <v>7307</v>
      </c>
      <c r="D58" s="317" t="s">
        <v>7308</v>
      </c>
      <c r="E58" s="309" t="s">
        <v>103</v>
      </c>
      <c r="F58" s="190">
        <f t="shared" si="0"/>
        <v>1</v>
      </c>
      <c r="G58" s="308"/>
    </row>
    <row r="59" spans="1:7" ht="20.100000000000001" customHeight="1" x14ac:dyDescent="0.25">
      <c r="A59" s="193">
        <v>55</v>
      </c>
      <c r="B59" s="315">
        <v>54812</v>
      </c>
      <c r="C59" s="316" t="s">
        <v>7309</v>
      </c>
      <c r="D59" s="317" t="s">
        <v>7310</v>
      </c>
      <c r="E59" s="309" t="s">
        <v>103</v>
      </c>
      <c r="F59" s="190">
        <f t="shared" si="0"/>
        <v>1</v>
      </c>
      <c r="G59" s="308"/>
    </row>
    <row r="60" spans="1:7" ht="20.100000000000001" customHeight="1" x14ac:dyDescent="0.25">
      <c r="A60" s="193">
        <v>56</v>
      </c>
      <c r="B60" s="315">
        <v>54880</v>
      </c>
      <c r="C60" s="316" t="s">
        <v>7311</v>
      </c>
      <c r="D60" s="317" t="s">
        <v>7312</v>
      </c>
      <c r="E60" s="309" t="s">
        <v>103</v>
      </c>
      <c r="F60" s="190">
        <f t="shared" si="0"/>
        <v>1</v>
      </c>
      <c r="G60" s="308"/>
    </row>
    <row r="61" spans="1:7" ht="20.100000000000001" customHeight="1" x14ac:dyDescent="0.25">
      <c r="A61" s="193">
        <v>57</v>
      </c>
      <c r="B61" s="315">
        <v>54898</v>
      </c>
      <c r="C61" s="316" t="s">
        <v>7313</v>
      </c>
      <c r="D61" s="317" t="s">
        <v>7314</v>
      </c>
      <c r="E61" s="309" t="s">
        <v>103</v>
      </c>
      <c r="F61" s="190">
        <f t="shared" si="0"/>
        <v>1</v>
      </c>
      <c r="G61" s="308"/>
    </row>
    <row r="62" spans="1:7" ht="20.100000000000001" customHeight="1" x14ac:dyDescent="0.25">
      <c r="A62" s="193">
        <v>58</v>
      </c>
      <c r="B62" s="315">
        <v>54816</v>
      </c>
      <c r="C62" s="316" t="s">
        <v>7315</v>
      </c>
      <c r="D62" s="317" t="s">
        <v>7316</v>
      </c>
      <c r="E62" s="309" t="s">
        <v>103</v>
      </c>
      <c r="F62" s="190">
        <f t="shared" si="0"/>
        <v>1</v>
      </c>
      <c r="G62" s="308"/>
    </row>
    <row r="63" spans="1:7" ht="20.100000000000001" customHeight="1" x14ac:dyDescent="0.25">
      <c r="A63" s="193">
        <v>59</v>
      </c>
      <c r="B63" s="315">
        <v>54797</v>
      </c>
      <c r="C63" s="316" t="s">
        <v>7317</v>
      </c>
      <c r="D63" s="317" t="s">
        <v>7318</v>
      </c>
      <c r="E63" s="309" t="s">
        <v>103</v>
      </c>
      <c r="F63" s="190">
        <f t="shared" si="0"/>
        <v>1</v>
      </c>
      <c r="G63" s="308"/>
    </row>
    <row r="64" spans="1:7" ht="20.100000000000001" customHeight="1" x14ac:dyDescent="0.25">
      <c r="A64" s="193">
        <v>60</v>
      </c>
      <c r="B64" s="315">
        <v>54915</v>
      </c>
      <c r="C64" s="316" t="s">
        <v>7319</v>
      </c>
      <c r="D64" s="317" t="s">
        <v>7320</v>
      </c>
      <c r="E64" s="309" t="s">
        <v>103</v>
      </c>
      <c r="F64" s="190">
        <f t="shared" si="0"/>
        <v>1</v>
      </c>
      <c r="G64" s="308"/>
    </row>
    <row r="65" spans="1:7" ht="20.100000000000001" customHeight="1" x14ac:dyDescent="0.25">
      <c r="A65" s="193">
        <v>61</v>
      </c>
      <c r="B65" s="315">
        <v>54866</v>
      </c>
      <c r="C65" s="316" t="s">
        <v>7321</v>
      </c>
      <c r="D65" s="317" t="s">
        <v>7322</v>
      </c>
      <c r="E65" s="309" t="s">
        <v>103</v>
      </c>
      <c r="F65" s="190">
        <f t="shared" si="0"/>
        <v>1</v>
      </c>
      <c r="G65" s="308"/>
    </row>
    <row r="66" spans="1:7" ht="20.100000000000001" customHeight="1" x14ac:dyDescent="0.25">
      <c r="A66" s="193">
        <v>62</v>
      </c>
      <c r="B66" s="315">
        <v>54833</v>
      </c>
      <c r="C66" s="316" t="s">
        <v>7323</v>
      </c>
      <c r="D66" s="317" t="s">
        <v>7324</v>
      </c>
      <c r="E66" s="309" t="s">
        <v>103</v>
      </c>
      <c r="F66" s="190">
        <f t="shared" si="0"/>
        <v>1</v>
      </c>
      <c r="G66" s="308"/>
    </row>
    <row r="67" spans="1:7" ht="20.100000000000001" customHeight="1" x14ac:dyDescent="0.25">
      <c r="A67" s="193">
        <v>63</v>
      </c>
      <c r="B67" s="315">
        <v>54815</v>
      </c>
      <c r="C67" s="316" t="s">
        <v>7325</v>
      </c>
      <c r="D67" s="317" t="s">
        <v>7326</v>
      </c>
      <c r="E67" s="309" t="s">
        <v>103</v>
      </c>
      <c r="F67" s="190">
        <f t="shared" si="0"/>
        <v>1</v>
      </c>
      <c r="G67" s="308"/>
    </row>
    <row r="68" spans="1:7" ht="20.100000000000001" customHeight="1" x14ac:dyDescent="0.25">
      <c r="A68" s="193">
        <v>64</v>
      </c>
      <c r="B68" s="315">
        <v>54824</v>
      </c>
      <c r="C68" s="316" t="s">
        <v>7327</v>
      </c>
      <c r="D68" s="317" t="s">
        <v>7328</v>
      </c>
      <c r="E68" s="309" t="s">
        <v>103</v>
      </c>
      <c r="F68" s="190">
        <f t="shared" si="0"/>
        <v>1</v>
      </c>
      <c r="G68" s="308"/>
    </row>
    <row r="69" spans="1:7" ht="20.100000000000001" customHeight="1" x14ac:dyDescent="0.25">
      <c r="A69" s="193">
        <v>65</v>
      </c>
      <c r="B69" s="315">
        <v>54820</v>
      </c>
      <c r="C69" s="316" t="s">
        <v>7329</v>
      </c>
      <c r="D69" s="317" t="s">
        <v>7330</v>
      </c>
      <c r="E69" s="309" t="s">
        <v>103</v>
      </c>
      <c r="F69" s="190">
        <f t="shared" ref="F69:F138" si="1">+IF(E69="Studying",5,IF(E69="Complete",1,IF(E69="Incomplete",2,IF(E69="Left",3,IF(E69="Dropped",4,"Error")))))</f>
        <v>1</v>
      </c>
      <c r="G69" s="308"/>
    </row>
    <row r="70" spans="1:7" ht="20.100000000000001" customHeight="1" x14ac:dyDescent="0.25">
      <c r="A70" s="193">
        <v>66</v>
      </c>
      <c r="B70" s="315">
        <v>54892</v>
      </c>
      <c r="C70" s="316" t="s">
        <v>7331</v>
      </c>
      <c r="D70" s="317" t="s">
        <v>7332</v>
      </c>
      <c r="E70" s="309" t="s">
        <v>103</v>
      </c>
      <c r="F70" s="190">
        <f t="shared" si="1"/>
        <v>1</v>
      </c>
      <c r="G70" s="308"/>
    </row>
    <row r="71" spans="1:7" ht="20.100000000000001" customHeight="1" x14ac:dyDescent="0.25">
      <c r="A71" s="193">
        <v>67</v>
      </c>
      <c r="B71" s="315">
        <v>54875</v>
      </c>
      <c r="C71" s="316" t="s">
        <v>7333</v>
      </c>
      <c r="D71" s="317" t="s">
        <v>7334</v>
      </c>
      <c r="E71" s="309" t="s">
        <v>103</v>
      </c>
      <c r="F71" s="190">
        <f t="shared" si="1"/>
        <v>1</v>
      </c>
      <c r="G71" s="308"/>
    </row>
    <row r="72" spans="1:7" ht="20.100000000000001" customHeight="1" x14ac:dyDescent="0.25">
      <c r="A72" s="193">
        <v>68</v>
      </c>
      <c r="B72" s="315">
        <v>54867</v>
      </c>
      <c r="C72" s="316" t="s">
        <v>7335</v>
      </c>
      <c r="D72" s="317" t="s">
        <v>7336</v>
      </c>
      <c r="E72" s="309" t="s">
        <v>103</v>
      </c>
      <c r="F72" s="190">
        <f t="shared" si="1"/>
        <v>1</v>
      </c>
      <c r="G72" s="308"/>
    </row>
    <row r="73" spans="1:7" ht="20.100000000000001" customHeight="1" x14ac:dyDescent="0.25">
      <c r="A73" s="193">
        <v>69</v>
      </c>
      <c r="B73" s="315">
        <v>54864</v>
      </c>
      <c r="C73" s="316" t="s">
        <v>7337</v>
      </c>
      <c r="D73" s="317" t="s">
        <v>7338</v>
      </c>
      <c r="E73" s="309" t="s">
        <v>103</v>
      </c>
      <c r="F73" s="190">
        <f t="shared" si="1"/>
        <v>1</v>
      </c>
      <c r="G73" s="308"/>
    </row>
    <row r="74" spans="1:7" ht="20.100000000000001" customHeight="1" x14ac:dyDescent="0.25">
      <c r="A74" s="193">
        <v>70</v>
      </c>
      <c r="B74" s="315">
        <v>54916</v>
      </c>
      <c r="C74" s="316" t="s">
        <v>7339</v>
      </c>
      <c r="D74" s="317" t="s">
        <v>7340</v>
      </c>
      <c r="E74" s="309" t="s">
        <v>103</v>
      </c>
      <c r="F74" s="190">
        <f t="shared" si="1"/>
        <v>1</v>
      </c>
      <c r="G74" s="308"/>
    </row>
    <row r="75" spans="1:7" ht="20.100000000000001" customHeight="1" x14ac:dyDescent="0.25">
      <c r="A75" s="193">
        <v>71</v>
      </c>
      <c r="B75" s="315">
        <v>54871</v>
      </c>
      <c r="C75" s="316" t="s">
        <v>7341</v>
      </c>
      <c r="D75" s="317" t="s">
        <v>7342</v>
      </c>
      <c r="E75" s="309" t="s">
        <v>103</v>
      </c>
      <c r="F75" s="190">
        <f t="shared" si="1"/>
        <v>1</v>
      </c>
      <c r="G75" s="308"/>
    </row>
    <row r="76" spans="1:7" ht="20.100000000000001" customHeight="1" x14ac:dyDescent="0.25">
      <c r="A76" s="193">
        <v>72</v>
      </c>
      <c r="B76" s="315">
        <v>54896</v>
      </c>
      <c r="C76" s="316" t="s">
        <v>7343</v>
      </c>
      <c r="D76" s="317" t="s">
        <v>7344</v>
      </c>
      <c r="E76" s="309" t="s">
        <v>103</v>
      </c>
      <c r="F76" s="190">
        <f t="shared" si="1"/>
        <v>1</v>
      </c>
      <c r="G76" s="308"/>
    </row>
    <row r="77" spans="1:7" ht="20.100000000000001" customHeight="1" x14ac:dyDescent="0.25">
      <c r="A77" s="193">
        <v>73</v>
      </c>
      <c r="B77" s="315">
        <v>54817</v>
      </c>
      <c r="C77" s="316" t="s">
        <v>7345</v>
      </c>
      <c r="D77" s="317" t="s">
        <v>1200</v>
      </c>
      <c r="E77" s="309" t="s">
        <v>103</v>
      </c>
      <c r="F77" s="190">
        <f t="shared" si="1"/>
        <v>1</v>
      </c>
      <c r="G77" s="308"/>
    </row>
    <row r="78" spans="1:7" ht="20.100000000000001" customHeight="1" x14ac:dyDescent="0.25">
      <c r="A78" s="193">
        <v>74</v>
      </c>
      <c r="B78" s="315">
        <v>54819</v>
      </c>
      <c r="C78" s="316" t="s">
        <v>7346</v>
      </c>
      <c r="D78" s="317" t="s">
        <v>7347</v>
      </c>
      <c r="E78" s="309" t="s">
        <v>103</v>
      </c>
      <c r="F78" s="190">
        <f t="shared" si="1"/>
        <v>1</v>
      </c>
      <c r="G78" s="308"/>
    </row>
    <row r="79" spans="1:7" ht="20.100000000000001" customHeight="1" x14ac:dyDescent="0.25">
      <c r="A79" s="193">
        <v>75</v>
      </c>
      <c r="B79" s="315">
        <v>54918</v>
      </c>
      <c r="C79" s="316" t="s">
        <v>7348</v>
      </c>
      <c r="D79" s="317" t="s">
        <v>7349</v>
      </c>
      <c r="E79" s="309" t="s">
        <v>103</v>
      </c>
      <c r="F79" s="190">
        <f t="shared" si="1"/>
        <v>1</v>
      </c>
      <c r="G79" s="308"/>
    </row>
    <row r="80" spans="1:7" ht="20.100000000000001" customHeight="1" x14ac:dyDescent="0.25">
      <c r="A80" s="193">
        <v>76</v>
      </c>
      <c r="B80" s="315">
        <v>54876</v>
      </c>
      <c r="C80" s="316" t="s">
        <v>7350</v>
      </c>
      <c r="D80" s="317" t="s">
        <v>7351</v>
      </c>
      <c r="E80" s="309" t="s">
        <v>103</v>
      </c>
      <c r="F80" s="190">
        <f t="shared" si="1"/>
        <v>1</v>
      </c>
      <c r="G80" s="308"/>
    </row>
    <row r="81" spans="1:7" ht="20.100000000000001" customHeight="1" x14ac:dyDescent="0.25">
      <c r="A81" s="193">
        <v>77</v>
      </c>
      <c r="B81" s="315">
        <v>54842</v>
      </c>
      <c r="C81" s="316" t="s">
        <v>7352</v>
      </c>
      <c r="D81" s="317" t="s">
        <v>7353</v>
      </c>
      <c r="E81" s="309" t="s">
        <v>103</v>
      </c>
      <c r="F81" s="190">
        <f t="shared" si="1"/>
        <v>1</v>
      </c>
      <c r="G81" s="308"/>
    </row>
    <row r="82" spans="1:7" ht="20.100000000000001" customHeight="1" x14ac:dyDescent="0.25">
      <c r="A82" s="193">
        <v>78</v>
      </c>
      <c r="B82" s="315">
        <v>54829</v>
      </c>
      <c r="C82" s="316" t="s">
        <v>7354</v>
      </c>
      <c r="D82" s="317" t="s">
        <v>7355</v>
      </c>
      <c r="E82" s="309" t="s">
        <v>103</v>
      </c>
      <c r="F82" s="190">
        <f t="shared" si="1"/>
        <v>1</v>
      </c>
      <c r="G82" s="308"/>
    </row>
    <row r="83" spans="1:7" ht="20.100000000000001" customHeight="1" x14ac:dyDescent="0.25">
      <c r="A83" s="193">
        <v>79</v>
      </c>
      <c r="B83" s="315">
        <v>54906</v>
      </c>
      <c r="C83" s="316" t="s">
        <v>7356</v>
      </c>
      <c r="D83" s="317" t="s">
        <v>7357</v>
      </c>
      <c r="E83" s="309" t="s">
        <v>103</v>
      </c>
      <c r="F83" s="190">
        <f t="shared" si="1"/>
        <v>1</v>
      </c>
      <c r="G83" s="308"/>
    </row>
    <row r="84" spans="1:7" ht="20.100000000000001" customHeight="1" x14ac:dyDescent="0.25">
      <c r="A84" s="193">
        <v>80</v>
      </c>
      <c r="B84" s="315">
        <v>54917</v>
      </c>
      <c r="C84" s="316" t="s">
        <v>7358</v>
      </c>
      <c r="D84" s="317" t="s">
        <v>7359</v>
      </c>
      <c r="E84" s="309" t="s">
        <v>103</v>
      </c>
      <c r="F84" s="190">
        <f t="shared" si="1"/>
        <v>1</v>
      </c>
      <c r="G84" s="308"/>
    </row>
    <row r="85" spans="1:7" ht="20.100000000000001" customHeight="1" x14ac:dyDescent="0.25">
      <c r="A85" s="193">
        <v>81</v>
      </c>
      <c r="B85" s="315">
        <v>54925</v>
      </c>
      <c r="C85" s="316" t="s">
        <v>7360</v>
      </c>
      <c r="D85" s="317" t="s">
        <v>7361</v>
      </c>
      <c r="E85" s="309" t="s">
        <v>103</v>
      </c>
      <c r="F85" s="190">
        <f t="shared" si="1"/>
        <v>1</v>
      </c>
      <c r="G85" s="308"/>
    </row>
    <row r="86" spans="1:7" ht="20.100000000000001" customHeight="1" x14ac:dyDescent="0.25">
      <c r="A86" s="193">
        <v>82</v>
      </c>
      <c r="B86" s="315">
        <v>54825</v>
      </c>
      <c r="C86" s="316" t="s">
        <v>7362</v>
      </c>
      <c r="D86" s="317" t="s">
        <v>7363</v>
      </c>
      <c r="E86" s="309" t="s">
        <v>103</v>
      </c>
      <c r="F86" s="190">
        <f t="shared" si="1"/>
        <v>1</v>
      </c>
      <c r="G86" s="308"/>
    </row>
    <row r="87" spans="1:7" ht="20.100000000000001" customHeight="1" x14ac:dyDescent="0.25">
      <c r="A87" s="193">
        <v>83</v>
      </c>
      <c r="B87" s="315">
        <v>54828</v>
      </c>
      <c r="C87" s="316" t="s">
        <v>7364</v>
      </c>
      <c r="D87" s="317" t="s">
        <v>7365</v>
      </c>
      <c r="E87" s="309" t="s">
        <v>103</v>
      </c>
      <c r="F87" s="190">
        <f t="shared" si="1"/>
        <v>1</v>
      </c>
      <c r="G87" s="308"/>
    </row>
    <row r="88" spans="1:7" ht="20.100000000000001" customHeight="1" x14ac:dyDescent="0.25">
      <c r="A88" s="193">
        <v>84</v>
      </c>
      <c r="B88" s="315">
        <v>54814</v>
      </c>
      <c r="C88" s="316" t="s">
        <v>7366</v>
      </c>
      <c r="D88" s="317" t="s">
        <v>7367</v>
      </c>
      <c r="E88" s="309" t="s">
        <v>103</v>
      </c>
      <c r="F88" s="190">
        <f t="shared" si="1"/>
        <v>1</v>
      </c>
      <c r="G88" s="308"/>
    </row>
    <row r="89" spans="1:7" ht="20.100000000000001" customHeight="1" x14ac:dyDescent="0.25">
      <c r="A89" s="193">
        <v>85</v>
      </c>
      <c r="B89" s="315">
        <v>54840</v>
      </c>
      <c r="C89" s="316" t="s">
        <v>7368</v>
      </c>
      <c r="D89" s="317" t="s">
        <v>7369</v>
      </c>
      <c r="E89" s="309" t="s">
        <v>103</v>
      </c>
      <c r="F89" s="190">
        <f t="shared" si="1"/>
        <v>1</v>
      </c>
      <c r="G89" s="308"/>
    </row>
    <row r="90" spans="1:7" ht="20.100000000000001" customHeight="1" x14ac:dyDescent="0.25">
      <c r="A90" s="193">
        <v>86</v>
      </c>
      <c r="B90" s="315">
        <v>54856</v>
      </c>
      <c r="C90" s="316" t="s">
        <v>7370</v>
      </c>
      <c r="D90" s="317" t="s">
        <v>7371</v>
      </c>
      <c r="E90" s="309" t="s">
        <v>103</v>
      </c>
      <c r="F90" s="190">
        <f t="shared" si="1"/>
        <v>1</v>
      </c>
      <c r="G90" s="308"/>
    </row>
    <row r="91" spans="1:7" ht="20.100000000000001" customHeight="1" x14ac:dyDescent="0.25">
      <c r="A91" s="193">
        <v>87</v>
      </c>
      <c r="B91" s="315">
        <v>54873</v>
      </c>
      <c r="C91" s="316" t="s">
        <v>7372</v>
      </c>
      <c r="D91" s="317" t="s">
        <v>7373</v>
      </c>
      <c r="E91" s="309" t="s">
        <v>103</v>
      </c>
      <c r="F91" s="190">
        <f t="shared" si="1"/>
        <v>1</v>
      </c>
      <c r="G91" s="308"/>
    </row>
    <row r="92" spans="1:7" ht="20.100000000000001" customHeight="1" x14ac:dyDescent="0.25">
      <c r="A92" s="193">
        <v>88</v>
      </c>
      <c r="B92" s="315">
        <v>54903</v>
      </c>
      <c r="C92" s="316" t="s">
        <v>7374</v>
      </c>
      <c r="D92" s="317" t="s">
        <v>7375</v>
      </c>
      <c r="E92" s="309" t="s">
        <v>103</v>
      </c>
      <c r="F92" s="190">
        <f t="shared" si="1"/>
        <v>1</v>
      </c>
      <c r="G92" s="308"/>
    </row>
    <row r="93" spans="1:7" ht="20.100000000000001" customHeight="1" x14ac:dyDescent="0.25">
      <c r="A93" s="193">
        <v>89</v>
      </c>
      <c r="B93" s="315">
        <v>54865</v>
      </c>
      <c r="C93" s="316" t="s">
        <v>7376</v>
      </c>
      <c r="D93" s="317" t="s">
        <v>7377</v>
      </c>
      <c r="E93" s="309" t="s">
        <v>103</v>
      </c>
      <c r="F93" s="190">
        <f t="shared" si="1"/>
        <v>1</v>
      </c>
      <c r="G93" s="308"/>
    </row>
    <row r="94" spans="1:7" ht="20.100000000000001" customHeight="1" x14ac:dyDescent="0.25">
      <c r="A94" s="193">
        <v>90</v>
      </c>
      <c r="B94" s="315">
        <v>54897</v>
      </c>
      <c r="C94" s="316" t="s">
        <v>7378</v>
      </c>
      <c r="D94" s="317" t="s">
        <v>7379</v>
      </c>
      <c r="E94" s="309" t="s">
        <v>103</v>
      </c>
      <c r="F94" s="190">
        <f t="shared" si="1"/>
        <v>1</v>
      </c>
      <c r="G94" s="308"/>
    </row>
    <row r="95" spans="1:7" ht="20.100000000000001" customHeight="1" x14ac:dyDescent="0.25">
      <c r="A95" s="193">
        <v>91</v>
      </c>
      <c r="B95" s="315">
        <v>54861</v>
      </c>
      <c r="C95" s="316" t="s">
        <v>7380</v>
      </c>
      <c r="D95" s="317" t="s">
        <v>7381</v>
      </c>
      <c r="E95" s="309" t="s">
        <v>103</v>
      </c>
      <c r="F95" s="190">
        <f t="shared" ref="F95:F122" si="2">+IF(E95="Studying",5,IF(E95="Complete",1,IF(E95="Incomplete",2,IF(E95="Left",3,IF(E95="Dropped",4,"Error")))))</f>
        <v>1</v>
      </c>
      <c r="G95" s="308"/>
    </row>
    <row r="96" spans="1:7" ht="20.100000000000001" customHeight="1" x14ac:dyDescent="0.25">
      <c r="A96" s="193">
        <v>92</v>
      </c>
      <c r="B96" s="315">
        <v>54823</v>
      </c>
      <c r="C96" s="316" t="s">
        <v>7382</v>
      </c>
      <c r="D96" s="317" t="s">
        <v>7383</v>
      </c>
      <c r="E96" s="309" t="s">
        <v>103</v>
      </c>
      <c r="F96" s="190">
        <f t="shared" si="2"/>
        <v>1</v>
      </c>
      <c r="G96" s="308"/>
    </row>
    <row r="97" spans="1:7" ht="20.100000000000001" customHeight="1" x14ac:dyDescent="0.25">
      <c r="A97" s="193">
        <v>93</v>
      </c>
      <c r="B97" s="315">
        <v>54862</v>
      </c>
      <c r="C97" s="316" t="s">
        <v>7384</v>
      </c>
      <c r="D97" s="317" t="s">
        <v>7385</v>
      </c>
      <c r="E97" s="309" t="s">
        <v>103</v>
      </c>
      <c r="F97" s="190">
        <f t="shared" si="2"/>
        <v>1</v>
      </c>
      <c r="G97" s="308"/>
    </row>
    <row r="98" spans="1:7" ht="20.100000000000001" customHeight="1" x14ac:dyDescent="0.25">
      <c r="A98" s="193">
        <v>94</v>
      </c>
      <c r="B98" s="315">
        <v>54834</v>
      </c>
      <c r="C98" s="316" t="s">
        <v>7386</v>
      </c>
      <c r="D98" s="317" t="s">
        <v>7387</v>
      </c>
      <c r="E98" s="309" t="s">
        <v>103</v>
      </c>
      <c r="F98" s="190">
        <f t="shared" si="2"/>
        <v>1</v>
      </c>
      <c r="G98" s="308"/>
    </row>
    <row r="99" spans="1:7" ht="20.100000000000001" customHeight="1" x14ac:dyDescent="0.25">
      <c r="A99" s="193">
        <v>95</v>
      </c>
      <c r="B99" s="315">
        <v>54818</v>
      </c>
      <c r="C99" s="316" t="s">
        <v>7388</v>
      </c>
      <c r="D99" s="317" t="s">
        <v>7389</v>
      </c>
      <c r="E99" s="309" t="s">
        <v>103</v>
      </c>
      <c r="F99" s="190">
        <f t="shared" si="2"/>
        <v>1</v>
      </c>
      <c r="G99" s="308"/>
    </row>
    <row r="100" spans="1:7" ht="20.100000000000001" customHeight="1" x14ac:dyDescent="0.25">
      <c r="A100" s="193">
        <v>96</v>
      </c>
      <c r="B100" s="315">
        <v>54798</v>
      </c>
      <c r="C100" s="316" t="s">
        <v>7390</v>
      </c>
      <c r="D100" s="317" t="s">
        <v>7391</v>
      </c>
      <c r="E100" s="309" t="s">
        <v>103</v>
      </c>
      <c r="F100" s="190">
        <f t="shared" si="2"/>
        <v>1</v>
      </c>
      <c r="G100" s="308"/>
    </row>
    <row r="101" spans="1:7" ht="20.100000000000001" customHeight="1" x14ac:dyDescent="0.25">
      <c r="A101" s="193">
        <v>97</v>
      </c>
      <c r="B101" s="315">
        <v>54839</v>
      </c>
      <c r="C101" s="316" t="s">
        <v>7392</v>
      </c>
      <c r="D101" s="317" t="s">
        <v>7393</v>
      </c>
      <c r="E101" s="309" t="s">
        <v>103</v>
      </c>
      <c r="F101" s="190">
        <f t="shared" si="2"/>
        <v>1</v>
      </c>
      <c r="G101" s="308"/>
    </row>
    <row r="102" spans="1:7" ht="20.100000000000001" customHeight="1" x14ac:dyDescent="0.25">
      <c r="A102" s="193">
        <v>98</v>
      </c>
      <c r="B102" s="315">
        <v>54851</v>
      </c>
      <c r="C102" s="316" t="s">
        <v>7394</v>
      </c>
      <c r="D102" s="317" t="s">
        <v>7395</v>
      </c>
      <c r="E102" s="309" t="s">
        <v>103</v>
      </c>
      <c r="F102" s="190">
        <f t="shared" si="2"/>
        <v>1</v>
      </c>
      <c r="G102" s="308"/>
    </row>
    <row r="103" spans="1:7" ht="20.100000000000001" customHeight="1" x14ac:dyDescent="0.25">
      <c r="A103" s="193">
        <v>99</v>
      </c>
      <c r="B103" s="315">
        <v>54908</v>
      </c>
      <c r="C103" s="316" t="s">
        <v>7396</v>
      </c>
      <c r="D103" s="317" t="s">
        <v>7397</v>
      </c>
      <c r="E103" s="309" t="s">
        <v>103</v>
      </c>
      <c r="F103" s="190">
        <f t="shared" si="2"/>
        <v>1</v>
      </c>
      <c r="G103" s="308"/>
    </row>
    <row r="104" spans="1:7" ht="20.100000000000001" customHeight="1" x14ac:dyDescent="0.25">
      <c r="A104" s="193">
        <v>100</v>
      </c>
      <c r="B104" s="315">
        <v>54847</v>
      </c>
      <c r="C104" s="316" t="s">
        <v>7398</v>
      </c>
      <c r="D104" s="317" t="s">
        <v>7399</v>
      </c>
      <c r="E104" s="309" t="s">
        <v>103</v>
      </c>
      <c r="F104" s="190">
        <f t="shared" si="2"/>
        <v>1</v>
      </c>
      <c r="G104" s="308"/>
    </row>
    <row r="105" spans="1:7" ht="20.100000000000001" customHeight="1" x14ac:dyDescent="0.25">
      <c r="A105" s="193">
        <v>101</v>
      </c>
      <c r="B105" s="315">
        <v>54837</v>
      </c>
      <c r="C105" s="316" t="s">
        <v>7400</v>
      </c>
      <c r="D105" s="317" t="s">
        <v>7401</v>
      </c>
      <c r="E105" s="309" t="s">
        <v>103</v>
      </c>
      <c r="F105" s="190">
        <f t="shared" si="2"/>
        <v>1</v>
      </c>
      <c r="G105" s="308"/>
    </row>
    <row r="106" spans="1:7" ht="20.100000000000001" customHeight="1" x14ac:dyDescent="0.25">
      <c r="A106" s="193">
        <v>102</v>
      </c>
      <c r="B106" s="315">
        <v>54843</v>
      </c>
      <c r="C106" s="316" t="s">
        <v>7402</v>
      </c>
      <c r="D106" s="317" t="s">
        <v>7403</v>
      </c>
      <c r="E106" s="309" t="s">
        <v>103</v>
      </c>
      <c r="F106" s="190">
        <f t="shared" si="2"/>
        <v>1</v>
      </c>
      <c r="G106" s="308"/>
    </row>
    <row r="107" spans="1:7" ht="20.100000000000001" customHeight="1" x14ac:dyDescent="0.25">
      <c r="A107" s="193">
        <v>103</v>
      </c>
      <c r="B107" s="315">
        <v>54844</v>
      </c>
      <c r="C107" s="316" t="s">
        <v>7404</v>
      </c>
      <c r="D107" s="317" t="s">
        <v>7405</v>
      </c>
      <c r="E107" s="309" t="s">
        <v>103</v>
      </c>
      <c r="F107" s="190">
        <f t="shared" si="2"/>
        <v>1</v>
      </c>
      <c r="G107" s="308"/>
    </row>
    <row r="108" spans="1:7" ht="20.100000000000001" customHeight="1" x14ac:dyDescent="0.25">
      <c r="A108" s="193">
        <v>104</v>
      </c>
      <c r="B108" s="315">
        <v>54855</v>
      </c>
      <c r="C108" s="316" t="s">
        <v>7406</v>
      </c>
      <c r="D108" s="317" t="s">
        <v>7407</v>
      </c>
      <c r="E108" s="309" t="s">
        <v>103</v>
      </c>
      <c r="F108" s="190">
        <f t="shared" si="2"/>
        <v>1</v>
      </c>
      <c r="G108" s="308"/>
    </row>
    <row r="109" spans="1:7" ht="20.100000000000001" customHeight="1" x14ac:dyDescent="0.25">
      <c r="A109" s="193">
        <v>105</v>
      </c>
      <c r="B109" s="315">
        <v>54857</v>
      </c>
      <c r="C109" s="316" t="s">
        <v>7408</v>
      </c>
      <c r="D109" s="317" t="s">
        <v>7409</v>
      </c>
      <c r="E109" s="309" t="s">
        <v>103</v>
      </c>
      <c r="F109" s="190">
        <f t="shared" si="2"/>
        <v>1</v>
      </c>
      <c r="G109" s="308"/>
    </row>
    <row r="110" spans="1:7" ht="20.100000000000001" customHeight="1" x14ac:dyDescent="0.25">
      <c r="A110" s="193">
        <v>106</v>
      </c>
      <c r="B110" s="315">
        <v>54838</v>
      </c>
      <c r="C110" s="316" t="s">
        <v>7410</v>
      </c>
      <c r="D110" s="317" t="s">
        <v>7411</v>
      </c>
      <c r="E110" s="309" t="s">
        <v>103</v>
      </c>
      <c r="F110" s="190">
        <f t="shared" si="2"/>
        <v>1</v>
      </c>
      <c r="G110" s="308"/>
    </row>
    <row r="111" spans="1:7" ht="20.100000000000001" customHeight="1" x14ac:dyDescent="0.25">
      <c r="A111" s="193">
        <v>107</v>
      </c>
      <c r="B111" s="315">
        <v>54881</v>
      </c>
      <c r="C111" s="316" t="s">
        <v>7412</v>
      </c>
      <c r="D111" s="317" t="s">
        <v>7413</v>
      </c>
      <c r="E111" s="309" t="s">
        <v>103</v>
      </c>
      <c r="F111" s="190">
        <f t="shared" si="2"/>
        <v>1</v>
      </c>
      <c r="G111" s="308"/>
    </row>
    <row r="112" spans="1:7" ht="20.100000000000001" customHeight="1" x14ac:dyDescent="0.25">
      <c r="A112" s="193">
        <v>108</v>
      </c>
      <c r="B112" s="315">
        <v>54831</v>
      </c>
      <c r="C112" s="316" t="s">
        <v>7414</v>
      </c>
      <c r="D112" s="317" t="s">
        <v>7415</v>
      </c>
      <c r="E112" s="309" t="s">
        <v>103</v>
      </c>
      <c r="F112" s="190">
        <f t="shared" si="2"/>
        <v>1</v>
      </c>
      <c r="G112" s="308"/>
    </row>
    <row r="113" spans="1:7" ht="20.100000000000001" customHeight="1" x14ac:dyDescent="0.25">
      <c r="A113" s="193">
        <v>109</v>
      </c>
      <c r="B113" s="315">
        <v>54821</v>
      </c>
      <c r="C113" s="316" t="s">
        <v>7416</v>
      </c>
      <c r="D113" s="317" t="s">
        <v>7417</v>
      </c>
      <c r="E113" s="309" t="s">
        <v>103</v>
      </c>
      <c r="F113" s="190">
        <f t="shared" si="2"/>
        <v>1</v>
      </c>
      <c r="G113" s="308"/>
    </row>
    <row r="114" spans="1:7" ht="20.100000000000001" customHeight="1" x14ac:dyDescent="0.25">
      <c r="A114" s="193">
        <v>110</v>
      </c>
      <c r="B114" s="315">
        <v>54883</v>
      </c>
      <c r="C114" s="316" t="s">
        <v>7418</v>
      </c>
      <c r="D114" s="317" t="s">
        <v>7419</v>
      </c>
      <c r="E114" s="309" t="s">
        <v>103</v>
      </c>
      <c r="F114" s="190">
        <f t="shared" si="2"/>
        <v>1</v>
      </c>
      <c r="G114" s="308"/>
    </row>
    <row r="115" spans="1:7" ht="20.100000000000001" customHeight="1" x14ac:dyDescent="0.25">
      <c r="A115" s="193">
        <v>111</v>
      </c>
      <c r="B115" s="315">
        <v>54859</v>
      </c>
      <c r="C115" s="316" t="s">
        <v>7420</v>
      </c>
      <c r="D115" s="317" t="s">
        <v>7421</v>
      </c>
      <c r="E115" s="309" t="s">
        <v>103</v>
      </c>
      <c r="F115" s="190">
        <f t="shared" si="2"/>
        <v>1</v>
      </c>
      <c r="G115" s="308"/>
    </row>
    <row r="116" spans="1:7" ht="20.100000000000001" customHeight="1" x14ac:dyDescent="0.25">
      <c r="A116" s="193">
        <v>112</v>
      </c>
      <c r="B116" s="315">
        <v>54894</v>
      </c>
      <c r="C116" s="316" t="s">
        <v>7422</v>
      </c>
      <c r="D116" s="317" t="s">
        <v>7423</v>
      </c>
      <c r="E116" s="309" t="s">
        <v>103</v>
      </c>
      <c r="F116" s="190">
        <f t="shared" si="2"/>
        <v>1</v>
      </c>
      <c r="G116" s="308"/>
    </row>
    <row r="117" spans="1:7" ht="20.100000000000001" customHeight="1" x14ac:dyDescent="0.25">
      <c r="A117" s="193">
        <v>113</v>
      </c>
      <c r="B117" s="315">
        <v>54882</v>
      </c>
      <c r="C117" s="316" t="s">
        <v>7424</v>
      </c>
      <c r="D117" s="317" t="s">
        <v>7425</v>
      </c>
      <c r="E117" s="309" t="s">
        <v>103</v>
      </c>
      <c r="F117" s="190">
        <f t="shared" si="2"/>
        <v>1</v>
      </c>
      <c r="G117" s="308"/>
    </row>
    <row r="118" spans="1:7" ht="20.100000000000001" customHeight="1" x14ac:dyDescent="0.25">
      <c r="A118" s="193">
        <v>114</v>
      </c>
      <c r="B118" s="315">
        <v>54852</v>
      </c>
      <c r="C118" s="316" t="s">
        <v>7426</v>
      </c>
      <c r="D118" s="317" t="s">
        <v>7427</v>
      </c>
      <c r="E118" s="309" t="s">
        <v>103</v>
      </c>
      <c r="F118" s="190">
        <f t="shared" si="2"/>
        <v>1</v>
      </c>
      <c r="G118" s="308"/>
    </row>
    <row r="119" spans="1:7" ht="20.100000000000001" customHeight="1" x14ac:dyDescent="0.25">
      <c r="A119" s="193">
        <v>115</v>
      </c>
      <c r="B119" s="315">
        <v>54885</v>
      </c>
      <c r="C119" s="316" t="s">
        <v>7428</v>
      </c>
      <c r="D119" s="317" t="s">
        <v>7429</v>
      </c>
      <c r="E119" s="309" t="s">
        <v>103</v>
      </c>
      <c r="F119" s="190">
        <f t="shared" si="2"/>
        <v>1</v>
      </c>
      <c r="G119" s="308"/>
    </row>
    <row r="120" spans="1:7" ht="20.100000000000001" customHeight="1" x14ac:dyDescent="0.25">
      <c r="A120" s="193">
        <v>116</v>
      </c>
      <c r="B120" s="315">
        <v>54826</v>
      </c>
      <c r="C120" s="316" t="s">
        <v>7430</v>
      </c>
      <c r="D120" s="317" t="s">
        <v>7431</v>
      </c>
      <c r="E120" s="309" t="s">
        <v>103</v>
      </c>
      <c r="F120" s="190">
        <f t="shared" si="2"/>
        <v>1</v>
      </c>
      <c r="G120" s="308"/>
    </row>
    <row r="121" spans="1:7" ht="20.100000000000001" customHeight="1" x14ac:dyDescent="0.25">
      <c r="A121" s="193">
        <v>117</v>
      </c>
      <c r="B121" s="315">
        <v>54926</v>
      </c>
      <c r="C121" s="316" t="s">
        <v>7432</v>
      </c>
      <c r="D121" s="317" t="s">
        <v>7433</v>
      </c>
      <c r="E121" s="309" t="s">
        <v>103</v>
      </c>
      <c r="F121" s="190">
        <f t="shared" si="2"/>
        <v>1</v>
      </c>
      <c r="G121" s="308"/>
    </row>
    <row r="122" spans="1:7" ht="20.100000000000001" customHeight="1" x14ac:dyDescent="0.25">
      <c r="A122" s="193">
        <v>118</v>
      </c>
      <c r="B122" s="315">
        <v>41172</v>
      </c>
      <c r="C122" s="316" t="s">
        <v>7434</v>
      </c>
      <c r="D122" s="317" t="s">
        <v>7435</v>
      </c>
      <c r="E122" s="309" t="s">
        <v>103</v>
      </c>
      <c r="F122" s="190">
        <f t="shared" si="2"/>
        <v>1</v>
      </c>
      <c r="G122" s="308"/>
    </row>
    <row r="123" spans="1:7" ht="20.100000000000001" customHeight="1" x14ac:dyDescent="0.25">
      <c r="A123" s="193">
        <v>119</v>
      </c>
      <c r="B123" s="315">
        <v>43872</v>
      </c>
      <c r="C123" s="316" t="s">
        <v>7436</v>
      </c>
      <c r="D123" s="317" t="s">
        <v>7437</v>
      </c>
      <c r="E123" s="309" t="s">
        <v>103</v>
      </c>
      <c r="F123" s="190">
        <f t="shared" si="1"/>
        <v>1</v>
      </c>
      <c r="G123" s="308"/>
    </row>
    <row r="124" spans="1:7" ht="20.100000000000001" customHeight="1" x14ac:dyDescent="0.25">
      <c r="A124" s="193">
        <v>120</v>
      </c>
      <c r="B124" s="315">
        <v>54888</v>
      </c>
      <c r="C124" s="316" t="s">
        <v>7438</v>
      </c>
      <c r="D124" s="317" t="s">
        <v>7439</v>
      </c>
      <c r="E124" s="309" t="s">
        <v>3</v>
      </c>
      <c r="F124" s="190">
        <f t="shared" si="1"/>
        <v>2</v>
      </c>
      <c r="G124" s="308"/>
    </row>
    <row r="125" spans="1:7" ht="20.100000000000001" customHeight="1" x14ac:dyDescent="0.25">
      <c r="A125" s="193">
        <v>121</v>
      </c>
      <c r="B125" s="315">
        <v>54879</v>
      </c>
      <c r="C125" s="316" t="s">
        <v>7440</v>
      </c>
      <c r="D125" s="317" t="s">
        <v>7441</v>
      </c>
      <c r="E125" s="309" t="s">
        <v>3</v>
      </c>
      <c r="F125" s="190">
        <f t="shared" si="1"/>
        <v>2</v>
      </c>
      <c r="G125" s="308"/>
    </row>
    <row r="126" spans="1:7" ht="20.100000000000001" customHeight="1" x14ac:dyDescent="0.25">
      <c r="A126" s="193">
        <v>122</v>
      </c>
      <c r="B126" s="315">
        <v>36882</v>
      </c>
      <c r="C126" s="316" t="s">
        <v>7442</v>
      </c>
      <c r="D126" s="317" t="s">
        <v>7443</v>
      </c>
      <c r="E126" s="309" t="s">
        <v>3</v>
      </c>
      <c r="F126" s="190">
        <f t="shared" si="1"/>
        <v>2</v>
      </c>
      <c r="G126" s="308"/>
    </row>
    <row r="127" spans="1:7" ht="20.100000000000001" customHeight="1" x14ac:dyDescent="0.25">
      <c r="A127" s="193">
        <v>123</v>
      </c>
      <c r="B127" s="315">
        <v>54922</v>
      </c>
      <c r="C127" s="316" t="s">
        <v>7444</v>
      </c>
      <c r="D127" s="317" t="s">
        <v>7445</v>
      </c>
      <c r="E127" s="309" t="s">
        <v>3</v>
      </c>
      <c r="F127" s="190">
        <f t="shared" si="1"/>
        <v>2</v>
      </c>
      <c r="G127" s="308"/>
    </row>
    <row r="128" spans="1:7" ht="20.100000000000001" customHeight="1" x14ac:dyDescent="0.25">
      <c r="A128" s="193">
        <v>124</v>
      </c>
      <c r="B128" s="315">
        <v>54811</v>
      </c>
      <c r="C128" s="316" t="s">
        <v>7446</v>
      </c>
      <c r="D128" s="317" t="s">
        <v>7447</v>
      </c>
      <c r="E128" s="309" t="s">
        <v>3</v>
      </c>
      <c r="F128" s="190">
        <f t="shared" si="1"/>
        <v>2</v>
      </c>
      <c r="G128" s="308"/>
    </row>
    <row r="129" spans="1:7" ht="20.100000000000001" customHeight="1" x14ac:dyDescent="0.25">
      <c r="A129" s="193">
        <v>125</v>
      </c>
      <c r="B129" s="315">
        <v>54893</v>
      </c>
      <c r="C129" s="316" t="s">
        <v>7448</v>
      </c>
      <c r="D129" s="317" t="s">
        <v>7449</v>
      </c>
      <c r="E129" s="309" t="s">
        <v>3</v>
      </c>
      <c r="F129" s="190">
        <f t="shared" si="1"/>
        <v>2</v>
      </c>
      <c r="G129" s="308"/>
    </row>
    <row r="130" spans="1:7" ht="20.100000000000001" customHeight="1" x14ac:dyDescent="0.25">
      <c r="A130" s="193">
        <v>126</v>
      </c>
      <c r="B130" s="315">
        <v>54813</v>
      </c>
      <c r="C130" s="316" t="s">
        <v>7450</v>
      </c>
      <c r="D130" s="317" t="s">
        <v>7451</v>
      </c>
      <c r="E130" s="309" t="s">
        <v>3</v>
      </c>
      <c r="F130" s="190">
        <f t="shared" si="1"/>
        <v>2</v>
      </c>
      <c r="G130" s="308"/>
    </row>
    <row r="131" spans="1:7" ht="20.100000000000001" customHeight="1" x14ac:dyDescent="0.25">
      <c r="A131" s="193">
        <v>127</v>
      </c>
      <c r="B131" s="315">
        <v>54846</v>
      </c>
      <c r="C131" s="316" t="s">
        <v>7452</v>
      </c>
      <c r="D131" s="317" t="s">
        <v>7453</v>
      </c>
      <c r="E131" s="309" t="s">
        <v>3</v>
      </c>
      <c r="F131" s="190">
        <f t="shared" si="1"/>
        <v>2</v>
      </c>
      <c r="G131" s="308"/>
    </row>
    <row r="132" spans="1:7" ht="20.100000000000001" customHeight="1" x14ac:dyDescent="0.25">
      <c r="A132" s="193">
        <v>128</v>
      </c>
      <c r="B132" s="315">
        <v>54845</v>
      </c>
      <c r="C132" s="316" t="s">
        <v>7454</v>
      </c>
      <c r="D132" s="317" t="s">
        <v>7455</v>
      </c>
      <c r="E132" s="309" t="s">
        <v>3</v>
      </c>
      <c r="F132" s="190">
        <f t="shared" si="1"/>
        <v>2</v>
      </c>
      <c r="G132" s="308"/>
    </row>
    <row r="133" spans="1:7" ht="20.100000000000001" customHeight="1" x14ac:dyDescent="0.25">
      <c r="A133" s="193">
        <v>129</v>
      </c>
      <c r="B133" s="315">
        <v>54794</v>
      </c>
      <c r="C133" s="316" t="s">
        <v>7456</v>
      </c>
      <c r="D133" s="317" t="s">
        <v>7457</v>
      </c>
      <c r="E133" s="309" t="s">
        <v>3</v>
      </c>
      <c r="F133" s="190">
        <f t="shared" si="1"/>
        <v>2</v>
      </c>
      <c r="G133" s="308"/>
    </row>
    <row r="134" spans="1:7" ht="20.100000000000001" customHeight="1" x14ac:dyDescent="0.25">
      <c r="A134" s="193">
        <v>130</v>
      </c>
      <c r="B134" s="315">
        <v>54810</v>
      </c>
      <c r="C134" s="316" t="s">
        <v>7458</v>
      </c>
      <c r="D134" s="317" t="s">
        <v>7459</v>
      </c>
      <c r="E134" s="309" t="s">
        <v>3</v>
      </c>
      <c r="F134" s="190">
        <f t="shared" si="1"/>
        <v>2</v>
      </c>
      <c r="G134" s="308"/>
    </row>
    <row r="135" spans="1:7" ht="20.100000000000001" customHeight="1" x14ac:dyDescent="0.25">
      <c r="A135" s="193">
        <v>131</v>
      </c>
      <c r="B135" s="315">
        <v>54895</v>
      </c>
      <c r="C135" s="316" t="s">
        <v>7460</v>
      </c>
      <c r="D135" s="317" t="s">
        <v>7461</v>
      </c>
      <c r="E135" s="309" t="s">
        <v>3</v>
      </c>
      <c r="F135" s="190">
        <f t="shared" si="1"/>
        <v>2</v>
      </c>
      <c r="G135" s="308"/>
    </row>
    <row r="136" spans="1:7" ht="30" x14ac:dyDescent="0.25">
      <c r="A136" s="193">
        <v>132</v>
      </c>
      <c r="B136" s="315">
        <v>54822</v>
      </c>
      <c r="C136" s="316" t="s">
        <v>7462</v>
      </c>
      <c r="D136" s="317" t="s">
        <v>7463</v>
      </c>
      <c r="E136" s="309" t="s">
        <v>3</v>
      </c>
      <c r="F136" s="190">
        <f t="shared" si="1"/>
        <v>2</v>
      </c>
      <c r="G136" s="308"/>
    </row>
    <row r="137" spans="1:7" ht="20.100000000000001" customHeight="1" x14ac:dyDescent="0.25">
      <c r="A137" s="193">
        <v>133</v>
      </c>
      <c r="B137" s="315">
        <v>54899</v>
      </c>
      <c r="C137" s="316" t="s">
        <v>7464</v>
      </c>
      <c r="D137" s="317" t="s">
        <v>7465</v>
      </c>
      <c r="E137" s="323" t="s">
        <v>3</v>
      </c>
      <c r="F137" s="324">
        <f t="shared" si="1"/>
        <v>2</v>
      </c>
      <c r="G137" s="325"/>
    </row>
    <row r="138" spans="1:7" ht="20.100000000000001" customHeight="1" x14ac:dyDescent="0.25">
      <c r="A138" s="193">
        <v>134</v>
      </c>
      <c r="B138" s="315">
        <v>54914</v>
      </c>
      <c r="C138" s="316" t="s">
        <v>7466</v>
      </c>
      <c r="D138" s="317" t="s">
        <v>7467</v>
      </c>
      <c r="E138" s="191" t="s">
        <v>3</v>
      </c>
      <c r="F138" s="190">
        <f t="shared" si="1"/>
        <v>2</v>
      </c>
      <c r="G138" s="308"/>
    </row>
  </sheetData>
  <mergeCells count="3">
    <mergeCell ref="A1:G1"/>
    <mergeCell ref="A2:G2"/>
    <mergeCell ref="A3:G3"/>
  </mergeCells>
  <conditionalFormatting sqref="E5:E123">
    <cfRule type="cellIs" dxfId="35" priority="5" stopIfTrue="1" operator="equal">
      <formula>"Dropped"</formula>
    </cfRule>
    <cfRule type="cellIs" dxfId="34" priority="6" stopIfTrue="1" operator="equal">
      <formula>"Left"</formula>
    </cfRule>
    <cfRule type="cellIs" dxfId="33" priority="7" stopIfTrue="1" operator="equal">
      <formula>"Incomplete"</formula>
    </cfRule>
    <cfRule type="cellIs" dxfId="32" priority="8" stopIfTrue="1" operator="equal">
      <formula>"Complete"</formula>
    </cfRule>
  </conditionalFormatting>
  <conditionalFormatting sqref="E124:E138">
    <cfRule type="cellIs" dxfId="31" priority="1" stopIfTrue="1" operator="equal">
      <formula>"Dropped"</formula>
    </cfRule>
    <cfRule type="cellIs" dxfId="30" priority="2" stopIfTrue="1" operator="equal">
      <formula>"Left"</formula>
    </cfRule>
    <cfRule type="cellIs" dxfId="29" priority="3" stopIfTrue="1" operator="equal">
      <formula>"Incomplete"</formula>
    </cfRule>
    <cfRule type="cellIs" dxfId="28" priority="4" stopIfTrue="1" operator="equal">
      <formula>"Complete"</formula>
    </cfRule>
  </conditionalFormatting>
  <pageMargins left="0.7" right="0.7" top="0.75" bottom="0.75" header="0.3" footer="0.3"/>
  <pageSetup scale="7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2" zoomScaleNormal="100" zoomScaleSheetLayoutView="100" workbookViewId="0">
      <selection activeCell="E25" sqref="E25"/>
    </sheetView>
  </sheetViews>
  <sheetFormatPr defaultRowHeight="15" x14ac:dyDescent="0.25"/>
  <cols>
    <col min="1" max="1" width="3" bestFit="1" customWidth="1"/>
    <col min="2" max="2" width="14.140625" bestFit="1" customWidth="1"/>
    <col min="3" max="3" width="15.5703125" customWidth="1"/>
    <col min="4" max="4" width="22.42578125" bestFit="1" customWidth="1"/>
    <col min="5" max="5" width="22.42578125" customWidth="1"/>
    <col min="6" max="6" width="22.42578125" hidden="1" customWidth="1"/>
    <col min="7" max="7" width="18" customWidth="1"/>
  </cols>
  <sheetData>
    <row r="1" spans="1:8" ht="28.5" customHeight="1" x14ac:dyDescent="0.5">
      <c r="A1" s="492" t="s">
        <v>6937</v>
      </c>
      <c r="B1" s="492"/>
      <c r="C1" s="492"/>
      <c r="D1" s="492"/>
      <c r="E1" s="492"/>
      <c r="F1" s="492"/>
      <c r="G1" s="492"/>
      <c r="H1" s="311"/>
    </row>
    <row r="2" spans="1:8" ht="28.5" customHeight="1" x14ac:dyDescent="0.5">
      <c r="A2" s="492" t="s">
        <v>121</v>
      </c>
      <c r="B2" s="492"/>
      <c r="C2" s="492"/>
      <c r="D2" s="492"/>
      <c r="E2" s="492"/>
      <c r="F2" s="492"/>
      <c r="G2" s="492"/>
    </row>
    <row r="3" spans="1:8" ht="28.5" customHeight="1" x14ac:dyDescent="0.5">
      <c r="A3" s="492" t="s">
        <v>80</v>
      </c>
      <c r="B3" s="492"/>
      <c r="C3" s="492"/>
      <c r="D3" s="492"/>
      <c r="E3" s="492"/>
      <c r="F3" s="492"/>
      <c r="G3" s="492"/>
    </row>
    <row r="4" spans="1:8" s="314" customFormat="1" ht="19.5" customHeight="1" x14ac:dyDescent="0.25">
      <c r="A4" s="307" t="s">
        <v>6938</v>
      </c>
      <c r="B4" s="307" t="s">
        <v>6939</v>
      </c>
      <c r="C4" s="307" t="s">
        <v>6940</v>
      </c>
      <c r="D4" s="307" t="s">
        <v>6941</v>
      </c>
      <c r="E4" s="312" t="s">
        <v>6942</v>
      </c>
      <c r="F4" s="312"/>
      <c r="G4" s="313"/>
    </row>
    <row r="5" spans="1:8" ht="14.25" customHeight="1" x14ac:dyDescent="0.25">
      <c r="A5" s="315">
        <v>1</v>
      </c>
      <c r="B5" s="315">
        <v>18653</v>
      </c>
      <c r="C5" s="316" t="s">
        <v>7468</v>
      </c>
      <c r="D5" s="317" t="s">
        <v>7469</v>
      </c>
      <c r="E5" s="318" t="s">
        <v>103</v>
      </c>
      <c r="F5" s="319">
        <f t="shared" ref="F5:F22" si="0">+IF(E5="Studying",5,IF(E5="Complete",1,IF(E5="Incomplete",2,IF(E5="Left",3,IF(E5="Dropped",4,"Error")))))</f>
        <v>1</v>
      </c>
      <c r="G5" s="320"/>
    </row>
    <row r="6" spans="1:8" ht="14.25" customHeight="1" x14ac:dyDescent="0.25">
      <c r="A6" s="193">
        <v>2</v>
      </c>
      <c r="B6" s="315">
        <v>41938</v>
      </c>
      <c r="C6" s="316" t="s">
        <v>7470</v>
      </c>
      <c r="D6" s="317" t="s">
        <v>7471</v>
      </c>
      <c r="E6" s="309" t="s">
        <v>103</v>
      </c>
      <c r="F6" s="190">
        <f t="shared" si="0"/>
        <v>1</v>
      </c>
      <c r="G6" s="308"/>
    </row>
    <row r="7" spans="1:8" ht="14.25" customHeight="1" x14ac:dyDescent="0.25">
      <c r="A7" s="193">
        <v>3</v>
      </c>
      <c r="B7" s="315">
        <v>43419</v>
      </c>
      <c r="C7" s="316" t="s">
        <v>7472</v>
      </c>
      <c r="D7" s="317" t="s">
        <v>7473</v>
      </c>
      <c r="E7" s="309" t="s">
        <v>103</v>
      </c>
      <c r="F7" s="190">
        <f t="shared" si="0"/>
        <v>1</v>
      </c>
      <c r="G7" s="308"/>
    </row>
    <row r="8" spans="1:8" ht="14.25" customHeight="1" x14ac:dyDescent="0.25">
      <c r="A8" s="193">
        <v>4</v>
      </c>
      <c r="B8" s="315">
        <v>41942</v>
      </c>
      <c r="C8" s="316" t="s">
        <v>7474</v>
      </c>
      <c r="D8" s="317" t="s">
        <v>7475</v>
      </c>
      <c r="E8" s="309" t="s">
        <v>103</v>
      </c>
      <c r="F8" s="190">
        <f t="shared" si="0"/>
        <v>1</v>
      </c>
      <c r="G8" s="308"/>
    </row>
    <row r="9" spans="1:8" ht="14.25" customHeight="1" x14ac:dyDescent="0.25">
      <c r="A9" s="193">
        <v>5</v>
      </c>
      <c r="B9" s="315">
        <v>41932</v>
      </c>
      <c r="C9" s="316" t="s">
        <v>7476</v>
      </c>
      <c r="D9" s="317" t="s">
        <v>7477</v>
      </c>
      <c r="E9" s="309" t="s">
        <v>103</v>
      </c>
      <c r="F9" s="190">
        <f t="shared" si="0"/>
        <v>1</v>
      </c>
      <c r="G9" s="308"/>
    </row>
    <row r="10" spans="1:8" ht="14.25" customHeight="1" x14ac:dyDescent="0.25">
      <c r="A10" s="193">
        <v>6</v>
      </c>
      <c r="B10" s="315">
        <v>40384</v>
      </c>
      <c r="C10" s="316" t="s">
        <v>7478</v>
      </c>
      <c r="D10" s="317" t="s">
        <v>7479</v>
      </c>
      <c r="E10" s="309" t="s">
        <v>103</v>
      </c>
      <c r="F10" s="190">
        <f t="shared" si="0"/>
        <v>1</v>
      </c>
      <c r="G10" s="308"/>
    </row>
    <row r="11" spans="1:8" ht="14.25" customHeight="1" x14ac:dyDescent="0.25">
      <c r="A11" s="193">
        <v>7</v>
      </c>
      <c r="B11" s="315">
        <v>23700</v>
      </c>
      <c r="C11" s="316" t="s">
        <v>7480</v>
      </c>
      <c r="D11" s="317" t="s">
        <v>7481</v>
      </c>
      <c r="E11" s="309" t="s">
        <v>103</v>
      </c>
      <c r="F11" s="190">
        <f t="shared" si="0"/>
        <v>1</v>
      </c>
      <c r="G11" s="308"/>
    </row>
    <row r="12" spans="1:8" ht="14.25" customHeight="1" x14ac:dyDescent="0.25">
      <c r="A12" s="193">
        <v>8</v>
      </c>
      <c r="B12" s="315">
        <v>65686</v>
      </c>
      <c r="C12" s="316" t="s">
        <v>7482</v>
      </c>
      <c r="D12" s="317" t="s">
        <v>7483</v>
      </c>
      <c r="E12" s="309" t="s">
        <v>103</v>
      </c>
      <c r="F12" s="190">
        <f t="shared" si="0"/>
        <v>1</v>
      </c>
      <c r="G12" s="308"/>
    </row>
    <row r="13" spans="1:8" ht="14.25" customHeight="1" x14ac:dyDescent="0.25">
      <c r="A13" s="193">
        <v>9</v>
      </c>
      <c r="B13" s="315">
        <v>41937</v>
      </c>
      <c r="C13" s="316" t="s">
        <v>7484</v>
      </c>
      <c r="D13" s="317" t="s">
        <v>7485</v>
      </c>
      <c r="E13" s="309" t="s">
        <v>103</v>
      </c>
      <c r="F13" s="190">
        <f t="shared" si="0"/>
        <v>1</v>
      </c>
      <c r="G13" s="308"/>
    </row>
    <row r="14" spans="1:8" ht="14.25" customHeight="1" x14ac:dyDescent="0.25">
      <c r="A14" s="193">
        <v>10</v>
      </c>
      <c r="B14" s="315">
        <v>65678</v>
      </c>
      <c r="C14" s="316" t="s">
        <v>7486</v>
      </c>
      <c r="D14" s="317" t="s">
        <v>7487</v>
      </c>
      <c r="E14" s="309" t="s">
        <v>103</v>
      </c>
      <c r="F14" s="190">
        <f t="shared" si="0"/>
        <v>1</v>
      </c>
      <c r="G14" s="308"/>
    </row>
    <row r="15" spans="1:8" ht="14.25" customHeight="1" x14ac:dyDescent="0.25">
      <c r="A15" s="193">
        <v>11</v>
      </c>
      <c r="B15" s="315">
        <v>41961</v>
      </c>
      <c r="C15" s="316" t="s">
        <v>7488</v>
      </c>
      <c r="D15" s="317" t="s">
        <v>7489</v>
      </c>
      <c r="E15" s="309" t="s">
        <v>103</v>
      </c>
      <c r="F15" s="190">
        <f t="shared" si="0"/>
        <v>1</v>
      </c>
      <c r="G15" s="308"/>
    </row>
    <row r="16" spans="1:8" ht="14.25" customHeight="1" x14ac:dyDescent="0.25">
      <c r="A16" s="193">
        <v>12</v>
      </c>
      <c r="B16" s="315">
        <v>41870</v>
      </c>
      <c r="C16" s="316" t="s">
        <v>7490</v>
      </c>
      <c r="D16" s="317" t="s">
        <v>7491</v>
      </c>
      <c r="E16" s="309" t="s">
        <v>103</v>
      </c>
      <c r="F16" s="190">
        <f t="shared" si="0"/>
        <v>1</v>
      </c>
      <c r="G16" s="308"/>
    </row>
    <row r="17" spans="1:7" ht="14.25" customHeight="1" x14ac:dyDescent="0.25">
      <c r="A17" s="193">
        <v>13</v>
      </c>
      <c r="B17" s="315">
        <v>38550</v>
      </c>
      <c r="C17" s="316" t="s">
        <v>7492</v>
      </c>
      <c r="D17" s="317" t="s">
        <v>7493</v>
      </c>
      <c r="E17" s="309" t="s">
        <v>103</v>
      </c>
      <c r="F17" s="190">
        <f t="shared" si="0"/>
        <v>1</v>
      </c>
      <c r="G17" s="308"/>
    </row>
    <row r="18" spans="1:7" ht="14.25" customHeight="1" x14ac:dyDescent="0.25">
      <c r="A18" s="193">
        <v>14</v>
      </c>
      <c r="B18" s="315">
        <v>41943</v>
      </c>
      <c r="C18" s="316" t="s">
        <v>7494</v>
      </c>
      <c r="D18" s="317" t="s">
        <v>7495</v>
      </c>
      <c r="E18" s="309" t="s">
        <v>103</v>
      </c>
      <c r="F18" s="190">
        <f t="shared" si="0"/>
        <v>1</v>
      </c>
      <c r="G18" s="308"/>
    </row>
    <row r="19" spans="1:7" ht="14.25" customHeight="1" x14ac:dyDescent="0.25">
      <c r="A19" s="193">
        <v>15</v>
      </c>
      <c r="B19" s="315">
        <v>41912</v>
      </c>
      <c r="C19" s="316" t="s">
        <v>7496</v>
      </c>
      <c r="D19" s="317" t="s">
        <v>7497</v>
      </c>
      <c r="E19" s="309" t="s">
        <v>103</v>
      </c>
      <c r="F19" s="190">
        <f t="shared" si="0"/>
        <v>1</v>
      </c>
      <c r="G19" s="308"/>
    </row>
    <row r="20" spans="1:7" ht="14.25" customHeight="1" x14ac:dyDescent="0.25">
      <c r="A20" s="193">
        <v>16</v>
      </c>
      <c r="B20" s="315">
        <v>40327</v>
      </c>
      <c r="C20" s="316" t="s">
        <v>7498</v>
      </c>
      <c r="D20" s="317" t="s">
        <v>7499</v>
      </c>
      <c r="E20" s="309" t="s">
        <v>103</v>
      </c>
      <c r="F20" s="190">
        <f t="shared" si="0"/>
        <v>1</v>
      </c>
      <c r="G20" s="308"/>
    </row>
    <row r="21" spans="1:7" ht="14.25" customHeight="1" x14ac:dyDescent="0.25">
      <c r="A21" s="193">
        <v>17</v>
      </c>
      <c r="B21" s="315">
        <v>40344</v>
      </c>
      <c r="C21" s="316" t="s">
        <v>7500</v>
      </c>
      <c r="D21" s="317" t="s">
        <v>7501</v>
      </c>
      <c r="E21" s="309" t="s">
        <v>103</v>
      </c>
      <c r="F21" s="190">
        <f t="shared" si="0"/>
        <v>1</v>
      </c>
      <c r="G21" s="308"/>
    </row>
    <row r="22" spans="1:7" ht="14.25" customHeight="1" x14ac:dyDescent="0.25">
      <c r="A22" s="193">
        <v>18</v>
      </c>
      <c r="B22" s="315">
        <v>18606</v>
      </c>
      <c r="C22" s="316" t="s">
        <v>7502</v>
      </c>
      <c r="D22" s="317" t="s">
        <v>7503</v>
      </c>
      <c r="E22" s="323" t="s">
        <v>3</v>
      </c>
      <c r="F22" s="190">
        <f t="shared" si="0"/>
        <v>2</v>
      </c>
      <c r="G22" s="308"/>
    </row>
  </sheetData>
  <mergeCells count="3">
    <mergeCell ref="A1:G1"/>
    <mergeCell ref="A2:G2"/>
    <mergeCell ref="A3:G3"/>
  </mergeCells>
  <conditionalFormatting sqref="E5:E21">
    <cfRule type="cellIs" dxfId="27" priority="9" stopIfTrue="1" operator="equal">
      <formula>"Dropped"</formula>
    </cfRule>
    <cfRule type="cellIs" dxfId="26" priority="10" stopIfTrue="1" operator="equal">
      <formula>"Left"</formula>
    </cfRule>
    <cfRule type="cellIs" dxfId="25" priority="11" stopIfTrue="1" operator="equal">
      <formula>"Incomplete"</formula>
    </cfRule>
    <cfRule type="cellIs" dxfId="24" priority="12" stopIfTrue="1" operator="equal">
      <formula>"Complete"</formula>
    </cfRule>
  </conditionalFormatting>
  <conditionalFormatting sqref="E22">
    <cfRule type="cellIs" dxfId="23" priority="1" stopIfTrue="1" operator="equal">
      <formula>"Dropped"</formula>
    </cfRule>
    <cfRule type="cellIs" dxfId="22" priority="2" stopIfTrue="1" operator="equal">
      <formula>"Left"</formula>
    </cfRule>
    <cfRule type="cellIs" dxfId="21" priority="3" stopIfTrue="1" operator="equal">
      <formula>"Incomplete"</formula>
    </cfRule>
    <cfRule type="cellIs" dxfId="20" priority="4" stopIfTrue="1" operator="equal">
      <formula>"Complete"</formula>
    </cfRule>
  </conditionalFormatting>
  <pageMargins left="0.7" right="0.7" top="0.75" bottom="0.75" header="0.3" footer="0.3"/>
  <pageSetup scale="6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2" zoomScaleNormal="100" zoomScaleSheetLayoutView="100" workbookViewId="0">
      <selection activeCell="D16" sqref="D16"/>
    </sheetView>
  </sheetViews>
  <sheetFormatPr defaultRowHeight="15" x14ac:dyDescent="0.25"/>
  <cols>
    <col min="1" max="1" width="3" bestFit="1" customWidth="1"/>
    <col min="2" max="2" width="14.140625" bestFit="1" customWidth="1"/>
    <col min="3" max="3" width="15.5703125" customWidth="1"/>
    <col min="4" max="4" width="22.42578125" bestFit="1" customWidth="1"/>
    <col min="5" max="5" width="22.42578125" customWidth="1"/>
    <col min="6" max="6" width="22.42578125" hidden="1" customWidth="1"/>
    <col min="7" max="7" width="18" customWidth="1"/>
  </cols>
  <sheetData>
    <row r="1" spans="1:8" ht="28.5" customHeight="1" x14ac:dyDescent="0.5">
      <c r="A1" s="492" t="s">
        <v>6937</v>
      </c>
      <c r="B1" s="492"/>
      <c r="C1" s="492"/>
      <c r="D1" s="492"/>
      <c r="E1" s="492"/>
      <c r="F1" s="492"/>
      <c r="G1" s="492"/>
      <c r="H1" s="311"/>
    </row>
    <row r="2" spans="1:8" ht="28.5" customHeight="1" x14ac:dyDescent="0.5">
      <c r="A2" s="492" t="s">
        <v>121</v>
      </c>
      <c r="B2" s="492"/>
      <c r="C2" s="492"/>
      <c r="D2" s="492"/>
      <c r="E2" s="492"/>
      <c r="F2" s="492"/>
      <c r="G2" s="492"/>
    </row>
    <row r="3" spans="1:8" ht="28.5" customHeight="1" x14ac:dyDescent="0.5">
      <c r="A3" s="492" t="s">
        <v>81</v>
      </c>
      <c r="B3" s="492"/>
      <c r="C3" s="492"/>
      <c r="D3" s="492"/>
      <c r="E3" s="492"/>
      <c r="F3" s="492"/>
      <c r="G3" s="492"/>
    </row>
    <row r="4" spans="1:8" s="314" customFormat="1" ht="19.5" customHeight="1" x14ac:dyDescent="0.25">
      <c r="A4" s="307" t="s">
        <v>6938</v>
      </c>
      <c r="B4" s="307" t="s">
        <v>6939</v>
      </c>
      <c r="C4" s="307" t="s">
        <v>6940</v>
      </c>
      <c r="D4" s="307" t="s">
        <v>6941</v>
      </c>
      <c r="E4" s="312" t="s">
        <v>6942</v>
      </c>
      <c r="F4" s="312"/>
      <c r="G4" s="313"/>
    </row>
    <row r="5" spans="1:8" ht="14.25" customHeight="1" x14ac:dyDescent="0.25">
      <c r="A5" s="315">
        <v>1</v>
      </c>
      <c r="B5" s="315">
        <v>45135</v>
      </c>
      <c r="C5" s="316" t="s">
        <v>7504</v>
      </c>
      <c r="D5" s="317" t="s">
        <v>7505</v>
      </c>
      <c r="E5" s="318" t="s">
        <v>103</v>
      </c>
      <c r="F5" s="319">
        <f t="shared" ref="F5:F21" si="0">+IF(E5="Studying",5,IF(E5="Complete",1,IF(E5="Incomplete",2,IF(E5="Left",3,IF(E5="Dropped",4,"Error")))))</f>
        <v>1</v>
      </c>
      <c r="G5" s="320"/>
    </row>
    <row r="6" spans="1:8" ht="14.25" customHeight="1" x14ac:dyDescent="0.25">
      <c r="A6" s="193">
        <v>2</v>
      </c>
      <c r="B6" s="315">
        <v>41946</v>
      </c>
      <c r="C6" s="316" t="s">
        <v>7506</v>
      </c>
      <c r="D6" s="317" t="s">
        <v>7507</v>
      </c>
      <c r="E6" s="309" t="s">
        <v>103</v>
      </c>
      <c r="F6" s="190">
        <f t="shared" si="0"/>
        <v>1</v>
      </c>
      <c r="G6" s="308"/>
    </row>
    <row r="7" spans="1:8" ht="14.25" customHeight="1" x14ac:dyDescent="0.25">
      <c r="A7" s="193">
        <v>3</v>
      </c>
      <c r="B7" s="315">
        <v>45137</v>
      </c>
      <c r="C7" s="316" t="s">
        <v>7508</v>
      </c>
      <c r="D7" s="317" t="s">
        <v>7509</v>
      </c>
      <c r="E7" s="309" t="s">
        <v>103</v>
      </c>
      <c r="F7" s="190">
        <f t="shared" si="0"/>
        <v>1</v>
      </c>
      <c r="G7" s="308"/>
    </row>
    <row r="8" spans="1:8" ht="14.25" customHeight="1" x14ac:dyDescent="0.25">
      <c r="A8" s="193">
        <v>4</v>
      </c>
      <c r="B8" s="315">
        <v>45210</v>
      </c>
      <c r="C8" s="316" t="s">
        <v>7510</v>
      </c>
      <c r="D8" s="317" t="s">
        <v>7511</v>
      </c>
      <c r="E8" s="309" t="s">
        <v>103</v>
      </c>
      <c r="F8" s="190">
        <f t="shared" si="0"/>
        <v>1</v>
      </c>
      <c r="G8" s="308"/>
    </row>
    <row r="9" spans="1:8" ht="14.25" customHeight="1" x14ac:dyDescent="0.25">
      <c r="A9" s="193">
        <v>5</v>
      </c>
      <c r="B9" s="315">
        <v>45206</v>
      </c>
      <c r="C9" s="316" t="s">
        <v>7512</v>
      </c>
      <c r="D9" s="317" t="s">
        <v>7513</v>
      </c>
      <c r="E9" s="309" t="s">
        <v>103</v>
      </c>
      <c r="F9" s="190">
        <f t="shared" si="0"/>
        <v>1</v>
      </c>
      <c r="G9" s="308"/>
    </row>
    <row r="10" spans="1:8" ht="14.25" customHeight="1" x14ac:dyDescent="0.25">
      <c r="A10" s="193">
        <v>6</v>
      </c>
      <c r="B10" s="315">
        <v>68294</v>
      </c>
      <c r="C10" s="316" t="s">
        <v>7514</v>
      </c>
      <c r="D10" s="317" t="s">
        <v>7515</v>
      </c>
      <c r="E10" s="309" t="s">
        <v>103</v>
      </c>
      <c r="F10" s="190">
        <f t="shared" si="0"/>
        <v>1</v>
      </c>
      <c r="G10" s="308"/>
    </row>
    <row r="11" spans="1:8" ht="14.25" customHeight="1" x14ac:dyDescent="0.25">
      <c r="A11" s="193">
        <v>7</v>
      </c>
      <c r="B11" s="315">
        <v>45202</v>
      </c>
      <c r="C11" s="316" t="s">
        <v>7516</v>
      </c>
      <c r="D11" s="317" t="s">
        <v>7517</v>
      </c>
      <c r="E11" s="309" t="s">
        <v>103</v>
      </c>
      <c r="F11" s="190">
        <f t="shared" si="0"/>
        <v>1</v>
      </c>
      <c r="G11" s="308"/>
    </row>
    <row r="12" spans="1:8" ht="14.25" customHeight="1" x14ac:dyDescent="0.25">
      <c r="A12" s="193">
        <v>8</v>
      </c>
      <c r="B12" s="315">
        <v>41878</v>
      </c>
      <c r="C12" s="316" t="s">
        <v>7518</v>
      </c>
      <c r="D12" s="317" t="s">
        <v>7519</v>
      </c>
      <c r="E12" s="309" t="s">
        <v>103</v>
      </c>
      <c r="F12" s="190">
        <f t="shared" si="0"/>
        <v>1</v>
      </c>
      <c r="G12" s="308"/>
    </row>
    <row r="13" spans="1:8" ht="14.25" customHeight="1" x14ac:dyDescent="0.25">
      <c r="A13" s="193">
        <v>9</v>
      </c>
      <c r="B13" s="315">
        <v>40319</v>
      </c>
      <c r="C13" s="316" t="s">
        <v>7520</v>
      </c>
      <c r="D13" s="317" t="s">
        <v>7521</v>
      </c>
      <c r="E13" s="309" t="s">
        <v>103</v>
      </c>
      <c r="F13" s="190">
        <f t="shared" si="0"/>
        <v>1</v>
      </c>
      <c r="G13" s="308"/>
    </row>
    <row r="14" spans="1:8" ht="14.25" customHeight="1" x14ac:dyDescent="0.25">
      <c r="A14" s="193">
        <v>10</v>
      </c>
      <c r="B14" s="315">
        <v>18650</v>
      </c>
      <c r="C14" s="316" t="s">
        <v>7522</v>
      </c>
      <c r="D14" s="317" t="s">
        <v>7523</v>
      </c>
      <c r="E14" s="309" t="s">
        <v>103</v>
      </c>
      <c r="F14" s="190">
        <f t="shared" si="0"/>
        <v>1</v>
      </c>
      <c r="G14" s="308"/>
    </row>
    <row r="15" spans="1:8" ht="14.25" customHeight="1" x14ac:dyDescent="0.25">
      <c r="A15" s="193">
        <v>11</v>
      </c>
      <c r="B15" s="315">
        <v>45192</v>
      </c>
      <c r="C15" s="316" t="s">
        <v>7524</v>
      </c>
      <c r="D15" s="317" t="s">
        <v>7525</v>
      </c>
      <c r="E15" s="309" t="s">
        <v>103</v>
      </c>
      <c r="F15" s="190">
        <f t="shared" si="0"/>
        <v>1</v>
      </c>
      <c r="G15" s="308"/>
    </row>
    <row r="16" spans="1:8" ht="14.25" customHeight="1" x14ac:dyDescent="0.25">
      <c r="A16" s="193">
        <v>12</v>
      </c>
      <c r="B16" s="315">
        <v>45163</v>
      </c>
      <c r="C16" s="316" t="s">
        <v>7526</v>
      </c>
      <c r="D16" s="317" t="s">
        <v>7527</v>
      </c>
      <c r="E16" s="309" t="s">
        <v>103</v>
      </c>
      <c r="F16" s="190">
        <f t="shared" si="0"/>
        <v>1</v>
      </c>
      <c r="G16" s="308"/>
    </row>
    <row r="17" spans="1:7" ht="14.25" customHeight="1" x14ac:dyDescent="0.25">
      <c r="A17" s="193">
        <v>13</v>
      </c>
      <c r="B17" s="315">
        <v>41885</v>
      </c>
      <c r="C17" s="316" t="s">
        <v>7528</v>
      </c>
      <c r="D17" s="317" t="s">
        <v>7529</v>
      </c>
      <c r="E17" s="309" t="s">
        <v>103</v>
      </c>
      <c r="F17" s="190">
        <f t="shared" si="0"/>
        <v>1</v>
      </c>
      <c r="G17" s="308"/>
    </row>
    <row r="18" spans="1:7" ht="14.25" customHeight="1" x14ac:dyDescent="0.25">
      <c r="A18" s="193">
        <v>14</v>
      </c>
      <c r="B18" s="315">
        <v>67436</v>
      </c>
      <c r="C18" s="316" t="s">
        <v>7530</v>
      </c>
      <c r="D18" s="317" t="s">
        <v>7531</v>
      </c>
      <c r="E18" s="309" t="s">
        <v>103</v>
      </c>
      <c r="F18" s="190">
        <f t="shared" si="0"/>
        <v>1</v>
      </c>
      <c r="G18" s="308"/>
    </row>
    <row r="19" spans="1:7" ht="14.25" customHeight="1" x14ac:dyDescent="0.25">
      <c r="A19" s="193">
        <v>15</v>
      </c>
      <c r="B19" s="315">
        <v>41929</v>
      </c>
      <c r="C19" s="316" t="s">
        <v>7532</v>
      </c>
      <c r="D19" s="317" t="s">
        <v>7533</v>
      </c>
      <c r="E19" s="309" t="s">
        <v>103</v>
      </c>
      <c r="F19" s="190">
        <f t="shared" si="0"/>
        <v>1</v>
      </c>
      <c r="G19" s="308"/>
    </row>
    <row r="20" spans="1:7" ht="14.25" customHeight="1" x14ac:dyDescent="0.25">
      <c r="A20" s="193">
        <v>16</v>
      </c>
      <c r="B20" s="315">
        <v>41886</v>
      </c>
      <c r="C20" s="316" t="s">
        <v>7534</v>
      </c>
      <c r="D20" s="317" t="s">
        <v>7535</v>
      </c>
      <c r="E20" s="309" t="s">
        <v>3</v>
      </c>
      <c r="F20" s="190">
        <f t="shared" si="0"/>
        <v>2</v>
      </c>
      <c r="G20" s="308"/>
    </row>
    <row r="21" spans="1:7" ht="14.25" customHeight="1" x14ac:dyDescent="0.25">
      <c r="A21" s="193">
        <v>17</v>
      </c>
      <c r="B21" s="315">
        <v>41930</v>
      </c>
      <c r="C21" s="316" t="s">
        <v>7536</v>
      </c>
      <c r="D21" s="317" t="s">
        <v>7537</v>
      </c>
      <c r="E21" s="309" t="s">
        <v>3</v>
      </c>
      <c r="F21" s="190">
        <f t="shared" si="0"/>
        <v>2</v>
      </c>
      <c r="G21" s="308"/>
    </row>
  </sheetData>
  <mergeCells count="3">
    <mergeCell ref="A1:G1"/>
    <mergeCell ref="A2:G2"/>
    <mergeCell ref="A3:G3"/>
  </mergeCells>
  <conditionalFormatting sqref="E5:E21">
    <cfRule type="cellIs" dxfId="19" priority="5" stopIfTrue="1" operator="equal">
      <formula>"Dropped"</formula>
    </cfRule>
    <cfRule type="cellIs" dxfId="18" priority="6" stopIfTrue="1" operator="equal">
      <formula>"Left"</formula>
    </cfRule>
    <cfRule type="cellIs" dxfId="17" priority="7" stopIfTrue="1" operator="equal">
      <formula>"Incomplete"</formula>
    </cfRule>
    <cfRule type="cellIs" dxfId="16" priority="8" stopIfTrue="1" operator="equal">
      <formula>"Complete"</formula>
    </cfRule>
  </conditionalFormatting>
  <pageMargins left="0.7" right="0.7" top="0.75" bottom="0.75" header="0.3" footer="0.3"/>
  <pageSetup scale="6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C16" sqref="C16"/>
    </sheetView>
  </sheetViews>
  <sheetFormatPr defaultRowHeight="15" x14ac:dyDescent="0.25"/>
  <cols>
    <col min="1" max="1" width="5.42578125" customWidth="1"/>
    <col min="2" max="2" width="14.140625" customWidth="1"/>
    <col min="3" max="3" width="16.28515625" customWidth="1"/>
    <col min="4" max="4" width="24.28515625" customWidth="1"/>
    <col min="5" max="5" width="21.7109375" customWidth="1"/>
    <col min="6" max="6" width="12.5703125" hidden="1" customWidth="1"/>
    <col min="7" max="7" width="13.85546875" customWidth="1"/>
  </cols>
  <sheetData>
    <row r="1" spans="1:7" ht="31.5" x14ac:dyDescent="0.5">
      <c r="A1" s="492" t="s">
        <v>6937</v>
      </c>
      <c r="B1" s="492"/>
      <c r="C1" s="492"/>
      <c r="D1" s="492"/>
      <c r="E1" s="492"/>
      <c r="F1" s="492"/>
      <c r="G1" s="492"/>
    </row>
    <row r="2" spans="1:7" ht="31.5" x14ac:dyDescent="0.5">
      <c r="A2" s="492" t="s">
        <v>121</v>
      </c>
      <c r="B2" s="492"/>
      <c r="C2" s="492"/>
      <c r="D2" s="492"/>
      <c r="E2" s="492"/>
      <c r="F2" s="492"/>
      <c r="G2" s="492"/>
    </row>
    <row r="3" spans="1:7" ht="24.75" x14ac:dyDescent="0.4">
      <c r="A3" s="493" t="s">
        <v>82</v>
      </c>
      <c r="B3" s="493"/>
      <c r="C3" s="493"/>
      <c r="D3" s="493"/>
      <c r="E3" s="493"/>
      <c r="F3" s="493"/>
      <c r="G3" s="493"/>
    </row>
    <row r="4" spans="1:7" ht="18" customHeight="1" x14ac:dyDescent="0.25">
      <c r="A4" s="304" t="s">
        <v>6938</v>
      </c>
      <c r="B4" s="304" t="s">
        <v>6939</v>
      </c>
      <c r="C4" s="304" t="s">
        <v>6940</v>
      </c>
      <c r="D4" s="305" t="s">
        <v>6941</v>
      </c>
      <c r="E4" s="306" t="s">
        <v>6942</v>
      </c>
      <c r="F4" s="306"/>
      <c r="G4" s="308"/>
    </row>
    <row r="5" spans="1:7" x14ac:dyDescent="0.25">
      <c r="A5" s="193">
        <v>1</v>
      </c>
      <c r="B5" s="315">
        <v>41873</v>
      </c>
      <c r="C5" s="316" t="s">
        <v>7538</v>
      </c>
      <c r="D5" s="317" t="s">
        <v>7539</v>
      </c>
      <c r="E5" s="309" t="s">
        <v>103</v>
      </c>
      <c r="F5" s="190">
        <f t="shared" ref="F5:F24" si="0">+IF(E5="Studying",5,IF(E5="Complete",1,IF(E5="Incomplete",2,IF(E5="Left",3,IF(E5="Dropped",4,"Error")))))</f>
        <v>1</v>
      </c>
      <c r="G5" s="308"/>
    </row>
    <row r="6" spans="1:7" x14ac:dyDescent="0.25">
      <c r="A6" s="193">
        <v>2</v>
      </c>
      <c r="B6" s="315">
        <v>65399</v>
      </c>
      <c r="C6" s="316" t="s">
        <v>7540</v>
      </c>
      <c r="D6" s="317" t="s">
        <v>7541</v>
      </c>
      <c r="E6" s="309" t="s">
        <v>103</v>
      </c>
      <c r="F6" s="190">
        <f t="shared" si="0"/>
        <v>1</v>
      </c>
      <c r="G6" s="308"/>
    </row>
    <row r="7" spans="1:7" x14ac:dyDescent="0.25">
      <c r="A7" s="193">
        <v>3</v>
      </c>
      <c r="B7" s="315">
        <v>41869</v>
      </c>
      <c r="C7" s="316" t="s">
        <v>7542</v>
      </c>
      <c r="D7" s="317" t="s">
        <v>7543</v>
      </c>
      <c r="E7" s="309" t="s">
        <v>103</v>
      </c>
      <c r="F7" s="190">
        <f t="shared" si="0"/>
        <v>1</v>
      </c>
      <c r="G7" s="308"/>
    </row>
    <row r="8" spans="1:7" x14ac:dyDescent="0.25">
      <c r="A8" s="193">
        <v>4</v>
      </c>
      <c r="B8" s="315">
        <v>18369</v>
      </c>
      <c r="C8" s="316" t="s">
        <v>7544</v>
      </c>
      <c r="D8" s="317" t="s">
        <v>7545</v>
      </c>
      <c r="E8" s="309" t="s">
        <v>103</v>
      </c>
      <c r="F8" s="190">
        <f t="shared" si="0"/>
        <v>1</v>
      </c>
      <c r="G8" s="308"/>
    </row>
    <row r="9" spans="1:7" x14ac:dyDescent="0.25">
      <c r="A9" s="193">
        <v>5</v>
      </c>
      <c r="B9" s="315">
        <v>41883</v>
      </c>
      <c r="C9" s="316" t="s">
        <v>7546</v>
      </c>
      <c r="D9" s="317" t="s">
        <v>7547</v>
      </c>
      <c r="E9" s="309" t="s">
        <v>103</v>
      </c>
      <c r="F9" s="190">
        <f t="shared" si="0"/>
        <v>1</v>
      </c>
      <c r="G9" s="308"/>
    </row>
    <row r="10" spans="1:7" x14ac:dyDescent="0.25">
      <c r="A10" s="193">
        <v>6</v>
      </c>
      <c r="B10" s="315">
        <v>40341</v>
      </c>
      <c r="C10" s="316" t="s">
        <v>7548</v>
      </c>
      <c r="D10" s="317" t="s">
        <v>7549</v>
      </c>
      <c r="E10" s="309" t="s">
        <v>103</v>
      </c>
      <c r="F10" s="190">
        <f t="shared" si="0"/>
        <v>1</v>
      </c>
      <c r="G10" s="308"/>
    </row>
    <row r="11" spans="1:7" x14ac:dyDescent="0.25">
      <c r="A11" s="193">
        <v>7</v>
      </c>
      <c r="B11" s="315">
        <v>41887</v>
      </c>
      <c r="C11" s="316" t="s">
        <v>7550</v>
      </c>
      <c r="D11" s="317" t="s">
        <v>7551</v>
      </c>
      <c r="E11" s="309" t="s">
        <v>103</v>
      </c>
      <c r="F11" s="190">
        <f t="shared" si="0"/>
        <v>1</v>
      </c>
      <c r="G11" s="308"/>
    </row>
    <row r="12" spans="1:7" x14ac:dyDescent="0.25">
      <c r="A12" s="193">
        <v>8</v>
      </c>
      <c r="B12" s="315">
        <v>27040</v>
      </c>
      <c r="C12" s="316" t="s">
        <v>7552</v>
      </c>
      <c r="D12" s="317" t="s">
        <v>7553</v>
      </c>
      <c r="E12" s="309" t="s">
        <v>103</v>
      </c>
      <c r="F12" s="190">
        <f t="shared" si="0"/>
        <v>1</v>
      </c>
      <c r="G12" s="308"/>
    </row>
    <row r="13" spans="1:7" x14ac:dyDescent="0.25">
      <c r="A13" s="193">
        <v>9</v>
      </c>
      <c r="B13" s="315">
        <v>32696</v>
      </c>
      <c r="C13" s="316" t="s">
        <v>7554</v>
      </c>
      <c r="D13" s="317" t="s">
        <v>7555</v>
      </c>
      <c r="E13" s="309" t="s">
        <v>103</v>
      </c>
      <c r="F13" s="190">
        <f t="shared" si="0"/>
        <v>1</v>
      </c>
      <c r="G13" s="308"/>
    </row>
    <row r="14" spans="1:7" x14ac:dyDescent="0.25">
      <c r="A14" s="193">
        <v>10</v>
      </c>
      <c r="B14" s="315">
        <v>18601</v>
      </c>
      <c r="C14" s="316" t="s">
        <v>7556</v>
      </c>
      <c r="D14" s="317" t="s">
        <v>7557</v>
      </c>
      <c r="E14" s="309" t="s">
        <v>103</v>
      </c>
      <c r="F14" s="190">
        <f t="shared" si="0"/>
        <v>1</v>
      </c>
      <c r="G14" s="308"/>
    </row>
    <row r="15" spans="1:7" x14ac:dyDescent="0.25">
      <c r="A15" s="193">
        <v>11</v>
      </c>
      <c r="B15" s="315">
        <v>41911</v>
      </c>
      <c r="C15" s="316" t="s">
        <v>7558</v>
      </c>
      <c r="D15" s="317" t="s">
        <v>7559</v>
      </c>
      <c r="E15" s="309" t="s">
        <v>103</v>
      </c>
      <c r="F15" s="190">
        <f t="shared" si="0"/>
        <v>1</v>
      </c>
      <c r="G15" s="308"/>
    </row>
    <row r="16" spans="1:7" x14ac:dyDescent="0.25">
      <c r="A16" s="193">
        <v>12</v>
      </c>
      <c r="B16" s="315">
        <v>41923</v>
      </c>
      <c r="C16" s="316" t="s">
        <v>7560</v>
      </c>
      <c r="D16" s="317" t="s">
        <v>7561</v>
      </c>
      <c r="E16" s="309" t="s">
        <v>103</v>
      </c>
      <c r="F16" s="190">
        <f t="shared" si="0"/>
        <v>1</v>
      </c>
      <c r="G16" s="308"/>
    </row>
    <row r="17" spans="1:7" x14ac:dyDescent="0.25">
      <c r="A17" s="193">
        <v>13</v>
      </c>
      <c r="B17" s="315">
        <v>66268</v>
      </c>
      <c r="C17" s="316" t="s">
        <v>7562</v>
      </c>
      <c r="D17" s="317" t="s">
        <v>7563</v>
      </c>
      <c r="E17" s="309" t="s">
        <v>103</v>
      </c>
      <c r="F17" s="190">
        <f t="shared" si="0"/>
        <v>1</v>
      </c>
      <c r="G17" s="308"/>
    </row>
    <row r="18" spans="1:7" x14ac:dyDescent="0.25">
      <c r="A18" s="193">
        <v>14</v>
      </c>
      <c r="B18" s="315">
        <v>65392</v>
      </c>
      <c r="C18" s="316" t="s">
        <v>7564</v>
      </c>
      <c r="D18" s="317" t="s">
        <v>7565</v>
      </c>
      <c r="E18" s="309" t="s">
        <v>103</v>
      </c>
      <c r="F18" s="190">
        <f t="shared" si="0"/>
        <v>1</v>
      </c>
      <c r="G18" s="308"/>
    </row>
    <row r="19" spans="1:7" x14ac:dyDescent="0.25">
      <c r="A19" s="193">
        <v>15</v>
      </c>
      <c r="B19" s="315">
        <v>40339</v>
      </c>
      <c r="C19" s="316" t="s">
        <v>7566</v>
      </c>
      <c r="D19" s="317" t="s">
        <v>7567</v>
      </c>
      <c r="E19" s="309" t="s">
        <v>103</v>
      </c>
      <c r="F19" s="190">
        <f t="shared" si="0"/>
        <v>1</v>
      </c>
      <c r="G19" s="308"/>
    </row>
    <row r="20" spans="1:7" x14ac:dyDescent="0.25">
      <c r="A20" s="310">
        <v>16</v>
      </c>
      <c r="B20" s="315">
        <v>38542</v>
      </c>
      <c r="C20" s="316" t="s">
        <v>7568</v>
      </c>
      <c r="D20" s="317" t="s">
        <v>7569</v>
      </c>
      <c r="E20" s="309" t="s">
        <v>103</v>
      </c>
      <c r="F20" s="190">
        <f t="shared" si="0"/>
        <v>1</v>
      </c>
      <c r="G20" s="308"/>
    </row>
    <row r="21" spans="1:7" x14ac:dyDescent="0.25">
      <c r="A21" s="310">
        <v>17</v>
      </c>
      <c r="B21" s="315">
        <v>64601</v>
      </c>
      <c r="C21" s="316" t="s">
        <v>7570</v>
      </c>
      <c r="D21" s="317" t="s">
        <v>7571</v>
      </c>
      <c r="E21" s="309" t="s">
        <v>103</v>
      </c>
      <c r="F21" s="190">
        <f t="shared" si="0"/>
        <v>1</v>
      </c>
      <c r="G21" s="308"/>
    </row>
    <row r="22" spans="1:7" x14ac:dyDescent="0.25">
      <c r="A22" s="310">
        <v>18</v>
      </c>
      <c r="B22" s="315">
        <v>64609</v>
      </c>
      <c r="C22" s="316" t="s">
        <v>7572</v>
      </c>
      <c r="D22" s="317" t="s">
        <v>7573</v>
      </c>
      <c r="E22" s="309" t="s">
        <v>103</v>
      </c>
      <c r="F22" s="190">
        <f t="shared" si="0"/>
        <v>1</v>
      </c>
      <c r="G22" s="308"/>
    </row>
    <row r="23" spans="1:7" x14ac:dyDescent="0.25">
      <c r="A23" s="310">
        <v>19</v>
      </c>
      <c r="B23" s="315">
        <v>38588</v>
      </c>
      <c r="C23" s="316" t="s">
        <v>7574</v>
      </c>
      <c r="D23" s="317" t="s">
        <v>7575</v>
      </c>
      <c r="E23" s="309" t="s">
        <v>103</v>
      </c>
      <c r="F23" s="190">
        <f t="shared" si="0"/>
        <v>1</v>
      </c>
      <c r="G23" s="308"/>
    </row>
    <row r="24" spans="1:7" x14ac:dyDescent="0.25">
      <c r="A24" s="310">
        <v>20</v>
      </c>
      <c r="B24" s="315">
        <v>65479</v>
      </c>
      <c r="C24" s="316" t="s">
        <v>7576</v>
      </c>
      <c r="D24" s="317" t="s">
        <v>7577</v>
      </c>
      <c r="E24" s="309" t="s">
        <v>3</v>
      </c>
      <c r="F24" s="190">
        <f t="shared" si="0"/>
        <v>2</v>
      </c>
      <c r="G24" s="308"/>
    </row>
  </sheetData>
  <mergeCells count="3">
    <mergeCell ref="A1:G1"/>
    <mergeCell ref="A2:G2"/>
    <mergeCell ref="A3:G3"/>
  </mergeCells>
  <conditionalFormatting sqref="E5:E23">
    <cfRule type="cellIs" dxfId="15" priority="5" stopIfTrue="1" operator="equal">
      <formula>"Dropped"</formula>
    </cfRule>
    <cfRule type="cellIs" dxfId="14" priority="6" stopIfTrue="1" operator="equal">
      <formula>"Left"</formula>
    </cfRule>
    <cfRule type="cellIs" dxfId="13" priority="7" stopIfTrue="1" operator="equal">
      <formula>"Incomplete"</formula>
    </cfRule>
    <cfRule type="cellIs" dxfId="12" priority="8" stopIfTrue="1" operator="equal">
      <formula>"Complete"</formula>
    </cfRule>
  </conditionalFormatting>
  <conditionalFormatting sqref="E24">
    <cfRule type="cellIs" dxfId="11" priority="1" stopIfTrue="1" operator="equal">
      <formula>"Dropped"</formula>
    </cfRule>
    <cfRule type="cellIs" dxfId="10" priority="2" stopIfTrue="1" operator="equal">
      <formula>"Left"</formula>
    </cfRule>
    <cfRule type="cellIs" dxfId="9" priority="3" stopIfTrue="1" operator="equal">
      <formula>"Incomplete"</formula>
    </cfRule>
    <cfRule type="cellIs" dxfId="8" priority="4" stopIfTrue="1" operator="equal">
      <formula>"Complete"</formula>
    </cfRule>
  </conditionalFormatting>
  <pageMargins left="0.7" right="0.7" top="0.75" bottom="0.75" header="0.3" footer="0.3"/>
  <pageSetup scale="6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zoomScaleSheetLayoutView="100" workbookViewId="0">
      <selection activeCell="H32" sqref="H32"/>
    </sheetView>
  </sheetViews>
  <sheetFormatPr defaultRowHeight="15" x14ac:dyDescent="0.25"/>
  <cols>
    <col min="2" max="2" width="14.42578125" customWidth="1"/>
    <col min="3" max="3" width="20.140625" bestFit="1" customWidth="1"/>
    <col min="4" max="4" width="27.5703125" customWidth="1"/>
    <col min="5" max="5" width="20.140625" customWidth="1"/>
    <col min="6" max="6" width="9.140625" hidden="1" customWidth="1"/>
    <col min="7" max="7" width="18" customWidth="1"/>
  </cols>
  <sheetData>
    <row r="1" spans="1:7" ht="31.5" x14ac:dyDescent="0.5">
      <c r="A1" s="492" t="s">
        <v>6937</v>
      </c>
      <c r="B1" s="492"/>
      <c r="C1" s="492"/>
      <c r="D1" s="492"/>
      <c r="E1" s="492"/>
      <c r="F1" s="492"/>
      <c r="G1" s="492"/>
    </row>
    <row r="2" spans="1:7" ht="31.5" x14ac:dyDescent="0.5">
      <c r="A2" s="492" t="s">
        <v>121</v>
      </c>
      <c r="B2" s="492"/>
      <c r="C2" s="492"/>
      <c r="D2" s="492"/>
      <c r="E2" s="492"/>
      <c r="F2" s="492"/>
      <c r="G2" s="492"/>
    </row>
    <row r="3" spans="1:7" ht="31.5" x14ac:dyDescent="0.5">
      <c r="A3" s="492" t="s">
        <v>83</v>
      </c>
      <c r="B3" s="492"/>
      <c r="C3" s="492"/>
      <c r="D3" s="492"/>
      <c r="E3" s="492"/>
      <c r="F3" s="492"/>
      <c r="G3" s="492"/>
    </row>
    <row r="4" spans="1:7" x14ac:dyDescent="0.25">
      <c r="A4" s="304" t="s">
        <v>6938</v>
      </c>
      <c r="B4" s="304" t="s">
        <v>6939</v>
      </c>
      <c r="C4" s="304" t="s">
        <v>6940</v>
      </c>
      <c r="D4" s="305" t="s">
        <v>6941</v>
      </c>
      <c r="E4" s="306" t="s">
        <v>6942</v>
      </c>
      <c r="F4" s="306"/>
      <c r="G4" s="308"/>
    </row>
    <row r="5" spans="1:7" ht="13.5" customHeight="1" x14ac:dyDescent="0.25">
      <c r="A5" s="193">
        <v>1</v>
      </c>
      <c r="B5" s="315">
        <v>45136</v>
      </c>
      <c r="C5" s="316" t="s">
        <v>7578</v>
      </c>
      <c r="D5" s="317" t="s">
        <v>7579</v>
      </c>
      <c r="E5" s="309" t="s">
        <v>103</v>
      </c>
      <c r="F5" s="190">
        <f t="shared" ref="F5:F26" si="0">+IF(E5="Studying",5,IF(E5="Complete",1,IF(E5="Incomplete",2,IF(E5="Left",3,IF(E5="Dropped",4,"Error")))))</f>
        <v>1</v>
      </c>
      <c r="G5" s="308"/>
    </row>
    <row r="6" spans="1:7" ht="13.5" customHeight="1" x14ac:dyDescent="0.25">
      <c r="A6" s="193">
        <v>2</v>
      </c>
      <c r="B6" s="315">
        <v>41900</v>
      </c>
      <c r="C6" s="316" t="s">
        <v>7580</v>
      </c>
      <c r="D6" s="317" t="s">
        <v>7581</v>
      </c>
      <c r="E6" s="309" t="s">
        <v>103</v>
      </c>
      <c r="F6" s="190">
        <f t="shared" si="0"/>
        <v>1</v>
      </c>
      <c r="G6" s="308"/>
    </row>
    <row r="7" spans="1:7" ht="13.5" customHeight="1" x14ac:dyDescent="0.25">
      <c r="A7" s="193">
        <v>3</v>
      </c>
      <c r="B7" s="315">
        <v>41956</v>
      </c>
      <c r="C7" s="316" t="s">
        <v>7582</v>
      </c>
      <c r="D7" s="317" t="s">
        <v>7583</v>
      </c>
      <c r="E7" s="309" t="s">
        <v>103</v>
      </c>
      <c r="F7" s="190">
        <f t="shared" si="0"/>
        <v>1</v>
      </c>
      <c r="G7" s="308"/>
    </row>
    <row r="8" spans="1:7" ht="13.5" customHeight="1" x14ac:dyDescent="0.25">
      <c r="A8" s="193">
        <v>4</v>
      </c>
      <c r="B8" s="315">
        <v>33042</v>
      </c>
      <c r="C8" s="316" t="s">
        <v>7584</v>
      </c>
      <c r="D8" s="317" t="s">
        <v>7585</v>
      </c>
      <c r="E8" s="309" t="s">
        <v>103</v>
      </c>
      <c r="F8" s="190">
        <f t="shared" si="0"/>
        <v>1</v>
      </c>
      <c r="G8" s="308"/>
    </row>
    <row r="9" spans="1:7" ht="13.5" customHeight="1" x14ac:dyDescent="0.25">
      <c r="A9" s="193">
        <v>5</v>
      </c>
      <c r="B9" s="315">
        <v>33210</v>
      </c>
      <c r="C9" s="316" t="s">
        <v>7586</v>
      </c>
      <c r="D9" s="317" t="s">
        <v>7587</v>
      </c>
      <c r="E9" s="309" t="s">
        <v>103</v>
      </c>
      <c r="F9" s="190">
        <f t="shared" si="0"/>
        <v>1</v>
      </c>
      <c r="G9" s="308"/>
    </row>
    <row r="10" spans="1:7" ht="13.5" customHeight="1" x14ac:dyDescent="0.25">
      <c r="A10" s="193">
        <v>6</v>
      </c>
      <c r="B10" s="315">
        <v>41955</v>
      </c>
      <c r="C10" s="316" t="s">
        <v>7588</v>
      </c>
      <c r="D10" s="317" t="s">
        <v>7589</v>
      </c>
      <c r="E10" s="309" t="s">
        <v>103</v>
      </c>
      <c r="F10" s="190">
        <f t="shared" si="0"/>
        <v>1</v>
      </c>
      <c r="G10" s="308"/>
    </row>
    <row r="11" spans="1:7" ht="13.5" customHeight="1" x14ac:dyDescent="0.25">
      <c r="A11" s="193">
        <v>7</v>
      </c>
      <c r="B11" s="315">
        <v>29211</v>
      </c>
      <c r="C11" s="316" t="s">
        <v>7590</v>
      </c>
      <c r="D11" s="317" t="s">
        <v>7591</v>
      </c>
      <c r="E11" s="309" t="s">
        <v>103</v>
      </c>
      <c r="F11" s="190">
        <f t="shared" si="0"/>
        <v>1</v>
      </c>
      <c r="G11" s="308"/>
    </row>
    <row r="12" spans="1:7" ht="13.5" customHeight="1" x14ac:dyDescent="0.25">
      <c r="A12" s="193">
        <v>8</v>
      </c>
      <c r="B12" s="315">
        <v>67547</v>
      </c>
      <c r="C12" s="316" t="s">
        <v>7592</v>
      </c>
      <c r="D12" s="317" t="s">
        <v>7593</v>
      </c>
      <c r="E12" s="309" t="s">
        <v>103</v>
      </c>
      <c r="F12" s="190">
        <f t="shared" si="0"/>
        <v>1</v>
      </c>
      <c r="G12" s="308"/>
    </row>
    <row r="13" spans="1:7" ht="13.5" customHeight="1" x14ac:dyDescent="0.25">
      <c r="A13" s="193">
        <v>9</v>
      </c>
      <c r="B13" s="315">
        <v>38590</v>
      </c>
      <c r="C13" s="316" t="s">
        <v>7594</v>
      </c>
      <c r="D13" s="317" t="s">
        <v>7595</v>
      </c>
      <c r="E13" s="309" t="s">
        <v>103</v>
      </c>
      <c r="F13" s="190">
        <f t="shared" si="0"/>
        <v>1</v>
      </c>
      <c r="G13" s="308"/>
    </row>
    <row r="14" spans="1:7" ht="13.5" customHeight="1" x14ac:dyDescent="0.25">
      <c r="A14" s="193">
        <v>10</v>
      </c>
      <c r="B14" s="315">
        <v>67435</v>
      </c>
      <c r="C14" s="316" t="s">
        <v>7596</v>
      </c>
      <c r="D14" s="317" t="s">
        <v>7597</v>
      </c>
      <c r="E14" s="309" t="s">
        <v>103</v>
      </c>
      <c r="F14" s="190">
        <f t="shared" si="0"/>
        <v>1</v>
      </c>
      <c r="G14" s="308"/>
    </row>
    <row r="15" spans="1:7" ht="13.5" customHeight="1" x14ac:dyDescent="0.25">
      <c r="A15" s="193">
        <v>11</v>
      </c>
      <c r="B15" s="315">
        <v>40361</v>
      </c>
      <c r="C15" s="316" t="s">
        <v>7598</v>
      </c>
      <c r="D15" s="317" t="s">
        <v>7599</v>
      </c>
      <c r="E15" s="309" t="s">
        <v>103</v>
      </c>
      <c r="F15" s="190">
        <f t="shared" si="0"/>
        <v>1</v>
      </c>
      <c r="G15" s="308"/>
    </row>
    <row r="16" spans="1:7" ht="13.5" customHeight="1" x14ac:dyDescent="0.25">
      <c r="A16" s="193">
        <v>12</v>
      </c>
      <c r="B16" s="315">
        <v>41908</v>
      </c>
      <c r="C16" s="316" t="s">
        <v>7600</v>
      </c>
      <c r="D16" s="317" t="s">
        <v>7601</v>
      </c>
      <c r="E16" s="309" t="s">
        <v>103</v>
      </c>
      <c r="F16" s="190">
        <f t="shared" si="0"/>
        <v>1</v>
      </c>
      <c r="G16" s="308"/>
    </row>
    <row r="17" spans="1:7" ht="13.5" customHeight="1" x14ac:dyDescent="0.25">
      <c r="A17" s="193">
        <v>13</v>
      </c>
      <c r="B17" s="315">
        <v>41909</v>
      </c>
      <c r="C17" s="316" t="s">
        <v>7602</v>
      </c>
      <c r="D17" s="317" t="s">
        <v>7603</v>
      </c>
      <c r="E17" s="309" t="s">
        <v>103</v>
      </c>
      <c r="F17" s="190">
        <f t="shared" si="0"/>
        <v>1</v>
      </c>
      <c r="G17" s="308"/>
    </row>
    <row r="18" spans="1:7" ht="13.5" customHeight="1" x14ac:dyDescent="0.25">
      <c r="A18" s="193">
        <v>14</v>
      </c>
      <c r="B18" s="315">
        <v>41950</v>
      </c>
      <c r="C18" s="316" t="s">
        <v>7604</v>
      </c>
      <c r="D18" s="317" t="s">
        <v>7605</v>
      </c>
      <c r="E18" s="309" t="s">
        <v>103</v>
      </c>
      <c r="F18" s="190">
        <f t="shared" si="0"/>
        <v>1</v>
      </c>
      <c r="G18" s="308"/>
    </row>
    <row r="19" spans="1:7" ht="13.5" customHeight="1" x14ac:dyDescent="0.25">
      <c r="A19" s="193">
        <v>15</v>
      </c>
      <c r="B19" s="315">
        <v>40434</v>
      </c>
      <c r="C19" s="316" t="s">
        <v>7606</v>
      </c>
      <c r="D19" s="317" t="s">
        <v>7607</v>
      </c>
      <c r="E19" s="309" t="s">
        <v>103</v>
      </c>
      <c r="F19" s="190">
        <f t="shared" si="0"/>
        <v>1</v>
      </c>
      <c r="G19" s="308"/>
    </row>
    <row r="20" spans="1:7" ht="13.5" customHeight="1" x14ac:dyDescent="0.25">
      <c r="A20" s="193">
        <v>16</v>
      </c>
      <c r="B20" s="315">
        <v>33040</v>
      </c>
      <c r="C20" s="316" t="s">
        <v>7608</v>
      </c>
      <c r="D20" s="317" t="s">
        <v>7609</v>
      </c>
      <c r="E20" s="309" t="s">
        <v>103</v>
      </c>
      <c r="F20" s="190">
        <f t="shared" si="0"/>
        <v>1</v>
      </c>
      <c r="G20" s="308"/>
    </row>
    <row r="21" spans="1:7" ht="13.5" customHeight="1" x14ac:dyDescent="0.25">
      <c r="A21" s="193">
        <v>17</v>
      </c>
      <c r="B21" s="315">
        <v>11289</v>
      </c>
      <c r="C21" s="316" t="s">
        <v>7610</v>
      </c>
      <c r="D21" s="317" t="s">
        <v>7611</v>
      </c>
      <c r="E21" s="309" t="s">
        <v>103</v>
      </c>
      <c r="F21" s="190">
        <f t="shared" si="0"/>
        <v>1</v>
      </c>
      <c r="G21" s="308"/>
    </row>
    <row r="22" spans="1:7" ht="13.5" customHeight="1" x14ac:dyDescent="0.25">
      <c r="A22" s="193">
        <v>18</v>
      </c>
      <c r="B22" s="315">
        <v>33236</v>
      </c>
      <c r="C22" s="316" t="s">
        <v>7612</v>
      </c>
      <c r="D22" s="317" t="s">
        <v>7613</v>
      </c>
      <c r="E22" s="309" t="s">
        <v>103</v>
      </c>
      <c r="F22" s="190">
        <f t="shared" si="0"/>
        <v>1</v>
      </c>
      <c r="G22" s="308"/>
    </row>
    <row r="23" spans="1:7" ht="13.5" customHeight="1" x14ac:dyDescent="0.25">
      <c r="A23" s="193">
        <v>19</v>
      </c>
      <c r="B23" s="315">
        <v>67584</v>
      </c>
      <c r="C23" s="316" t="s">
        <v>7614</v>
      </c>
      <c r="D23" s="317" t="s">
        <v>7615</v>
      </c>
      <c r="E23" s="309" t="s">
        <v>103</v>
      </c>
      <c r="F23" s="190">
        <f t="shared" si="0"/>
        <v>1</v>
      </c>
      <c r="G23" s="308"/>
    </row>
    <row r="24" spans="1:7" ht="13.5" customHeight="1" x14ac:dyDescent="0.25">
      <c r="A24" s="193">
        <v>20</v>
      </c>
      <c r="B24" s="315">
        <v>33214</v>
      </c>
      <c r="C24" s="316" t="s">
        <v>7616</v>
      </c>
      <c r="D24" s="317" t="s">
        <v>7617</v>
      </c>
      <c r="E24" s="309" t="s">
        <v>103</v>
      </c>
      <c r="F24" s="190">
        <f t="shared" si="0"/>
        <v>1</v>
      </c>
      <c r="G24" s="308"/>
    </row>
    <row r="25" spans="1:7" ht="13.5" customHeight="1" x14ac:dyDescent="0.25">
      <c r="A25" s="310">
        <v>21</v>
      </c>
      <c r="B25" s="315">
        <v>68097</v>
      </c>
      <c r="C25" s="316" t="s">
        <v>7618</v>
      </c>
      <c r="D25" s="317" t="s">
        <v>7619</v>
      </c>
      <c r="E25" s="309" t="s">
        <v>3</v>
      </c>
      <c r="F25" s="190">
        <f t="shared" si="0"/>
        <v>2</v>
      </c>
      <c r="G25" s="308"/>
    </row>
    <row r="26" spans="1:7" ht="13.5" customHeight="1" x14ac:dyDescent="0.25">
      <c r="A26" s="310">
        <v>22</v>
      </c>
      <c r="B26" s="315">
        <v>43414</v>
      </c>
      <c r="C26" s="316" t="s">
        <v>7620</v>
      </c>
      <c r="D26" s="317" t="s">
        <v>7621</v>
      </c>
      <c r="E26" s="309" t="s">
        <v>3</v>
      </c>
      <c r="F26" s="190">
        <f t="shared" si="0"/>
        <v>2</v>
      </c>
      <c r="G26" s="308"/>
    </row>
  </sheetData>
  <mergeCells count="3">
    <mergeCell ref="A1:G1"/>
    <mergeCell ref="A2:G2"/>
    <mergeCell ref="A3:G3"/>
  </mergeCells>
  <conditionalFormatting sqref="E5:E24">
    <cfRule type="cellIs" dxfId="7" priority="9" stopIfTrue="1" operator="equal">
      <formula>"Dropped"</formula>
    </cfRule>
    <cfRule type="cellIs" dxfId="6" priority="10" stopIfTrue="1" operator="equal">
      <formula>"Left"</formula>
    </cfRule>
    <cfRule type="cellIs" dxfId="5" priority="11" stopIfTrue="1" operator="equal">
      <formula>"Incomplete"</formula>
    </cfRule>
    <cfRule type="cellIs" dxfId="4" priority="12" stopIfTrue="1" operator="equal">
      <formula>"Complete"</formula>
    </cfRule>
  </conditionalFormatting>
  <conditionalFormatting sqref="E25:E26">
    <cfRule type="cellIs" dxfId="3" priority="1" stopIfTrue="1" operator="equal">
      <formula>"Dropped"</formula>
    </cfRule>
    <cfRule type="cellIs" dxfId="2" priority="2" stopIfTrue="1" operator="equal">
      <formula>"Left"</formula>
    </cfRule>
    <cfRule type="cellIs" dxfId="1" priority="3" stopIfTrue="1" operator="equal">
      <formula>"Incomplete"</formula>
    </cfRule>
    <cfRule type="cellIs" dxfId="0" priority="4" stopIfTrue="1" operator="equal">
      <formula>"Complete"</formula>
    </cfRule>
  </conditionalFormatting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G55"/>
  <sheetViews>
    <sheetView showGridLines="0" topLeftCell="A28" workbookViewId="0">
      <selection activeCell="D48" sqref="D48"/>
    </sheetView>
  </sheetViews>
  <sheetFormatPr defaultRowHeight="12.75" x14ac:dyDescent="0.2"/>
  <cols>
    <col min="1" max="1" width="7.28515625" style="97" customWidth="1"/>
    <col min="2" max="2" width="13.28515625" style="75" bestFit="1" customWidth="1"/>
    <col min="3" max="3" width="9.42578125" style="75" bestFit="1" customWidth="1"/>
    <col min="4" max="4" width="31" style="79" customWidth="1"/>
    <col min="5" max="5" width="30.28515625" style="75" hidden="1" customWidth="1"/>
    <col min="6" max="6" width="2.85546875" style="75" hidden="1" customWidth="1"/>
    <col min="7" max="7" width="2.28515625" style="75" hidden="1" customWidth="1"/>
    <col min="8" max="8" width="11" style="75" bestFit="1" customWidth="1"/>
    <col min="9" max="9" width="2.28515625" style="75" hidden="1" customWidth="1"/>
    <col min="10" max="10" width="7.42578125" style="75" hidden="1" customWidth="1"/>
    <col min="11" max="11" width="14" style="75" hidden="1" customWidth="1"/>
    <col min="12" max="12" width="12.85546875" style="75" customWidth="1"/>
    <col min="13" max="13" width="11" style="75" hidden="1" customWidth="1"/>
    <col min="14" max="31" width="9.140625" style="75" customWidth="1"/>
    <col min="32" max="32" width="3" style="75" customWidth="1"/>
    <col min="33" max="33" width="3.140625" style="75" customWidth="1"/>
    <col min="34" max="16384" width="9.140625" style="75"/>
  </cols>
  <sheetData>
    <row r="1" spans="1:33" ht="32.25" customHeight="1" x14ac:dyDescent="0.45">
      <c r="A1" s="407" t="s">
        <v>85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33" ht="38.25" customHeight="1" thickBot="1" x14ac:dyDescent="0.55000000000000004">
      <c r="A2" s="414" t="s">
        <v>56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33" s="79" customFormat="1" ht="16.5" customHeight="1" x14ac:dyDescent="0.2">
      <c r="A3" s="409" t="s">
        <v>86</v>
      </c>
      <c r="B3" s="411" t="s">
        <v>87</v>
      </c>
      <c r="C3" s="411" t="s">
        <v>88</v>
      </c>
      <c r="D3" s="411" t="s">
        <v>89</v>
      </c>
      <c r="E3" s="411" t="s">
        <v>90</v>
      </c>
      <c r="F3" s="76" t="s">
        <v>91</v>
      </c>
      <c r="G3" s="76"/>
      <c r="H3" s="411" t="s">
        <v>92</v>
      </c>
      <c r="I3" s="77"/>
      <c r="J3" s="78" t="s">
        <v>93</v>
      </c>
      <c r="K3" s="78"/>
      <c r="L3" s="403" t="s">
        <v>94</v>
      </c>
      <c r="AF3" s="405" t="s">
        <v>95</v>
      </c>
      <c r="AG3" s="405" t="s">
        <v>96</v>
      </c>
    </row>
    <row r="4" spans="1:33" s="79" customFormat="1" ht="16.5" customHeight="1" thickBot="1" x14ac:dyDescent="0.25">
      <c r="A4" s="410"/>
      <c r="B4" s="412"/>
      <c r="C4" s="412"/>
      <c r="D4" s="412"/>
      <c r="E4" s="412"/>
      <c r="F4" s="80" t="s">
        <v>97</v>
      </c>
      <c r="G4" s="80"/>
      <c r="H4" s="412"/>
      <c r="I4" s="81"/>
      <c r="J4" s="82" t="s">
        <v>98</v>
      </c>
      <c r="K4" s="82"/>
      <c r="L4" s="404"/>
      <c r="AF4" s="406"/>
      <c r="AG4" s="406"/>
    </row>
    <row r="5" spans="1:33" ht="16.5" customHeight="1" x14ac:dyDescent="0.25">
      <c r="A5" s="83">
        <v>1</v>
      </c>
      <c r="B5" s="358" t="s">
        <v>6590</v>
      </c>
      <c r="C5" s="356">
        <v>39289</v>
      </c>
      <c r="D5" s="357" t="s">
        <v>6591</v>
      </c>
      <c r="E5" s="300" t="s">
        <v>6592</v>
      </c>
      <c r="F5" s="84" t="s">
        <v>102</v>
      </c>
      <c r="G5" s="85">
        <f t="shared" ref="G5:G49" si="0">+IF(F5="M",1,IF(F5="f",2,IF(F5="Civ",3,"Error")))</f>
        <v>2</v>
      </c>
      <c r="H5" s="86" t="s">
        <v>103</v>
      </c>
      <c r="I5" s="87">
        <f t="shared" ref="I5:I49" si="1">+IF(H5="Studying",5,IF(H5="Complete",1,IF(H5="Incomplete",2,IF(H5="Left",3,IF(H5="Dropped",4,"Error")))))</f>
        <v>1</v>
      </c>
      <c r="J5" s="87" t="e">
        <f>+IF(#REF!="Issued",1,IF(#REF!="Not Issued",2,"Nil"))</f>
        <v>#REF!</v>
      </c>
      <c r="K5" s="88" t="s">
        <v>6593</v>
      </c>
      <c r="L5" s="88"/>
      <c r="M5" s="84" t="s">
        <v>6594</v>
      </c>
      <c r="AF5" s="88"/>
      <c r="AG5" s="88"/>
    </row>
    <row r="6" spans="1:33" ht="16.5" customHeight="1" x14ac:dyDescent="0.25">
      <c r="A6" s="83">
        <v>2</v>
      </c>
      <c r="B6" s="358" t="s">
        <v>6595</v>
      </c>
      <c r="C6" s="356">
        <v>67452</v>
      </c>
      <c r="D6" s="357" t="s">
        <v>6596</v>
      </c>
      <c r="E6" s="300" t="s">
        <v>6597</v>
      </c>
      <c r="F6" s="84" t="s">
        <v>100</v>
      </c>
      <c r="G6" s="85">
        <f t="shared" si="0"/>
        <v>1</v>
      </c>
      <c r="H6" s="86" t="s">
        <v>103</v>
      </c>
      <c r="I6" s="87">
        <f t="shared" si="1"/>
        <v>1</v>
      </c>
      <c r="J6" s="87" t="e">
        <f>+IF(#REF!="Issued",1,IF(#REF!="Not Issued",2,"Nil"))</f>
        <v>#REF!</v>
      </c>
      <c r="K6" s="88" t="s">
        <v>6598</v>
      </c>
      <c r="L6" s="88"/>
      <c r="M6" s="84" t="s">
        <v>6599</v>
      </c>
      <c r="AF6" s="89"/>
      <c r="AG6" s="89"/>
    </row>
    <row r="7" spans="1:33" ht="16.5" customHeight="1" x14ac:dyDescent="0.25">
      <c r="A7" s="83">
        <v>3</v>
      </c>
      <c r="B7" s="358" t="s">
        <v>6600</v>
      </c>
      <c r="C7" s="356">
        <v>67986</v>
      </c>
      <c r="D7" s="357" t="s">
        <v>6601</v>
      </c>
      <c r="E7" s="300" t="s">
        <v>6335</v>
      </c>
      <c r="F7" s="84" t="s">
        <v>100</v>
      </c>
      <c r="G7" s="85">
        <f t="shared" si="0"/>
        <v>1</v>
      </c>
      <c r="H7" s="86" t="s">
        <v>103</v>
      </c>
      <c r="I7" s="87">
        <f t="shared" si="1"/>
        <v>1</v>
      </c>
      <c r="J7" s="87" t="e">
        <f>+IF(#REF!="Issued",1,IF(#REF!="Not Issued",2,"Nil"))</f>
        <v>#REF!</v>
      </c>
      <c r="K7" s="88" t="s">
        <v>6602</v>
      </c>
      <c r="L7" s="88"/>
      <c r="M7" s="84" t="s">
        <v>6603</v>
      </c>
      <c r="AF7" s="89"/>
      <c r="AG7" s="89"/>
    </row>
    <row r="8" spans="1:33" ht="16.5" customHeight="1" x14ac:dyDescent="0.25">
      <c r="A8" s="83">
        <v>4</v>
      </c>
      <c r="B8" s="358" t="s">
        <v>6609</v>
      </c>
      <c r="C8" s="356">
        <v>67455</v>
      </c>
      <c r="D8" s="357" t="s">
        <v>6610</v>
      </c>
      <c r="E8" s="300" t="s">
        <v>6611</v>
      </c>
      <c r="F8" s="84" t="s">
        <v>100</v>
      </c>
      <c r="G8" s="85">
        <f t="shared" si="0"/>
        <v>1</v>
      </c>
      <c r="H8" s="86" t="s">
        <v>103</v>
      </c>
      <c r="I8" s="87">
        <f t="shared" si="1"/>
        <v>1</v>
      </c>
      <c r="J8" s="87" t="e">
        <f>+IF(#REF!="Issued",1,IF(#REF!="Not Issued",2,"Nil"))</f>
        <v>#REF!</v>
      </c>
      <c r="K8" s="88" t="s">
        <v>6612</v>
      </c>
      <c r="L8" s="88"/>
      <c r="M8" s="84" t="s">
        <v>6608</v>
      </c>
      <c r="AF8" s="89"/>
      <c r="AG8" s="89"/>
    </row>
    <row r="9" spans="1:33" ht="16.5" customHeight="1" x14ac:dyDescent="0.25">
      <c r="A9" s="83">
        <v>5</v>
      </c>
      <c r="B9" s="358" t="s">
        <v>6614</v>
      </c>
      <c r="C9" s="356">
        <v>67456</v>
      </c>
      <c r="D9" s="357" t="s">
        <v>6615</v>
      </c>
      <c r="E9" s="300" t="s">
        <v>6616</v>
      </c>
      <c r="F9" s="84" t="s">
        <v>100</v>
      </c>
      <c r="G9" s="85">
        <f t="shared" si="0"/>
        <v>1</v>
      </c>
      <c r="H9" s="86" t="s">
        <v>103</v>
      </c>
      <c r="I9" s="87">
        <f t="shared" si="1"/>
        <v>1</v>
      </c>
      <c r="J9" s="87" t="e">
        <f>+IF(#REF!="Issued",1,IF(#REF!="Not Issued",2,"Nil"))</f>
        <v>#REF!</v>
      </c>
      <c r="K9" s="88" t="s">
        <v>6617</v>
      </c>
      <c r="L9" s="88"/>
      <c r="M9" s="84" t="s">
        <v>6613</v>
      </c>
      <c r="AF9" s="89"/>
      <c r="AG9" s="89"/>
    </row>
    <row r="10" spans="1:33" ht="16.5" customHeight="1" x14ac:dyDescent="0.25">
      <c r="A10" s="83">
        <v>6</v>
      </c>
      <c r="B10" s="358" t="s">
        <v>6623</v>
      </c>
      <c r="C10" s="356">
        <v>67457</v>
      </c>
      <c r="D10" s="357" t="s">
        <v>6624</v>
      </c>
      <c r="E10" s="300" t="s">
        <v>6625</v>
      </c>
      <c r="F10" s="84" t="s">
        <v>100</v>
      </c>
      <c r="G10" s="85">
        <f t="shared" si="0"/>
        <v>1</v>
      </c>
      <c r="H10" s="86" t="s">
        <v>103</v>
      </c>
      <c r="I10" s="87">
        <f t="shared" si="1"/>
        <v>1</v>
      </c>
      <c r="J10" s="87" t="e">
        <f>+IF(#REF!="Issued",1,IF(#REF!="Not Issued",2,"Nil"))</f>
        <v>#REF!</v>
      </c>
      <c r="K10" s="88" t="s">
        <v>6626</v>
      </c>
      <c r="L10" s="88"/>
      <c r="M10" s="84" t="s">
        <v>6618</v>
      </c>
      <c r="AF10" s="89"/>
      <c r="AG10" s="89"/>
    </row>
    <row r="11" spans="1:33" ht="16.5" customHeight="1" x14ac:dyDescent="0.25">
      <c r="A11" s="83">
        <v>7</v>
      </c>
      <c r="B11" s="358" t="s">
        <v>6628</v>
      </c>
      <c r="C11" s="356">
        <v>68310</v>
      </c>
      <c r="D11" s="357" t="s">
        <v>6629</v>
      </c>
      <c r="E11" s="300" t="s">
        <v>6630</v>
      </c>
      <c r="F11" s="84" t="s">
        <v>100</v>
      </c>
      <c r="G11" s="85">
        <f t="shared" si="0"/>
        <v>1</v>
      </c>
      <c r="H11" s="86" t="s">
        <v>103</v>
      </c>
      <c r="I11" s="87">
        <f t="shared" si="1"/>
        <v>1</v>
      </c>
      <c r="J11" s="87" t="e">
        <f>+IF(#REF!="Issued",1,IF(#REF!="Not Issued",2,"Nil"))</f>
        <v>#REF!</v>
      </c>
      <c r="K11" s="88" t="s">
        <v>6631</v>
      </c>
      <c r="L11" s="88"/>
      <c r="M11" s="84" t="s">
        <v>6622</v>
      </c>
      <c r="AF11" s="89"/>
      <c r="AG11" s="89"/>
    </row>
    <row r="12" spans="1:33" ht="16.5" customHeight="1" x14ac:dyDescent="0.25">
      <c r="A12" s="83">
        <v>8</v>
      </c>
      <c r="B12" s="358" t="s">
        <v>6633</v>
      </c>
      <c r="C12" s="356">
        <v>27192</v>
      </c>
      <c r="D12" s="357" t="s">
        <v>6634</v>
      </c>
      <c r="E12" s="300" t="s">
        <v>6635</v>
      </c>
      <c r="F12" s="84" t="s">
        <v>102</v>
      </c>
      <c r="G12" s="85">
        <f t="shared" si="0"/>
        <v>2</v>
      </c>
      <c r="H12" s="86" t="s">
        <v>103</v>
      </c>
      <c r="I12" s="87">
        <f t="shared" si="1"/>
        <v>1</v>
      </c>
      <c r="J12" s="87" t="e">
        <f>+IF(#REF!="Issued",1,IF(#REF!="Not Issued",2,"Nil"))</f>
        <v>#REF!</v>
      </c>
      <c r="K12" s="88" t="s">
        <v>6636</v>
      </c>
      <c r="L12" s="88"/>
      <c r="M12" s="84" t="s">
        <v>6627</v>
      </c>
      <c r="AF12" s="89"/>
      <c r="AG12" s="89"/>
    </row>
    <row r="13" spans="1:33" ht="16.5" customHeight="1" x14ac:dyDescent="0.25">
      <c r="A13" s="83">
        <v>9</v>
      </c>
      <c r="B13" s="358" t="s">
        <v>6638</v>
      </c>
      <c r="C13" s="356">
        <v>67458</v>
      </c>
      <c r="D13" s="357" t="s">
        <v>6639</v>
      </c>
      <c r="E13" s="300" t="s">
        <v>6640</v>
      </c>
      <c r="F13" s="84" t="s">
        <v>100</v>
      </c>
      <c r="G13" s="85">
        <f t="shared" si="0"/>
        <v>1</v>
      </c>
      <c r="H13" s="86" t="s">
        <v>103</v>
      </c>
      <c r="I13" s="87">
        <f t="shared" si="1"/>
        <v>1</v>
      </c>
      <c r="J13" s="87" t="e">
        <f>+IF(#REF!="Issued",1,IF(#REF!="Not Issued",2,"Nil"))</f>
        <v>#REF!</v>
      </c>
      <c r="K13" s="88" t="s">
        <v>6641</v>
      </c>
      <c r="L13" s="88"/>
      <c r="M13" s="84" t="s">
        <v>6632</v>
      </c>
      <c r="AF13" s="89"/>
      <c r="AG13" s="89"/>
    </row>
    <row r="14" spans="1:33" ht="16.5" customHeight="1" x14ac:dyDescent="0.25">
      <c r="A14" s="83">
        <v>10</v>
      </c>
      <c r="B14" s="358" t="s">
        <v>6643</v>
      </c>
      <c r="C14" s="356">
        <v>67459</v>
      </c>
      <c r="D14" s="357" t="s">
        <v>6644</v>
      </c>
      <c r="E14" s="300" t="s">
        <v>6645</v>
      </c>
      <c r="F14" s="84" t="s">
        <v>100</v>
      </c>
      <c r="G14" s="85">
        <f t="shared" si="0"/>
        <v>1</v>
      </c>
      <c r="H14" s="86" t="s">
        <v>103</v>
      </c>
      <c r="I14" s="87">
        <f t="shared" si="1"/>
        <v>1</v>
      </c>
      <c r="J14" s="87" t="e">
        <f>+IF(#REF!="Issued",1,IF(#REF!="Not Issued",2,"Nil"))</f>
        <v>#REF!</v>
      </c>
      <c r="K14" s="88" t="s">
        <v>6646</v>
      </c>
      <c r="L14" s="88"/>
      <c r="M14" s="84" t="s">
        <v>6637</v>
      </c>
      <c r="AF14" s="89"/>
      <c r="AG14" s="89"/>
    </row>
    <row r="15" spans="1:33" ht="16.5" customHeight="1" x14ac:dyDescent="0.25">
      <c r="A15" s="83">
        <v>11</v>
      </c>
      <c r="B15" s="358" t="s">
        <v>6648</v>
      </c>
      <c r="C15" s="356">
        <v>67460</v>
      </c>
      <c r="D15" s="357" t="s">
        <v>6649</v>
      </c>
      <c r="E15" s="300" t="s">
        <v>6650</v>
      </c>
      <c r="F15" s="84" t="s">
        <v>100</v>
      </c>
      <c r="G15" s="85">
        <f t="shared" si="0"/>
        <v>1</v>
      </c>
      <c r="H15" s="86" t="s">
        <v>103</v>
      </c>
      <c r="I15" s="87">
        <f t="shared" si="1"/>
        <v>1</v>
      </c>
      <c r="J15" s="87" t="e">
        <f>+IF(#REF!="Issued",1,IF(#REF!="Not Issued",2,"Nil"))</f>
        <v>#REF!</v>
      </c>
      <c r="K15" s="88" t="s">
        <v>6651</v>
      </c>
      <c r="L15" s="88"/>
      <c r="M15" s="84" t="s">
        <v>6642</v>
      </c>
      <c r="AF15" s="89"/>
      <c r="AG15" s="89"/>
    </row>
    <row r="16" spans="1:33" ht="16.5" customHeight="1" x14ac:dyDescent="0.25">
      <c r="A16" s="83">
        <v>12</v>
      </c>
      <c r="B16" s="358" t="s">
        <v>6653</v>
      </c>
      <c r="C16" s="356">
        <v>67461</v>
      </c>
      <c r="D16" s="357" t="s">
        <v>6654</v>
      </c>
      <c r="E16" s="300" t="s">
        <v>6655</v>
      </c>
      <c r="F16" s="84" t="s">
        <v>102</v>
      </c>
      <c r="G16" s="85">
        <f t="shared" si="0"/>
        <v>2</v>
      </c>
      <c r="H16" s="86" t="s">
        <v>103</v>
      </c>
      <c r="I16" s="87">
        <f t="shared" si="1"/>
        <v>1</v>
      </c>
      <c r="J16" s="87" t="e">
        <f>+IF(#REF!="Issued",1,IF(#REF!="Not Issued",2,"Nil"))</f>
        <v>#REF!</v>
      </c>
      <c r="K16" s="88" t="s">
        <v>6656</v>
      </c>
      <c r="L16" s="88"/>
      <c r="M16" s="84" t="s">
        <v>6647</v>
      </c>
      <c r="AF16" s="89"/>
      <c r="AG16" s="89"/>
    </row>
    <row r="17" spans="1:33" ht="16.5" customHeight="1" x14ac:dyDescent="0.25">
      <c r="A17" s="83">
        <v>13</v>
      </c>
      <c r="B17" s="358" t="s">
        <v>6663</v>
      </c>
      <c r="C17" s="356">
        <v>67462</v>
      </c>
      <c r="D17" s="357" t="s">
        <v>6664</v>
      </c>
      <c r="E17" s="300" t="s">
        <v>6665</v>
      </c>
      <c r="F17" s="84" t="s">
        <v>102</v>
      </c>
      <c r="G17" s="85">
        <f t="shared" si="0"/>
        <v>2</v>
      </c>
      <c r="H17" s="86" t="s">
        <v>103</v>
      </c>
      <c r="I17" s="87">
        <f t="shared" si="1"/>
        <v>1</v>
      </c>
      <c r="J17" s="87" t="e">
        <f>+IF(#REF!="Issued",1,IF(#REF!="Not Issued",2,"Nil"))</f>
        <v>#REF!</v>
      </c>
      <c r="K17" s="88" t="s">
        <v>6666</v>
      </c>
      <c r="L17" s="88"/>
      <c r="M17" s="84" t="s">
        <v>6652</v>
      </c>
      <c r="AF17" s="89"/>
      <c r="AG17" s="89"/>
    </row>
    <row r="18" spans="1:33" ht="16.5" customHeight="1" x14ac:dyDescent="0.25">
      <c r="A18" s="83">
        <v>14</v>
      </c>
      <c r="B18" s="358" t="s">
        <v>6668</v>
      </c>
      <c r="C18" s="356">
        <v>67463</v>
      </c>
      <c r="D18" s="357" t="s">
        <v>6669</v>
      </c>
      <c r="E18" s="300" t="s">
        <v>6670</v>
      </c>
      <c r="F18" s="84" t="s">
        <v>100</v>
      </c>
      <c r="G18" s="85">
        <f t="shared" si="0"/>
        <v>1</v>
      </c>
      <c r="H18" s="86" t="s">
        <v>103</v>
      </c>
      <c r="I18" s="87">
        <f t="shared" si="1"/>
        <v>1</v>
      </c>
      <c r="J18" s="87" t="e">
        <f>+IF(#REF!="Issued",1,IF(#REF!="Not Issued",2,"Nil"))</f>
        <v>#REF!</v>
      </c>
      <c r="K18" s="88" t="s">
        <v>6671</v>
      </c>
      <c r="L18" s="88"/>
      <c r="M18" s="84" t="s">
        <v>6657</v>
      </c>
      <c r="AF18" s="89"/>
      <c r="AG18" s="89"/>
    </row>
    <row r="19" spans="1:33" ht="16.5" customHeight="1" x14ac:dyDescent="0.25">
      <c r="A19" s="83">
        <v>15</v>
      </c>
      <c r="B19" s="358" t="s">
        <v>6673</v>
      </c>
      <c r="C19" s="356">
        <v>35680</v>
      </c>
      <c r="D19" s="357" t="s">
        <v>6674</v>
      </c>
      <c r="E19" s="300" t="s">
        <v>429</v>
      </c>
      <c r="F19" s="84" t="s">
        <v>102</v>
      </c>
      <c r="G19" s="85">
        <f t="shared" si="0"/>
        <v>2</v>
      </c>
      <c r="H19" s="86" t="s">
        <v>103</v>
      </c>
      <c r="I19" s="87">
        <f t="shared" si="1"/>
        <v>1</v>
      </c>
      <c r="J19" s="87" t="e">
        <f>+IF(#REF!="Issued",1,IF(#REF!="Not Issued",2,"Nil"))</f>
        <v>#REF!</v>
      </c>
      <c r="K19" s="88" t="s">
        <v>6675</v>
      </c>
      <c r="L19" s="88"/>
      <c r="M19" s="84" t="s">
        <v>6662</v>
      </c>
      <c r="AF19" s="89"/>
      <c r="AG19" s="89"/>
    </row>
    <row r="20" spans="1:33" ht="16.5" customHeight="1" x14ac:dyDescent="0.25">
      <c r="A20" s="83">
        <v>16</v>
      </c>
      <c r="B20" s="358" t="s">
        <v>6677</v>
      </c>
      <c r="C20" s="356">
        <v>35683</v>
      </c>
      <c r="D20" s="357" t="s">
        <v>6678</v>
      </c>
      <c r="E20" s="300" t="s">
        <v>6679</v>
      </c>
      <c r="F20" s="84" t="s">
        <v>102</v>
      </c>
      <c r="G20" s="85">
        <f t="shared" si="0"/>
        <v>2</v>
      </c>
      <c r="H20" s="86" t="s">
        <v>103</v>
      </c>
      <c r="I20" s="87">
        <f t="shared" si="1"/>
        <v>1</v>
      </c>
      <c r="J20" s="87" t="e">
        <f>+IF(#REF!="Issued",1,IF(#REF!="Not Issued",2,"Nil"))</f>
        <v>#REF!</v>
      </c>
      <c r="K20" s="88" t="s">
        <v>6680</v>
      </c>
      <c r="L20" s="88"/>
      <c r="M20" s="84" t="s">
        <v>6667</v>
      </c>
      <c r="AF20" s="89"/>
      <c r="AG20" s="89"/>
    </row>
    <row r="21" spans="1:33" ht="16.5" customHeight="1" x14ac:dyDescent="0.25">
      <c r="A21" s="83">
        <v>17</v>
      </c>
      <c r="B21" s="358" t="s">
        <v>6682</v>
      </c>
      <c r="C21" s="356">
        <v>67464</v>
      </c>
      <c r="D21" s="357" t="s">
        <v>6683</v>
      </c>
      <c r="E21" s="300" t="s">
        <v>6684</v>
      </c>
      <c r="F21" s="84" t="s">
        <v>100</v>
      </c>
      <c r="G21" s="85">
        <f t="shared" si="0"/>
        <v>1</v>
      </c>
      <c r="H21" s="86" t="s">
        <v>103</v>
      </c>
      <c r="I21" s="87">
        <f t="shared" si="1"/>
        <v>1</v>
      </c>
      <c r="J21" s="87" t="e">
        <f>+IF(#REF!="Issued",1,IF(#REF!="Not Issued",2,"Nil"))</f>
        <v>#REF!</v>
      </c>
      <c r="K21" s="88" t="s">
        <v>6685</v>
      </c>
      <c r="L21" s="88"/>
      <c r="M21" s="84" t="s">
        <v>6672</v>
      </c>
      <c r="AF21" s="89"/>
      <c r="AG21" s="89"/>
    </row>
    <row r="22" spans="1:33" ht="16.5" customHeight="1" x14ac:dyDescent="0.25">
      <c r="A22" s="83">
        <v>18</v>
      </c>
      <c r="B22" s="358" t="s">
        <v>6687</v>
      </c>
      <c r="C22" s="356">
        <v>67465</v>
      </c>
      <c r="D22" s="357" t="s">
        <v>6688</v>
      </c>
      <c r="E22" s="300" t="s">
        <v>6689</v>
      </c>
      <c r="F22" s="84" t="s">
        <v>100</v>
      </c>
      <c r="G22" s="85">
        <f t="shared" si="0"/>
        <v>1</v>
      </c>
      <c r="H22" s="86" t="s">
        <v>103</v>
      </c>
      <c r="I22" s="87">
        <f t="shared" si="1"/>
        <v>1</v>
      </c>
      <c r="J22" s="87" t="e">
        <f>+IF(#REF!="Issued",1,IF(#REF!="Not Issued",2,"Nil"))</f>
        <v>#REF!</v>
      </c>
      <c r="K22" s="88" t="s">
        <v>6690</v>
      </c>
      <c r="L22" s="88"/>
      <c r="M22" s="84" t="s">
        <v>6676</v>
      </c>
      <c r="AF22" s="89"/>
      <c r="AG22" s="89"/>
    </row>
    <row r="23" spans="1:33" ht="16.5" customHeight="1" x14ac:dyDescent="0.25">
      <c r="A23" s="83">
        <v>19</v>
      </c>
      <c r="B23" s="358" t="s">
        <v>6692</v>
      </c>
      <c r="C23" s="356">
        <v>67466</v>
      </c>
      <c r="D23" s="357" t="s">
        <v>6693</v>
      </c>
      <c r="E23" s="300" t="s">
        <v>6694</v>
      </c>
      <c r="F23" s="84" t="s">
        <v>100</v>
      </c>
      <c r="G23" s="85">
        <f t="shared" si="0"/>
        <v>1</v>
      </c>
      <c r="H23" s="86" t="s">
        <v>103</v>
      </c>
      <c r="I23" s="87">
        <f t="shared" si="1"/>
        <v>1</v>
      </c>
      <c r="J23" s="87" t="e">
        <f>+IF(#REF!="Issued",1,IF(#REF!="Not Issued",2,"Nil"))</f>
        <v>#REF!</v>
      </c>
      <c r="K23" s="88" t="s">
        <v>6695</v>
      </c>
      <c r="L23" s="88"/>
      <c r="M23" s="84" t="s">
        <v>6681</v>
      </c>
      <c r="AF23" s="89"/>
      <c r="AG23" s="89"/>
    </row>
    <row r="24" spans="1:33" ht="16.5" customHeight="1" x14ac:dyDescent="0.25">
      <c r="A24" s="83">
        <v>20</v>
      </c>
      <c r="B24" s="358" t="s">
        <v>6696</v>
      </c>
      <c r="C24" s="356">
        <v>39209</v>
      </c>
      <c r="D24" s="357" t="s">
        <v>6697</v>
      </c>
      <c r="E24" s="300" t="s">
        <v>6698</v>
      </c>
      <c r="F24" s="84" t="s">
        <v>102</v>
      </c>
      <c r="G24" s="85">
        <f t="shared" si="0"/>
        <v>2</v>
      </c>
      <c r="H24" s="86" t="s">
        <v>103</v>
      </c>
      <c r="I24" s="87">
        <f t="shared" si="1"/>
        <v>1</v>
      </c>
      <c r="J24" s="87" t="e">
        <f>+IF(#REF!="Issued",1,IF(#REF!="Not Issued",2,"Nil"))</f>
        <v>#REF!</v>
      </c>
      <c r="K24" s="88" t="s">
        <v>6699</v>
      </c>
      <c r="L24" s="88"/>
      <c r="M24" s="84" t="s">
        <v>6686</v>
      </c>
      <c r="AF24" s="89"/>
      <c r="AG24" s="89"/>
    </row>
    <row r="25" spans="1:33" ht="16.5" customHeight="1" x14ac:dyDescent="0.25">
      <c r="A25" s="83">
        <v>21</v>
      </c>
      <c r="B25" s="358" t="s">
        <v>6700</v>
      </c>
      <c r="C25" s="356">
        <v>68311</v>
      </c>
      <c r="D25" s="357" t="s">
        <v>4575</v>
      </c>
      <c r="E25" s="300" t="s">
        <v>5377</v>
      </c>
      <c r="F25" s="84" t="s">
        <v>100</v>
      </c>
      <c r="G25" s="85">
        <f t="shared" si="0"/>
        <v>1</v>
      </c>
      <c r="H25" s="86" t="s">
        <v>103</v>
      </c>
      <c r="I25" s="87">
        <f t="shared" si="1"/>
        <v>1</v>
      </c>
      <c r="J25" s="87" t="e">
        <f>+IF(#REF!="Issued",1,IF(#REF!="Not Issued",2,"Nil"))</f>
        <v>#REF!</v>
      </c>
      <c r="K25" s="88" t="s">
        <v>6701</v>
      </c>
      <c r="L25" s="88"/>
      <c r="M25" s="84" t="s">
        <v>6691</v>
      </c>
      <c r="AF25" s="89"/>
      <c r="AG25" s="89"/>
    </row>
    <row r="26" spans="1:33" ht="16.5" customHeight="1" x14ac:dyDescent="0.25">
      <c r="A26" s="83">
        <v>22</v>
      </c>
      <c r="B26" s="358" t="s">
        <v>6702</v>
      </c>
      <c r="C26" s="356">
        <v>67467</v>
      </c>
      <c r="D26" s="357" t="s">
        <v>6703</v>
      </c>
      <c r="E26" s="300" t="s">
        <v>6704</v>
      </c>
      <c r="F26" s="84" t="s">
        <v>100</v>
      </c>
      <c r="G26" s="85">
        <f t="shared" si="0"/>
        <v>1</v>
      </c>
      <c r="H26" s="86" t="s">
        <v>103</v>
      </c>
      <c r="I26" s="87">
        <f t="shared" si="1"/>
        <v>1</v>
      </c>
      <c r="J26" s="87" t="e">
        <f>+IF(#REF!="Issued",1,IF(#REF!="Not Issued",2,"Nil"))</f>
        <v>#REF!</v>
      </c>
      <c r="K26" s="88" t="s">
        <v>6705</v>
      </c>
      <c r="L26" s="88"/>
      <c r="M26" s="84"/>
      <c r="AF26" s="89"/>
      <c r="AG26" s="89"/>
    </row>
    <row r="27" spans="1:33" ht="16.5" customHeight="1" x14ac:dyDescent="0.25">
      <c r="A27" s="83">
        <v>23</v>
      </c>
      <c r="B27" s="358" t="s">
        <v>6706</v>
      </c>
      <c r="C27" s="356">
        <v>68081</v>
      </c>
      <c r="D27" s="357" t="s">
        <v>6707</v>
      </c>
      <c r="E27" s="300" t="s">
        <v>6708</v>
      </c>
      <c r="F27" s="84" t="s">
        <v>102</v>
      </c>
      <c r="G27" s="85">
        <f t="shared" si="0"/>
        <v>2</v>
      </c>
      <c r="H27" s="86" t="s">
        <v>103</v>
      </c>
      <c r="I27" s="87">
        <f t="shared" si="1"/>
        <v>1</v>
      </c>
      <c r="J27" s="87" t="e">
        <f>+IF(#REF!="Issued",1,IF(#REF!="Not Issued",2,"Nil"))</f>
        <v>#REF!</v>
      </c>
      <c r="K27" s="88" t="s">
        <v>6709</v>
      </c>
      <c r="L27" s="88"/>
      <c r="M27" s="84"/>
      <c r="AF27" s="89"/>
      <c r="AG27" s="89"/>
    </row>
    <row r="28" spans="1:33" ht="16.5" customHeight="1" x14ac:dyDescent="0.25">
      <c r="A28" s="83">
        <v>24</v>
      </c>
      <c r="B28" s="358" t="s">
        <v>6718</v>
      </c>
      <c r="C28" s="356">
        <v>67468</v>
      </c>
      <c r="D28" s="357" t="s">
        <v>6719</v>
      </c>
      <c r="E28" s="300" t="s">
        <v>6720</v>
      </c>
      <c r="F28" s="84" t="s">
        <v>100</v>
      </c>
      <c r="G28" s="85">
        <f t="shared" si="0"/>
        <v>1</v>
      </c>
      <c r="H28" s="86" t="s">
        <v>103</v>
      </c>
      <c r="I28" s="87">
        <f t="shared" si="1"/>
        <v>1</v>
      </c>
      <c r="J28" s="87" t="e">
        <f>+IF(#REF!="Issued",1,IF(#REF!="Not Issued",2,"Nil"))</f>
        <v>#REF!</v>
      </c>
      <c r="K28" s="88" t="s">
        <v>6721</v>
      </c>
      <c r="L28" s="88"/>
      <c r="M28" s="84"/>
      <c r="AF28" s="89"/>
      <c r="AG28" s="89"/>
    </row>
    <row r="29" spans="1:33" ht="16.5" customHeight="1" x14ac:dyDescent="0.25">
      <c r="A29" s="83">
        <v>25</v>
      </c>
      <c r="B29" s="358" t="s">
        <v>6726</v>
      </c>
      <c r="C29" s="356">
        <v>67470</v>
      </c>
      <c r="D29" s="357" t="s">
        <v>6727</v>
      </c>
      <c r="E29" s="300" t="s">
        <v>799</v>
      </c>
      <c r="F29" s="84" t="s">
        <v>100</v>
      </c>
      <c r="G29" s="85">
        <f t="shared" si="0"/>
        <v>1</v>
      </c>
      <c r="H29" s="86" t="s">
        <v>103</v>
      </c>
      <c r="I29" s="87">
        <f t="shared" si="1"/>
        <v>1</v>
      </c>
      <c r="J29" s="87" t="e">
        <f>+IF(#REF!="Issued",1,IF(#REF!="Not Issued",2,"Nil"))</f>
        <v>#REF!</v>
      </c>
      <c r="K29" s="88" t="s">
        <v>6728</v>
      </c>
      <c r="L29" s="88"/>
      <c r="M29" s="84"/>
      <c r="AF29" s="89"/>
      <c r="AG29" s="89"/>
    </row>
    <row r="30" spans="1:33" ht="16.5" customHeight="1" x14ac:dyDescent="0.25">
      <c r="A30" s="83">
        <v>26</v>
      </c>
      <c r="B30" s="358" t="s">
        <v>6737</v>
      </c>
      <c r="C30" s="356">
        <v>67472</v>
      </c>
      <c r="D30" s="357" t="s">
        <v>6738</v>
      </c>
      <c r="E30" s="300" t="s">
        <v>6739</v>
      </c>
      <c r="F30" s="84" t="s">
        <v>100</v>
      </c>
      <c r="G30" s="85">
        <f t="shared" si="0"/>
        <v>1</v>
      </c>
      <c r="H30" s="86" t="s">
        <v>103</v>
      </c>
      <c r="I30" s="87">
        <f t="shared" si="1"/>
        <v>1</v>
      </c>
      <c r="J30" s="87" t="e">
        <f>+IF(#REF!="Issued",1,IF(#REF!="Not Issued",2,"Nil"))</f>
        <v>#REF!</v>
      </c>
      <c r="K30" s="88" t="s">
        <v>6740</v>
      </c>
      <c r="L30" s="88"/>
      <c r="M30" s="84"/>
      <c r="AF30" s="89"/>
      <c r="AG30" s="89"/>
    </row>
    <row r="31" spans="1:33" ht="16.5" customHeight="1" x14ac:dyDescent="0.25">
      <c r="A31" s="83">
        <v>27</v>
      </c>
      <c r="B31" s="358" t="s">
        <v>6744</v>
      </c>
      <c r="C31" s="356">
        <v>67473</v>
      </c>
      <c r="D31" s="357" t="s">
        <v>6745</v>
      </c>
      <c r="E31" s="300" t="s">
        <v>6746</v>
      </c>
      <c r="F31" s="84" t="s">
        <v>100</v>
      </c>
      <c r="G31" s="85">
        <f t="shared" si="0"/>
        <v>1</v>
      </c>
      <c r="H31" s="86" t="s">
        <v>103</v>
      </c>
      <c r="I31" s="87">
        <f t="shared" si="1"/>
        <v>1</v>
      </c>
      <c r="J31" s="87" t="e">
        <f>+IF(#REF!="Issued",1,IF(#REF!="Not Issued",2,"Nil"))</f>
        <v>#REF!</v>
      </c>
      <c r="K31" s="88" t="s">
        <v>6747</v>
      </c>
      <c r="L31" s="88"/>
      <c r="M31" s="84"/>
      <c r="AF31" s="89"/>
      <c r="AG31" s="89"/>
    </row>
    <row r="32" spans="1:33" ht="16.5" customHeight="1" x14ac:dyDescent="0.25">
      <c r="A32" s="83">
        <v>28</v>
      </c>
      <c r="B32" s="358" t="s">
        <v>6748</v>
      </c>
      <c r="C32" s="356">
        <v>67474</v>
      </c>
      <c r="D32" s="357" t="s">
        <v>6749</v>
      </c>
      <c r="E32" s="300" t="s">
        <v>6750</v>
      </c>
      <c r="F32" s="84" t="s">
        <v>100</v>
      </c>
      <c r="G32" s="85">
        <f t="shared" si="0"/>
        <v>1</v>
      </c>
      <c r="H32" s="86" t="s">
        <v>103</v>
      </c>
      <c r="I32" s="87">
        <f t="shared" si="1"/>
        <v>1</v>
      </c>
      <c r="J32" s="87" t="e">
        <f>+IF(#REF!="Issued",1,IF(#REF!="Not Issued",2,"Nil"))</f>
        <v>#REF!</v>
      </c>
      <c r="K32" s="88" t="s">
        <v>6751</v>
      </c>
      <c r="L32" s="88"/>
      <c r="M32" s="84"/>
      <c r="AF32" s="89"/>
      <c r="AG32" s="89"/>
    </row>
    <row r="33" spans="1:33" ht="16.5" customHeight="1" x14ac:dyDescent="0.25">
      <c r="A33" s="83">
        <v>29</v>
      </c>
      <c r="B33" s="358" t="s">
        <v>6752</v>
      </c>
      <c r="C33" s="356">
        <v>67475</v>
      </c>
      <c r="D33" s="357" t="s">
        <v>6753</v>
      </c>
      <c r="E33" s="300" t="s">
        <v>6754</v>
      </c>
      <c r="F33" s="84" t="s">
        <v>100</v>
      </c>
      <c r="G33" s="85">
        <f t="shared" si="0"/>
        <v>1</v>
      </c>
      <c r="H33" s="86" t="s">
        <v>103</v>
      </c>
      <c r="I33" s="87">
        <f t="shared" si="1"/>
        <v>1</v>
      </c>
      <c r="J33" s="87" t="e">
        <f>+IF(#REF!="Issued",1,IF(#REF!="Not Issued",2,"Nil"))</f>
        <v>#REF!</v>
      </c>
      <c r="K33" s="88" t="s">
        <v>6755</v>
      </c>
      <c r="L33" s="88"/>
      <c r="M33" s="84"/>
      <c r="AF33" s="89"/>
      <c r="AG33" s="89"/>
    </row>
    <row r="34" spans="1:33" ht="16.5" customHeight="1" x14ac:dyDescent="0.25">
      <c r="A34" s="83">
        <v>30</v>
      </c>
      <c r="B34" s="358" t="s">
        <v>6756</v>
      </c>
      <c r="C34" s="356">
        <v>67476</v>
      </c>
      <c r="D34" s="357" t="s">
        <v>6757</v>
      </c>
      <c r="E34" s="300" t="s">
        <v>6758</v>
      </c>
      <c r="F34" s="84" t="s">
        <v>100</v>
      </c>
      <c r="G34" s="85">
        <f t="shared" si="0"/>
        <v>1</v>
      </c>
      <c r="H34" s="86" t="s">
        <v>103</v>
      </c>
      <c r="I34" s="87">
        <f t="shared" si="1"/>
        <v>1</v>
      </c>
      <c r="J34" s="87" t="e">
        <f>+IF(#REF!="Issued",1,IF(#REF!="Not Issued",2,"Nil"))</f>
        <v>#REF!</v>
      </c>
      <c r="K34" s="88" t="s">
        <v>6759</v>
      </c>
      <c r="L34" s="88"/>
      <c r="M34" s="84"/>
      <c r="AF34" s="89"/>
      <c r="AG34" s="89"/>
    </row>
    <row r="35" spans="1:33" ht="16.5" customHeight="1" x14ac:dyDescent="0.25">
      <c r="A35" s="83">
        <v>31</v>
      </c>
      <c r="B35" s="358" t="s">
        <v>6760</v>
      </c>
      <c r="C35" s="356">
        <v>67477</v>
      </c>
      <c r="D35" s="357" t="s">
        <v>6761</v>
      </c>
      <c r="E35" s="300" t="s">
        <v>6762</v>
      </c>
      <c r="F35" s="84" t="s">
        <v>100</v>
      </c>
      <c r="G35" s="85">
        <f t="shared" si="0"/>
        <v>1</v>
      </c>
      <c r="H35" s="86" t="s">
        <v>103</v>
      </c>
      <c r="I35" s="87">
        <f t="shared" si="1"/>
        <v>1</v>
      </c>
      <c r="J35" s="87" t="e">
        <f>+IF(#REF!="Issued",1,IF(#REF!="Not Issued",2,"Nil"))</f>
        <v>#REF!</v>
      </c>
      <c r="K35" s="88" t="s">
        <v>6763</v>
      </c>
      <c r="L35" s="88"/>
      <c r="M35" s="84"/>
      <c r="AF35" s="89"/>
      <c r="AG35" s="89"/>
    </row>
    <row r="36" spans="1:33" ht="16.5" customHeight="1" x14ac:dyDescent="0.25">
      <c r="A36" s="83">
        <v>32</v>
      </c>
      <c r="B36" s="358" t="s">
        <v>6764</v>
      </c>
      <c r="C36" s="356">
        <v>67478</v>
      </c>
      <c r="D36" s="357" t="s">
        <v>6765</v>
      </c>
      <c r="E36" s="300" t="s">
        <v>6766</v>
      </c>
      <c r="F36" s="84" t="s">
        <v>100</v>
      </c>
      <c r="G36" s="85">
        <f t="shared" si="0"/>
        <v>1</v>
      </c>
      <c r="H36" s="86" t="s">
        <v>103</v>
      </c>
      <c r="I36" s="87">
        <f t="shared" si="1"/>
        <v>1</v>
      </c>
      <c r="J36" s="87" t="e">
        <f>+IF(#REF!="Issued",1,IF(#REF!="Not Issued",2,"Nil"))</f>
        <v>#REF!</v>
      </c>
      <c r="K36" s="88" t="s">
        <v>6767</v>
      </c>
      <c r="L36" s="88"/>
      <c r="M36" s="84"/>
      <c r="AF36" s="89"/>
      <c r="AG36" s="89"/>
    </row>
    <row r="37" spans="1:33" ht="16.5" customHeight="1" x14ac:dyDescent="0.25">
      <c r="A37" s="83">
        <v>33</v>
      </c>
      <c r="B37" s="358" t="s">
        <v>6768</v>
      </c>
      <c r="C37" s="356">
        <v>9280</v>
      </c>
      <c r="D37" s="357" t="s">
        <v>6769</v>
      </c>
      <c r="E37" s="300" t="s">
        <v>2569</v>
      </c>
      <c r="F37" s="84" t="s">
        <v>100</v>
      </c>
      <c r="G37" s="85">
        <f t="shared" si="0"/>
        <v>1</v>
      </c>
      <c r="H37" s="86" t="s">
        <v>103</v>
      </c>
      <c r="I37" s="87">
        <f t="shared" si="1"/>
        <v>1</v>
      </c>
      <c r="J37" s="87" t="e">
        <f>+IF(#REF!="Issued",1,IF(#REF!="Not Issued",2,"Nil"))</f>
        <v>#REF!</v>
      </c>
      <c r="K37" s="88" t="s">
        <v>6770</v>
      </c>
      <c r="L37" s="88"/>
      <c r="M37" s="84"/>
      <c r="AF37" s="89"/>
      <c r="AG37" s="89"/>
    </row>
    <row r="38" spans="1:33" ht="16.5" customHeight="1" x14ac:dyDescent="0.25">
      <c r="A38" s="83">
        <v>34</v>
      </c>
      <c r="B38" s="358" t="s">
        <v>6771</v>
      </c>
      <c r="C38" s="356">
        <v>67479</v>
      </c>
      <c r="D38" s="357" t="s">
        <v>6772</v>
      </c>
      <c r="E38" s="300" t="s">
        <v>3645</v>
      </c>
      <c r="F38" s="84" t="s">
        <v>100</v>
      </c>
      <c r="G38" s="85">
        <f t="shared" si="0"/>
        <v>1</v>
      </c>
      <c r="H38" s="86" t="s">
        <v>103</v>
      </c>
      <c r="I38" s="87">
        <f t="shared" si="1"/>
        <v>1</v>
      </c>
      <c r="J38" s="87" t="e">
        <f>+IF(#REF!="Issued",1,IF(#REF!="Not Issued",2,"Nil"))</f>
        <v>#REF!</v>
      </c>
      <c r="K38" s="88" t="s">
        <v>6773</v>
      </c>
      <c r="L38" s="88"/>
      <c r="M38" s="84"/>
      <c r="AF38" s="89"/>
      <c r="AG38" s="89"/>
    </row>
    <row r="39" spans="1:33" ht="16.5" customHeight="1" x14ac:dyDescent="0.25">
      <c r="A39" s="83">
        <v>35</v>
      </c>
      <c r="B39" s="358" t="s">
        <v>6774</v>
      </c>
      <c r="C39" s="356">
        <v>67480</v>
      </c>
      <c r="D39" s="357" t="s">
        <v>6775</v>
      </c>
      <c r="E39" s="300" t="s">
        <v>6776</v>
      </c>
      <c r="F39" s="84" t="s">
        <v>100</v>
      </c>
      <c r="G39" s="85">
        <f t="shared" si="0"/>
        <v>1</v>
      </c>
      <c r="H39" s="86" t="s">
        <v>103</v>
      </c>
      <c r="I39" s="87">
        <f t="shared" si="1"/>
        <v>1</v>
      </c>
      <c r="J39" s="87" t="e">
        <f>+IF(#REF!="Issued",1,IF(#REF!="Not Issued",2,"Nil"))</f>
        <v>#REF!</v>
      </c>
      <c r="K39" s="88" t="s">
        <v>6777</v>
      </c>
      <c r="L39" s="88"/>
      <c r="M39" s="84"/>
      <c r="AF39" s="89"/>
      <c r="AG39" s="89"/>
    </row>
    <row r="40" spans="1:33" ht="16.5" customHeight="1" x14ac:dyDescent="0.25">
      <c r="A40" s="83">
        <v>36</v>
      </c>
      <c r="B40" s="358" t="s">
        <v>6604</v>
      </c>
      <c r="C40" s="356">
        <v>67454</v>
      </c>
      <c r="D40" s="357" t="s">
        <v>6605</v>
      </c>
      <c r="E40" s="300" t="s">
        <v>6606</v>
      </c>
      <c r="F40" s="84" t="s">
        <v>102</v>
      </c>
      <c r="G40" s="85">
        <f t="shared" si="0"/>
        <v>2</v>
      </c>
      <c r="H40" s="86" t="s">
        <v>3</v>
      </c>
      <c r="I40" s="87">
        <f t="shared" si="1"/>
        <v>2</v>
      </c>
      <c r="J40" s="87" t="e">
        <f>+IF(#REF!="Issued",1,IF(#REF!="Not Issued",2,"Nil"))</f>
        <v>#REF!</v>
      </c>
      <c r="K40" s="88" t="s">
        <v>6607</v>
      </c>
      <c r="L40" s="88"/>
      <c r="M40" s="84"/>
      <c r="AF40" s="89"/>
      <c r="AG40" s="89"/>
    </row>
    <row r="41" spans="1:33" ht="16.5" customHeight="1" x14ac:dyDescent="0.25">
      <c r="A41" s="83">
        <v>37</v>
      </c>
      <c r="B41" s="358" t="s">
        <v>6619</v>
      </c>
      <c r="C41" s="356">
        <v>30863</v>
      </c>
      <c r="D41" s="357" t="s">
        <v>6620</v>
      </c>
      <c r="E41" s="300" t="s">
        <v>6168</v>
      </c>
      <c r="F41" s="84" t="s">
        <v>102</v>
      </c>
      <c r="G41" s="85">
        <f t="shared" si="0"/>
        <v>2</v>
      </c>
      <c r="H41" s="86" t="s">
        <v>3</v>
      </c>
      <c r="I41" s="87">
        <f t="shared" si="1"/>
        <v>2</v>
      </c>
      <c r="J41" s="87" t="e">
        <f>+IF(#REF!="Issued",1,IF(#REF!="Not Issued",2,"Nil"))</f>
        <v>#REF!</v>
      </c>
      <c r="K41" s="88" t="s">
        <v>6621</v>
      </c>
      <c r="L41" s="88"/>
      <c r="M41" s="84"/>
      <c r="AF41" s="89"/>
      <c r="AG41" s="89"/>
    </row>
    <row r="42" spans="1:33" ht="16.5" customHeight="1" x14ac:dyDescent="0.25">
      <c r="A42" s="83">
        <v>38</v>
      </c>
      <c r="B42" s="358" t="s">
        <v>6658</v>
      </c>
      <c r="C42" s="356">
        <v>9248</v>
      </c>
      <c r="D42" s="357" t="s">
        <v>6659</v>
      </c>
      <c r="E42" s="300" t="s">
        <v>6660</v>
      </c>
      <c r="F42" s="84" t="s">
        <v>100</v>
      </c>
      <c r="G42" s="85">
        <f t="shared" si="0"/>
        <v>1</v>
      </c>
      <c r="H42" s="86" t="s">
        <v>3</v>
      </c>
      <c r="I42" s="87">
        <f t="shared" si="1"/>
        <v>2</v>
      </c>
      <c r="J42" s="87" t="e">
        <f>+IF(#REF!="Issued",1,IF(#REF!="Not Issued",2,"Nil"))</f>
        <v>#REF!</v>
      </c>
      <c r="K42" s="88" t="s">
        <v>6661</v>
      </c>
      <c r="L42" s="88"/>
      <c r="M42" s="84"/>
      <c r="AF42" s="89"/>
      <c r="AG42" s="89"/>
    </row>
    <row r="43" spans="1:33" ht="16.5" customHeight="1" x14ac:dyDescent="0.25">
      <c r="A43" s="83">
        <v>39</v>
      </c>
      <c r="B43" s="358" t="s">
        <v>6710</v>
      </c>
      <c r="C43" s="356">
        <v>31113</v>
      </c>
      <c r="D43" s="357" t="s">
        <v>6711</v>
      </c>
      <c r="E43" s="300" t="s">
        <v>6712</v>
      </c>
      <c r="F43" s="84" t="s">
        <v>102</v>
      </c>
      <c r="G43" s="85">
        <f t="shared" si="0"/>
        <v>2</v>
      </c>
      <c r="H43" s="86" t="s">
        <v>3</v>
      </c>
      <c r="I43" s="87">
        <f t="shared" si="1"/>
        <v>2</v>
      </c>
      <c r="J43" s="87" t="e">
        <f>+IF(#REF!="Issued",1,IF(#REF!="Not Issued",2,"Nil"))</f>
        <v>#REF!</v>
      </c>
      <c r="K43" s="88" t="s">
        <v>6713</v>
      </c>
      <c r="L43" s="88"/>
      <c r="M43" s="84"/>
      <c r="AF43" s="89"/>
      <c r="AG43" s="89"/>
    </row>
    <row r="44" spans="1:33" ht="16.5" customHeight="1" x14ac:dyDescent="0.25">
      <c r="A44" s="83">
        <v>40</v>
      </c>
      <c r="B44" s="358" t="s">
        <v>6714</v>
      </c>
      <c r="C44" s="356">
        <v>39220</v>
      </c>
      <c r="D44" s="357" t="s">
        <v>6715</v>
      </c>
      <c r="E44" s="300" t="s">
        <v>6716</v>
      </c>
      <c r="F44" s="84" t="s">
        <v>102</v>
      </c>
      <c r="G44" s="85">
        <f t="shared" si="0"/>
        <v>2</v>
      </c>
      <c r="H44" s="86" t="s">
        <v>3</v>
      </c>
      <c r="I44" s="87">
        <f t="shared" si="1"/>
        <v>2</v>
      </c>
      <c r="J44" s="87" t="e">
        <f>+IF(#REF!="Issued",1,IF(#REF!="Not Issued",2,"Nil"))</f>
        <v>#REF!</v>
      </c>
      <c r="K44" s="88" t="s">
        <v>6717</v>
      </c>
      <c r="L44" s="88"/>
      <c r="M44" s="84"/>
      <c r="AF44" s="89"/>
      <c r="AG44" s="89"/>
    </row>
    <row r="45" spans="1:33" ht="16.5" customHeight="1" x14ac:dyDescent="0.25">
      <c r="A45" s="83">
        <v>41</v>
      </c>
      <c r="B45" s="358" t="s">
        <v>6722</v>
      </c>
      <c r="C45" s="356">
        <v>67469</v>
      </c>
      <c r="D45" s="357" t="s">
        <v>6723</v>
      </c>
      <c r="E45" s="300" t="s">
        <v>6724</v>
      </c>
      <c r="F45" s="84" t="s">
        <v>102</v>
      </c>
      <c r="G45" s="85">
        <f t="shared" si="0"/>
        <v>2</v>
      </c>
      <c r="H45" s="86" t="s">
        <v>3</v>
      </c>
      <c r="I45" s="87">
        <f t="shared" si="1"/>
        <v>2</v>
      </c>
      <c r="J45" s="87" t="e">
        <f>+IF(#REF!="Issued",1,IF(#REF!="Not Issued",2,"Nil"))</f>
        <v>#REF!</v>
      </c>
      <c r="K45" s="88" t="s">
        <v>6725</v>
      </c>
      <c r="L45" s="88"/>
      <c r="M45" s="84"/>
      <c r="AF45" s="89"/>
      <c r="AG45" s="89"/>
    </row>
    <row r="46" spans="1:33" ht="16.5" customHeight="1" x14ac:dyDescent="0.25">
      <c r="A46" s="83">
        <v>42</v>
      </c>
      <c r="B46" s="358" t="s">
        <v>6729</v>
      </c>
      <c r="C46" s="356">
        <v>68312</v>
      </c>
      <c r="D46" s="357" t="s">
        <v>6730</v>
      </c>
      <c r="E46" s="300" t="s">
        <v>6731</v>
      </c>
      <c r="F46" s="84" t="s">
        <v>100</v>
      </c>
      <c r="G46" s="85">
        <f t="shared" si="0"/>
        <v>1</v>
      </c>
      <c r="H46" s="86" t="s">
        <v>3</v>
      </c>
      <c r="I46" s="87">
        <f t="shared" si="1"/>
        <v>2</v>
      </c>
      <c r="J46" s="87" t="e">
        <f>+IF(#REF!="Issued",1,IF(#REF!="Not Issued",2,"Nil"))</f>
        <v>#REF!</v>
      </c>
      <c r="K46" s="88" t="s">
        <v>6732</v>
      </c>
      <c r="L46" s="88"/>
      <c r="M46" s="84"/>
      <c r="AF46" s="89"/>
      <c r="AG46" s="89"/>
    </row>
    <row r="47" spans="1:33" ht="16.5" customHeight="1" x14ac:dyDescent="0.25">
      <c r="A47" s="83">
        <v>43</v>
      </c>
      <c r="B47" s="358" t="s">
        <v>6733</v>
      </c>
      <c r="C47" s="356">
        <v>67471</v>
      </c>
      <c r="D47" s="357" t="s">
        <v>6734</v>
      </c>
      <c r="E47" s="300" t="s">
        <v>6735</v>
      </c>
      <c r="F47" s="84" t="s">
        <v>102</v>
      </c>
      <c r="G47" s="85">
        <f t="shared" si="0"/>
        <v>2</v>
      </c>
      <c r="H47" s="86" t="s">
        <v>3</v>
      </c>
      <c r="I47" s="87">
        <f t="shared" si="1"/>
        <v>2</v>
      </c>
      <c r="J47" s="87" t="e">
        <f>+IF(#REF!="Issued",1,IF(#REF!="Not Issued",2,"Nil"))</f>
        <v>#REF!</v>
      </c>
      <c r="K47" s="88" t="s">
        <v>6736</v>
      </c>
      <c r="L47" s="88"/>
      <c r="M47" s="84"/>
      <c r="AF47" s="89"/>
      <c r="AG47" s="89"/>
    </row>
    <row r="48" spans="1:33" ht="16.5" customHeight="1" x14ac:dyDescent="0.25">
      <c r="A48" s="83">
        <v>44</v>
      </c>
      <c r="B48" s="358" t="s">
        <v>6741</v>
      </c>
      <c r="C48" s="356">
        <v>69030</v>
      </c>
      <c r="D48" s="357" t="s">
        <v>334</v>
      </c>
      <c r="E48" s="300" t="s">
        <v>6742</v>
      </c>
      <c r="F48" s="84" t="s">
        <v>100</v>
      </c>
      <c r="G48" s="85">
        <f t="shared" si="0"/>
        <v>1</v>
      </c>
      <c r="H48" s="86" t="s">
        <v>3</v>
      </c>
      <c r="I48" s="87">
        <f t="shared" si="1"/>
        <v>2</v>
      </c>
      <c r="J48" s="87" t="e">
        <f>+IF(#REF!="Issued",1,IF(#REF!="Not Issued",2,"Nil"))</f>
        <v>#REF!</v>
      </c>
      <c r="K48" s="88" t="s">
        <v>6743</v>
      </c>
      <c r="L48" s="88"/>
      <c r="M48" s="84"/>
      <c r="AF48" s="89"/>
      <c r="AG48" s="89"/>
    </row>
    <row r="49" spans="1:33" ht="16.5" customHeight="1" x14ac:dyDescent="0.25">
      <c r="A49" s="83">
        <v>45</v>
      </c>
      <c r="B49" s="358" t="s">
        <v>6778</v>
      </c>
      <c r="C49" s="356">
        <v>67481</v>
      </c>
      <c r="D49" s="357" t="s">
        <v>6779</v>
      </c>
      <c r="E49" s="300" t="s">
        <v>6780</v>
      </c>
      <c r="F49" s="84" t="s">
        <v>100</v>
      </c>
      <c r="G49" s="85">
        <f t="shared" si="0"/>
        <v>1</v>
      </c>
      <c r="H49" s="86" t="s">
        <v>3</v>
      </c>
      <c r="I49" s="87">
        <f t="shared" si="1"/>
        <v>2</v>
      </c>
      <c r="J49" s="87" t="e">
        <f>+IF(#REF!="Issued",1,IF(#REF!="Not Issued",2,"Nil"))</f>
        <v>#REF!</v>
      </c>
      <c r="K49" s="88" t="s">
        <v>6781</v>
      </c>
      <c r="L49" s="88"/>
      <c r="M49" s="84"/>
      <c r="AF49" s="89"/>
      <c r="AG49" s="89"/>
    </row>
    <row r="50" spans="1:33" s="94" customFormat="1" ht="15.75" x14ac:dyDescent="0.25">
      <c r="A50" s="95"/>
      <c r="D50" s="96"/>
    </row>
    <row r="51" spans="1:33" ht="25.5" thickBot="1" x14ac:dyDescent="0.55000000000000004">
      <c r="A51" s="413" t="s">
        <v>6782</v>
      </c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</row>
    <row r="52" spans="1:33" ht="15" x14ac:dyDescent="0.25">
      <c r="A52" s="279">
        <v>1</v>
      </c>
      <c r="B52" s="359" t="s">
        <v>6783</v>
      </c>
      <c r="C52" s="360">
        <v>35026</v>
      </c>
      <c r="D52" s="361" t="s">
        <v>6784</v>
      </c>
      <c r="E52" s="84" t="s">
        <v>6785</v>
      </c>
      <c r="F52" s="84" t="s">
        <v>100</v>
      </c>
      <c r="G52" s="240">
        <f>+IF(F52="M",1,IF(F52="f",2,IF(F52="Civ",3,"Error")))</f>
        <v>1</v>
      </c>
      <c r="H52" s="86" t="s">
        <v>103</v>
      </c>
      <c r="I52" s="87">
        <f>+IF(H52="Studying",5,IF(H52="Complete",1,IF(H52="Incomplete",2,IF(H52="Left",3,IF(H52="Dropped",4,"Error")))))</f>
        <v>1</v>
      </c>
      <c r="J52" s="240" t="e">
        <f>+IF(#REF!="Issued",1,IF(#REF!="Not Issued",2,"Nil"))</f>
        <v>#REF!</v>
      </c>
      <c r="K52" s="241"/>
      <c r="L52" s="88"/>
      <c r="M52" s="243"/>
    </row>
    <row r="53" spans="1:33" ht="15" x14ac:dyDescent="0.25">
      <c r="A53" s="279">
        <v>2</v>
      </c>
      <c r="B53" s="359" t="s">
        <v>6789</v>
      </c>
      <c r="C53" s="360">
        <v>28046</v>
      </c>
      <c r="D53" s="361" t="s">
        <v>6790</v>
      </c>
      <c r="E53" s="84" t="s">
        <v>6791</v>
      </c>
      <c r="F53" s="84" t="s">
        <v>100</v>
      </c>
      <c r="G53" s="240">
        <f>+IF(F53="M",1,IF(F53="f",2,IF(F53="Civ",3,"Error")))</f>
        <v>1</v>
      </c>
      <c r="H53" s="99" t="s">
        <v>103</v>
      </c>
      <c r="I53" s="240">
        <f>+IF(H53="Studying",5,IF(H53="Complete",1,IF(H53="Incomplete",2,IF(H53="Left",3,IF(H53="Dropped",4,"Error")))))</f>
        <v>1</v>
      </c>
      <c r="J53" s="240" t="e">
        <f>+IF(#REF!="Issued",1,IF(#REF!="Not Issued",2,"Nil"))</f>
        <v>#REF!</v>
      </c>
      <c r="K53" s="241"/>
      <c r="L53" s="88"/>
      <c r="M53" s="243"/>
    </row>
    <row r="54" spans="1:33" ht="15" x14ac:dyDescent="0.25">
      <c r="A54" s="279">
        <v>3</v>
      </c>
      <c r="B54" s="359" t="s">
        <v>6786</v>
      </c>
      <c r="C54" s="360">
        <v>68691</v>
      </c>
      <c r="D54" s="361" t="s">
        <v>6787</v>
      </c>
      <c r="E54" s="84" t="s">
        <v>6788</v>
      </c>
      <c r="F54" s="84" t="s">
        <v>100</v>
      </c>
      <c r="G54" s="240">
        <f>+IF(F54="M",1,IF(F54="f",2,IF(F54="Civ",3,"Error")))</f>
        <v>1</v>
      </c>
      <c r="H54" s="99" t="s">
        <v>3</v>
      </c>
      <c r="I54" s="240">
        <f>+IF(H54="Studying",5,IF(H54="Complete",1,IF(H54="Incomplete",2,IF(H54="Left",3,IF(H54="Dropped",4,"Error")))))</f>
        <v>2</v>
      </c>
      <c r="J54" s="240" t="e">
        <f>+IF(#REF!="Issued",1,IF(#REF!="Not Issued",2,"Nil"))</f>
        <v>#REF!</v>
      </c>
      <c r="K54" s="241"/>
      <c r="L54" s="88"/>
      <c r="M54" s="243"/>
    </row>
    <row r="55" spans="1:33" ht="15" x14ac:dyDescent="0.25">
      <c r="A55" s="301"/>
      <c r="B55" s="159"/>
      <c r="C55" s="160"/>
      <c r="D55" s="276"/>
      <c r="E55" s="302"/>
      <c r="F55" s="302"/>
      <c r="G55" s="268"/>
      <c r="H55" s="163"/>
      <c r="I55" s="268"/>
      <c r="J55" s="268"/>
      <c r="K55" s="277"/>
      <c r="L55" s="93"/>
      <c r="M55" s="270"/>
    </row>
  </sheetData>
  <sortState ref="B52:L54">
    <sortCondition ref="H52:H54"/>
  </sortState>
  <mergeCells count="12">
    <mergeCell ref="L3:L4"/>
    <mergeCell ref="AF3:AF4"/>
    <mergeCell ref="AG3:AG4"/>
    <mergeCell ref="A51:M51"/>
    <mergeCell ref="A1:L1"/>
    <mergeCell ref="A2:L2"/>
    <mergeCell ref="A3:A4"/>
    <mergeCell ref="B3:B4"/>
    <mergeCell ref="C3:C4"/>
    <mergeCell ref="D3:D4"/>
    <mergeCell ref="E3:E4"/>
    <mergeCell ref="H3:H4"/>
  </mergeCells>
  <conditionalFormatting sqref="H5:H8 H10:H49">
    <cfRule type="cellIs" dxfId="397" priority="29" stopIfTrue="1" operator="equal">
      <formula>"Dropped"</formula>
    </cfRule>
    <cfRule type="cellIs" dxfId="396" priority="30" stopIfTrue="1" operator="equal">
      <formula>"Left"</formula>
    </cfRule>
    <cfRule type="cellIs" dxfId="395" priority="31" stopIfTrue="1" operator="equal">
      <formula>"Incomplete"</formula>
    </cfRule>
    <cfRule type="cellIs" dxfId="394" priority="32" stopIfTrue="1" operator="equal">
      <formula>"Complete"</formula>
    </cfRule>
  </conditionalFormatting>
  <conditionalFormatting sqref="H9">
    <cfRule type="cellIs" dxfId="393" priority="23" stopIfTrue="1" operator="equal">
      <formula>"Dropped"</formula>
    </cfRule>
    <cfRule type="cellIs" dxfId="392" priority="24" stopIfTrue="1" operator="equal">
      <formula>"Left"</formula>
    </cfRule>
    <cfRule type="cellIs" dxfId="391" priority="25" stopIfTrue="1" operator="equal">
      <formula>"Incomplete"</formula>
    </cfRule>
    <cfRule type="cellIs" dxfId="390" priority="26" stopIfTrue="1" operator="equal">
      <formula>"Complete"</formula>
    </cfRule>
  </conditionalFormatting>
  <conditionalFormatting sqref="H53:H55">
    <cfRule type="cellIs" dxfId="389" priority="13" stopIfTrue="1" operator="equal">
      <formula>"Dropped"</formula>
    </cfRule>
    <cfRule type="cellIs" dxfId="388" priority="14" stopIfTrue="1" operator="equal">
      <formula>"Left"</formula>
    </cfRule>
    <cfRule type="cellIs" dxfId="387" priority="15" stopIfTrue="1" operator="equal">
      <formula>"Incomplete"</formula>
    </cfRule>
    <cfRule type="cellIs" dxfId="386" priority="16" stopIfTrue="1" operator="equal">
      <formula>"Complete"</formula>
    </cfRule>
  </conditionalFormatting>
  <conditionalFormatting sqref="H52">
    <cfRule type="cellIs" dxfId="385" priority="7" stopIfTrue="1" operator="equal">
      <formula>"Dropped"</formula>
    </cfRule>
    <cfRule type="cellIs" dxfId="384" priority="8" stopIfTrue="1" operator="equal">
      <formula>"Left"</formula>
    </cfRule>
    <cfRule type="cellIs" dxfId="383" priority="9" stopIfTrue="1" operator="equal">
      <formula>"Incomplete"</formula>
    </cfRule>
    <cfRule type="cellIs" dxfId="382" priority="10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G47"/>
  <sheetViews>
    <sheetView showGridLines="0" workbookViewId="0">
      <selection activeCell="D18" sqref="D18"/>
    </sheetView>
  </sheetViews>
  <sheetFormatPr defaultRowHeight="12.75" x14ac:dyDescent="0.2"/>
  <cols>
    <col min="1" max="1" width="6" style="97" customWidth="1"/>
    <col min="2" max="2" width="13.28515625" style="75" bestFit="1" customWidth="1"/>
    <col min="3" max="3" width="9.42578125" style="75" bestFit="1" customWidth="1"/>
    <col min="4" max="4" width="33.5703125" style="79" customWidth="1"/>
    <col min="5" max="5" width="30.28515625" style="75" hidden="1" customWidth="1"/>
    <col min="6" max="6" width="2.85546875" style="75" hidden="1" customWidth="1"/>
    <col min="7" max="7" width="2.28515625" style="75" hidden="1" customWidth="1"/>
    <col min="8" max="8" width="11" style="75" bestFit="1" customWidth="1"/>
    <col min="9" max="9" width="2.28515625" style="75" hidden="1" customWidth="1"/>
    <col min="10" max="10" width="7.42578125" style="75" hidden="1" customWidth="1"/>
    <col min="11" max="11" width="14" style="75" hidden="1" customWidth="1"/>
    <col min="12" max="12" width="12.28515625" style="75" customWidth="1"/>
    <col min="13" max="13" width="11" style="75" hidden="1" customWidth="1"/>
    <col min="14" max="31" width="9.140625" style="75" customWidth="1"/>
    <col min="32" max="32" width="3" style="75" customWidth="1"/>
    <col min="33" max="33" width="3.140625" style="75" customWidth="1"/>
    <col min="34" max="16384" width="9.140625" style="75"/>
  </cols>
  <sheetData>
    <row r="1" spans="1:33" ht="32.25" customHeight="1" x14ac:dyDescent="0.45">
      <c r="A1" s="407" t="s">
        <v>85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33" ht="27.75" customHeight="1" thickBot="1" x14ac:dyDescent="0.55000000000000004">
      <c r="A2" s="414" t="s">
        <v>57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33" s="79" customFormat="1" ht="11.25" customHeight="1" x14ac:dyDescent="0.2">
      <c r="A3" s="409" t="s">
        <v>86</v>
      </c>
      <c r="B3" s="411" t="s">
        <v>87</v>
      </c>
      <c r="C3" s="411" t="s">
        <v>88</v>
      </c>
      <c r="D3" s="411" t="s">
        <v>89</v>
      </c>
      <c r="E3" s="411" t="s">
        <v>90</v>
      </c>
      <c r="F3" s="76" t="s">
        <v>91</v>
      </c>
      <c r="G3" s="76"/>
      <c r="H3" s="411" t="s">
        <v>92</v>
      </c>
      <c r="I3" s="77"/>
      <c r="J3" s="78" t="s">
        <v>93</v>
      </c>
      <c r="K3" s="78"/>
      <c r="L3" s="403" t="s">
        <v>94</v>
      </c>
      <c r="AF3" s="405" t="s">
        <v>95</v>
      </c>
      <c r="AG3" s="405" t="s">
        <v>96</v>
      </c>
    </row>
    <row r="4" spans="1:33" s="79" customFormat="1" ht="11.25" customHeight="1" thickBot="1" x14ac:dyDescent="0.25">
      <c r="A4" s="410"/>
      <c r="B4" s="412"/>
      <c r="C4" s="412"/>
      <c r="D4" s="412"/>
      <c r="E4" s="412"/>
      <c r="F4" s="80" t="s">
        <v>97</v>
      </c>
      <c r="G4" s="80"/>
      <c r="H4" s="412"/>
      <c r="I4" s="81"/>
      <c r="J4" s="82" t="s">
        <v>98</v>
      </c>
      <c r="K4" s="82"/>
      <c r="L4" s="404"/>
      <c r="AF4" s="406"/>
      <c r="AG4" s="406"/>
    </row>
    <row r="5" spans="1:33" ht="15" customHeight="1" x14ac:dyDescent="0.25">
      <c r="A5" s="83">
        <v>1</v>
      </c>
      <c r="B5" s="358" t="s">
        <v>6794</v>
      </c>
      <c r="C5" s="356">
        <v>40909</v>
      </c>
      <c r="D5" s="357" t="s">
        <v>6795</v>
      </c>
      <c r="E5" s="300" t="s">
        <v>6796</v>
      </c>
      <c r="F5" s="84" t="s">
        <v>102</v>
      </c>
      <c r="G5" s="85">
        <f t="shared" ref="G5:G47" si="0">+IF(F5="M",1,IF(F5="f",2,IF(F5="Civ",3,"Error")))</f>
        <v>2</v>
      </c>
      <c r="H5" s="86" t="s">
        <v>103</v>
      </c>
      <c r="I5" s="87">
        <f t="shared" ref="I5:I47" si="1">+IF(H5="Studying",5,IF(H5="Complete",1,IF(H5="Incomplete",2,IF(H5="Left",3,IF(H5="Dropped",4,"Error")))))</f>
        <v>1</v>
      </c>
      <c r="J5" s="87" t="e">
        <f>+IF(#REF!="Issued",1,IF(#REF!="Not Issued",2,"Nil"))</f>
        <v>#REF!</v>
      </c>
      <c r="K5" s="88" t="s">
        <v>6598</v>
      </c>
      <c r="L5" s="88"/>
      <c r="M5" s="84" t="s">
        <v>6594</v>
      </c>
      <c r="AF5" s="88"/>
      <c r="AG5" s="88"/>
    </row>
    <row r="6" spans="1:33" ht="15" customHeight="1" x14ac:dyDescent="0.25">
      <c r="A6" s="83">
        <v>2</v>
      </c>
      <c r="B6" s="358" t="s">
        <v>6803</v>
      </c>
      <c r="C6" s="356">
        <v>70349</v>
      </c>
      <c r="D6" s="357" t="s">
        <v>6804</v>
      </c>
      <c r="E6" s="300" t="s">
        <v>6805</v>
      </c>
      <c r="F6" s="84" t="s">
        <v>100</v>
      </c>
      <c r="G6" s="85">
        <f t="shared" si="0"/>
        <v>1</v>
      </c>
      <c r="H6" s="86" t="s">
        <v>103</v>
      </c>
      <c r="I6" s="87">
        <f t="shared" si="1"/>
        <v>1</v>
      </c>
      <c r="J6" s="87" t="e">
        <f>+IF(#REF!="Issued",1,IF(#REF!="Not Issued",2,"Nil"))</f>
        <v>#REF!</v>
      </c>
      <c r="K6" s="88" t="s">
        <v>6612</v>
      </c>
      <c r="L6" s="88"/>
      <c r="M6" s="84" t="s">
        <v>6599</v>
      </c>
      <c r="AF6" s="89"/>
      <c r="AG6" s="89"/>
    </row>
    <row r="7" spans="1:33" ht="15" customHeight="1" x14ac:dyDescent="0.25">
      <c r="A7" s="83">
        <v>3</v>
      </c>
      <c r="B7" s="358" t="s">
        <v>6806</v>
      </c>
      <c r="C7" s="356">
        <v>70350</v>
      </c>
      <c r="D7" s="357" t="s">
        <v>6807</v>
      </c>
      <c r="E7" s="300" t="s">
        <v>6808</v>
      </c>
      <c r="F7" s="84" t="s">
        <v>100</v>
      </c>
      <c r="G7" s="85">
        <f t="shared" si="0"/>
        <v>1</v>
      </c>
      <c r="H7" s="86" t="s">
        <v>103</v>
      </c>
      <c r="I7" s="87">
        <f t="shared" si="1"/>
        <v>1</v>
      </c>
      <c r="J7" s="87" t="e">
        <f>+IF(#REF!="Issued",1,IF(#REF!="Not Issued",2,"Nil"))</f>
        <v>#REF!</v>
      </c>
      <c r="K7" s="88" t="s">
        <v>6617</v>
      </c>
      <c r="L7" s="88"/>
      <c r="M7" s="84" t="s">
        <v>6603</v>
      </c>
      <c r="AF7" s="89"/>
      <c r="AG7" s="89"/>
    </row>
    <row r="8" spans="1:33" ht="15" customHeight="1" x14ac:dyDescent="0.25">
      <c r="A8" s="83">
        <v>4</v>
      </c>
      <c r="B8" s="358" t="s">
        <v>6812</v>
      </c>
      <c r="C8" s="356">
        <v>70302</v>
      </c>
      <c r="D8" s="357" t="s">
        <v>7672</v>
      </c>
      <c r="E8" s="300" t="s">
        <v>2966</v>
      </c>
      <c r="F8" s="84" t="s">
        <v>100</v>
      </c>
      <c r="G8" s="85">
        <f t="shared" si="0"/>
        <v>1</v>
      </c>
      <c r="H8" s="86" t="s">
        <v>103</v>
      </c>
      <c r="I8" s="87">
        <f t="shared" si="1"/>
        <v>1</v>
      </c>
      <c r="J8" s="87" t="e">
        <f>+IF(#REF!="Issued",1,IF(#REF!="Not Issued",2,"Nil"))</f>
        <v>#REF!</v>
      </c>
      <c r="K8" s="88" t="s">
        <v>6626</v>
      </c>
      <c r="L8" s="88"/>
      <c r="M8" s="84" t="s">
        <v>6608</v>
      </c>
      <c r="AF8" s="89"/>
      <c r="AG8" s="89"/>
    </row>
    <row r="9" spans="1:33" ht="15" customHeight="1" x14ac:dyDescent="0.25">
      <c r="A9" s="83">
        <v>5</v>
      </c>
      <c r="B9" s="358" t="s">
        <v>6813</v>
      </c>
      <c r="C9" s="356">
        <v>70303</v>
      </c>
      <c r="D9" s="357" t="s">
        <v>6814</v>
      </c>
      <c r="E9" s="300" t="s">
        <v>6815</v>
      </c>
      <c r="F9" s="84" t="s">
        <v>100</v>
      </c>
      <c r="G9" s="85">
        <f t="shared" si="0"/>
        <v>1</v>
      </c>
      <c r="H9" s="86" t="s">
        <v>103</v>
      </c>
      <c r="I9" s="87">
        <f t="shared" si="1"/>
        <v>1</v>
      </c>
      <c r="J9" s="87" t="e">
        <f>+IF(#REF!="Issued",1,IF(#REF!="Not Issued",2,"Nil"))</f>
        <v>#REF!</v>
      </c>
      <c r="K9" s="88" t="s">
        <v>6631</v>
      </c>
      <c r="L9" s="88"/>
      <c r="M9" s="84" t="s">
        <v>6613</v>
      </c>
      <c r="AF9" s="89"/>
      <c r="AG9" s="89"/>
    </row>
    <row r="10" spans="1:33" ht="15" customHeight="1" x14ac:dyDescent="0.25">
      <c r="A10" s="83">
        <v>6</v>
      </c>
      <c r="B10" s="358" t="s">
        <v>6816</v>
      </c>
      <c r="C10" s="356">
        <v>70351</v>
      </c>
      <c r="D10" s="357" t="s">
        <v>6817</v>
      </c>
      <c r="E10" s="300" t="s">
        <v>6818</v>
      </c>
      <c r="F10" s="84" t="s">
        <v>100</v>
      </c>
      <c r="G10" s="85">
        <f t="shared" si="0"/>
        <v>1</v>
      </c>
      <c r="H10" s="86" t="s">
        <v>103</v>
      </c>
      <c r="I10" s="87">
        <f t="shared" si="1"/>
        <v>1</v>
      </c>
      <c r="J10" s="87" t="e">
        <f>+IF(#REF!="Issued",1,IF(#REF!="Not Issued",2,"Nil"))</f>
        <v>#REF!</v>
      </c>
      <c r="K10" s="88" t="s">
        <v>6636</v>
      </c>
      <c r="L10" s="88"/>
      <c r="M10" s="84" t="s">
        <v>6618</v>
      </c>
      <c r="AF10" s="89"/>
      <c r="AG10" s="89"/>
    </row>
    <row r="11" spans="1:33" ht="15" customHeight="1" x14ac:dyDescent="0.25">
      <c r="A11" s="83">
        <v>7</v>
      </c>
      <c r="B11" s="358" t="s">
        <v>6819</v>
      </c>
      <c r="C11" s="356">
        <v>70295</v>
      </c>
      <c r="D11" s="357" t="s">
        <v>6820</v>
      </c>
      <c r="E11" s="300" t="s">
        <v>6821</v>
      </c>
      <c r="F11" s="84" t="s">
        <v>100</v>
      </c>
      <c r="G11" s="85">
        <f t="shared" si="0"/>
        <v>1</v>
      </c>
      <c r="H11" s="86" t="s">
        <v>103</v>
      </c>
      <c r="I11" s="87">
        <f t="shared" si="1"/>
        <v>1</v>
      </c>
      <c r="J11" s="87" t="e">
        <f>+IF(#REF!="Issued",1,IF(#REF!="Not Issued",2,"Nil"))</f>
        <v>#REF!</v>
      </c>
      <c r="K11" s="88" t="s">
        <v>6641</v>
      </c>
      <c r="L11" s="88"/>
      <c r="M11" s="84" t="s">
        <v>6622</v>
      </c>
      <c r="AF11" s="89"/>
      <c r="AG11" s="89"/>
    </row>
    <row r="12" spans="1:33" ht="15" customHeight="1" x14ac:dyDescent="0.25">
      <c r="A12" s="83">
        <v>8</v>
      </c>
      <c r="B12" s="358" t="s">
        <v>6825</v>
      </c>
      <c r="C12" s="356">
        <v>41295</v>
      </c>
      <c r="D12" s="357" t="s">
        <v>6826</v>
      </c>
      <c r="E12" s="300" t="s">
        <v>6827</v>
      </c>
      <c r="F12" s="84" t="s">
        <v>102</v>
      </c>
      <c r="G12" s="85">
        <f t="shared" si="0"/>
        <v>2</v>
      </c>
      <c r="H12" s="86" t="s">
        <v>103</v>
      </c>
      <c r="I12" s="87">
        <f t="shared" si="1"/>
        <v>1</v>
      </c>
      <c r="J12" s="87" t="e">
        <f>+IF(#REF!="Issued",1,IF(#REF!="Not Issued",2,"Nil"))</f>
        <v>#REF!</v>
      </c>
      <c r="K12" s="88" t="s">
        <v>6651</v>
      </c>
      <c r="L12" s="88"/>
      <c r="M12" s="84" t="s">
        <v>6627</v>
      </c>
      <c r="AF12" s="89"/>
      <c r="AG12" s="89"/>
    </row>
    <row r="13" spans="1:33" ht="15" customHeight="1" x14ac:dyDescent="0.25">
      <c r="A13" s="83">
        <v>9</v>
      </c>
      <c r="B13" s="358" t="s">
        <v>6828</v>
      </c>
      <c r="C13" s="356">
        <v>70353</v>
      </c>
      <c r="D13" s="357" t="s">
        <v>4587</v>
      </c>
      <c r="E13" s="300" t="s">
        <v>6829</v>
      </c>
      <c r="F13" s="84" t="s">
        <v>100</v>
      </c>
      <c r="G13" s="85">
        <f t="shared" si="0"/>
        <v>1</v>
      </c>
      <c r="H13" s="86" t="s">
        <v>103</v>
      </c>
      <c r="I13" s="87">
        <f t="shared" si="1"/>
        <v>1</v>
      </c>
      <c r="J13" s="87" t="e">
        <f>+IF(#REF!="Issued",1,IF(#REF!="Not Issued",2,"Nil"))</f>
        <v>#REF!</v>
      </c>
      <c r="K13" s="88" t="s">
        <v>6656</v>
      </c>
      <c r="L13" s="88"/>
      <c r="M13" s="84" t="s">
        <v>6632</v>
      </c>
      <c r="AF13" s="89"/>
      <c r="AG13" s="89"/>
    </row>
    <row r="14" spans="1:33" ht="15" customHeight="1" x14ac:dyDescent="0.25">
      <c r="A14" s="83">
        <v>10</v>
      </c>
      <c r="B14" s="358" t="s">
        <v>6830</v>
      </c>
      <c r="C14" s="356">
        <v>69544</v>
      </c>
      <c r="D14" s="357" t="s">
        <v>6831</v>
      </c>
      <c r="E14" s="300" t="s">
        <v>6832</v>
      </c>
      <c r="F14" s="84" t="s">
        <v>102</v>
      </c>
      <c r="G14" s="85">
        <f t="shared" si="0"/>
        <v>2</v>
      </c>
      <c r="H14" s="86" t="s">
        <v>103</v>
      </c>
      <c r="I14" s="87">
        <f t="shared" si="1"/>
        <v>1</v>
      </c>
      <c r="J14" s="87" t="e">
        <f>+IF(#REF!="Issued",1,IF(#REF!="Not Issued",2,"Nil"))</f>
        <v>#REF!</v>
      </c>
      <c r="K14" s="88" t="s">
        <v>6661</v>
      </c>
      <c r="L14" s="88"/>
      <c r="M14" s="84" t="s">
        <v>6637</v>
      </c>
      <c r="AF14" s="89"/>
      <c r="AG14" s="89"/>
    </row>
    <row r="15" spans="1:33" ht="15" customHeight="1" x14ac:dyDescent="0.25">
      <c r="A15" s="83">
        <v>11</v>
      </c>
      <c r="B15" s="358" t="s">
        <v>6833</v>
      </c>
      <c r="C15" s="356">
        <v>70288</v>
      </c>
      <c r="D15" s="357" t="s">
        <v>6834</v>
      </c>
      <c r="E15" s="300" t="s">
        <v>6835</v>
      </c>
      <c r="F15" s="84" t="s">
        <v>102</v>
      </c>
      <c r="G15" s="85">
        <f t="shared" si="0"/>
        <v>2</v>
      </c>
      <c r="H15" s="86" t="s">
        <v>103</v>
      </c>
      <c r="I15" s="87">
        <f t="shared" si="1"/>
        <v>1</v>
      </c>
      <c r="J15" s="87" t="e">
        <f>+IF(#REF!="Issued",1,IF(#REF!="Not Issued",2,"Nil"))</f>
        <v>#REF!</v>
      </c>
      <c r="K15" s="88" t="s">
        <v>6666</v>
      </c>
      <c r="L15" s="88"/>
      <c r="M15" s="84" t="s">
        <v>6642</v>
      </c>
      <c r="AF15" s="89"/>
      <c r="AG15" s="89"/>
    </row>
    <row r="16" spans="1:33" ht="15" customHeight="1" x14ac:dyDescent="0.25">
      <c r="A16" s="83">
        <v>12</v>
      </c>
      <c r="B16" s="358" t="s">
        <v>6836</v>
      </c>
      <c r="C16" s="356">
        <v>70354</v>
      </c>
      <c r="D16" s="357" t="s">
        <v>6837</v>
      </c>
      <c r="E16" s="300" t="s">
        <v>6838</v>
      </c>
      <c r="F16" s="84" t="s">
        <v>102</v>
      </c>
      <c r="G16" s="85">
        <f t="shared" si="0"/>
        <v>2</v>
      </c>
      <c r="H16" s="86" t="s">
        <v>103</v>
      </c>
      <c r="I16" s="87">
        <f t="shared" si="1"/>
        <v>1</v>
      </c>
      <c r="J16" s="87" t="e">
        <f>+IF(#REF!="Issued",1,IF(#REF!="Not Issued",2,"Nil"))</f>
        <v>#REF!</v>
      </c>
      <c r="K16" s="88" t="s">
        <v>6671</v>
      </c>
      <c r="L16" s="88"/>
      <c r="M16" s="84" t="s">
        <v>6647</v>
      </c>
      <c r="AF16" s="89"/>
      <c r="AG16" s="89"/>
    </row>
    <row r="17" spans="1:33" ht="15" customHeight="1" x14ac:dyDescent="0.25">
      <c r="A17" s="83">
        <v>13</v>
      </c>
      <c r="B17" s="358" t="s">
        <v>6839</v>
      </c>
      <c r="C17" s="356">
        <v>70296</v>
      </c>
      <c r="D17" s="357" t="s">
        <v>6840</v>
      </c>
      <c r="E17" s="300" t="s">
        <v>6841</v>
      </c>
      <c r="F17" s="84" t="s">
        <v>100</v>
      </c>
      <c r="G17" s="85">
        <f t="shared" si="0"/>
        <v>1</v>
      </c>
      <c r="H17" s="86" t="s">
        <v>103</v>
      </c>
      <c r="I17" s="87">
        <f t="shared" si="1"/>
        <v>1</v>
      </c>
      <c r="J17" s="87" t="e">
        <f>+IF(#REF!="Issued",1,IF(#REF!="Not Issued",2,"Nil"))</f>
        <v>#REF!</v>
      </c>
      <c r="K17" s="88" t="s">
        <v>6675</v>
      </c>
      <c r="L17" s="88"/>
      <c r="M17" s="84" t="s">
        <v>6652</v>
      </c>
      <c r="AF17" s="89"/>
      <c r="AG17" s="89"/>
    </row>
    <row r="18" spans="1:33" ht="15" customHeight="1" x14ac:dyDescent="0.25">
      <c r="A18" s="83">
        <v>14</v>
      </c>
      <c r="B18" s="358" t="s">
        <v>6842</v>
      </c>
      <c r="C18" s="356">
        <v>70481</v>
      </c>
      <c r="D18" s="357" t="s">
        <v>6843</v>
      </c>
      <c r="E18" s="300" t="s">
        <v>6844</v>
      </c>
      <c r="F18" s="84" t="s">
        <v>102</v>
      </c>
      <c r="G18" s="85">
        <f t="shared" si="0"/>
        <v>2</v>
      </c>
      <c r="H18" s="86" t="s">
        <v>103</v>
      </c>
      <c r="I18" s="87">
        <f t="shared" si="1"/>
        <v>1</v>
      </c>
      <c r="J18" s="87" t="e">
        <f>+IF(#REF!="Issued",1,IF(#REF!="Not Issued",2,"Nil"))</f>
        <v>#REF!</v>
      </c>
      <c r="K18" s="88" t="s">
        <v>6680</v>
      </c>
      <c r="L18" s="88"/>
      <c r="M18" s="84" t="s">
        <v>6657</v>
      </c>
      <c r="AF18" s="89"/>
      <c r="AG18" s="89"/>
    </row>
    <row r="19" spans="1:33" ht="15" customHeight="1" x14ac:dyDescent="0.25">
      <c r="A19" s="83">
        <v>15</v>
      </c>
      <c r="B19" s="358" t="s">
        <v>6848</v>
      </c>
      <c r="C19" s="356">
        <v>36699</v>
      </c>
      <c r="D19" s="357" t="s">
        <v>6849</v>
      </c>
      <c r="E19" s="300" t="s">
        <v>6850</v>
      </c>
      <c r="F19" s="84" t="s">
        <v>100</v>
      </c>
      <c r="G19" s="85">
        <f t="shared" si="0"/>
        <v>1</v>
      </c>
      <c r="H19" s="86" t="s">
        <v>103</v>
      </c>
      <c r="I19" s="87">
        <f t="shared" si="1"/>
        <v>1</v>
      </c>
      <c r="J19" s="87" t="e">
        <f>+IF(#REF!="Issued",1,IF(#REF!="Not Issued",2,"Nil"))</f>
        <v>#REF!</v>
      </c>
      <c r="K19" s="88" t="s">
        <v>6690</v>
      </c>
      <c r="L19" s="88"/>
      <c r="M19" s="84" t="s">
        <v>6662</v>
      </c>
      <c r="AF19" s="89"/>
      <c r="AG19" s="89"/>
    </row>
    <row r="20" spans="1:33" ht="15" customHeight="1" x14ac:dyDescent="0.25">
      <c r="A20" s="83">
        <v>16</v>
      </c>
      <c r="B20" s="358" t="s">
        <v>6851</v>
      </c>
      <c r="C20" s="356">
        <v>69545</v>
      </c>
      <c r="D20" s="357" t="s">
        <v>6852</v>
      </c>
      <c r="E20" s="300" t="s">
        <v>1205</v>
      </c>
      <c r="F20" s="84" t="s">
        <v>100</v>
      </c>
      <c r="G20" s="85">
        <f t="shared" si="0"/>
        <v>1</v>
      </c>
      <c r="H20" s="86" t="s">
        <v>103</v>
      </c>
      <c r="I20" s="87">
        <f t="shared" si="1"/>
        <v>1</v>
      </c>
      <c r="J20" s="87" t="e">
        <f>+IF(#REF!="Issued",1,IF(#REF!="Not Issued",2,"Nil"))</f>
        <v>#REF!</v>
      </c>
      <c r="K20" s="88" t="s">
        <v>6695</v>
      </c>
      <c r="L20" s="88"/>
      <c r="M20" s="84" t="s">
        <v>6667</v>
      </c>
      <c r="AF20" s="89"/>
      <c r="AG20" s="89"/>
    </row>
    <row r="21" spans="1:33" ht="15" customHeight="1" x14ac:dyDescent="0.25">
      <c r="A21" s="83">
        <v>17</v>
      </c>
      <c r="B21" s="358" t="s">
        <v>6853</v>
      </c>
      <c r="C21" s="356">
        <v>70289</v>
      </c>
      <c r="D21" s="357" t="s">
        <v>6854</v>
      </c>
      <c r="E21" s="300" t="s">
        <v>6855</v>
      </c>
      <c r="F21" s="84" t="s">
        <v>100</v>
      </c>
      <c r="G21" s="85">
        <f t="shared" si="0"/>
        <v>1</v>
      </c>
      <c r="H21" s="86" t="s">
        <v>103</v>
      </c>
      <c r="I21" s="87">
        <f t="shared" si="1"/>
        <v>1</v>
      </c>
      <c r="J21" s="87" t="e">
        <f>+IF(#REF!="Issued",1,IF(#REF!="Not Issued",2,"Nil"))</f>
        <v>#REF!</v>
      </c>
      <c r="K21" s="88" t="s">
        <v>6699</v>
      </c>
      <c r="L21" s="88"/>
      <c r="M21" s="84" t="s">
        <v>6672</v>
      </c>
      <c r="AF21" s="89"/>
      <c r="AG21" s="89"/>
    </row>
    <row r="22" spans="1:33" ht="15" customHeight="1" x14ac:dyDescent="0.25">
      <c r="A22" s="83">
        <v>18</v>
      </c>
      <c r="B22" s="358" t="s">
        <v>6859</v>
      </c>
      <c r="C22" s="356">
        <v>70355</v>
      </c>
      <c r="D22" s="357" t="s">
        <v>6860</v>
      </c>
      <c r="E22" s="300" t="s">
        <v>3328</v>
      </c>
      <c r="F22" s="84" t="s">
        <v>100</v>
      </c>
      <c r="G22" s="85">
        <f t="shared" si="0"/>
        <v>1</v>
      </c>
      <c r="H22" s="86" t="s">
        <v>103</v>
      </c>
      <c r="I22" s="87">
        <f t="shared" si="1"/>
        <v>1</v>
      </c>
      <c r="J22" s="87" t="e">
        <f>+IF(#REF!="Issued",1,IF(#REF!="Not Issued",2,"Nil"))</f>
        <v>#REF!</v>
      </c>
      <c r="K22" s="88" t="s">
        <v>6705</v>
      </c>
      <c r="L22" s="88"/>
      <c r="M22" s="84" t="s">
        <v>6676</v>
      </c>
      <c r="AF22" s="89"/>
      <c r="AG22" s="89"/>
    </row>
    <row r="23" spans="1:33" ht="15" customHeight="1" x14ac:dyDescent="0.25">
      <c r="A23" s="83">
        <v>19</v>
      </c>
      <c r="B23" s="358" t="s">
        <v>6861</v>
      </c>
      <c r="C23" s="356">
        <v>70290</v>
      </c>
      <c r="D23" s="357" t="s">
        <v>6862</v>
      </c>
      <c r="E23" s="300" t="s">
        <v>6863</v>
      </c>
      <c r="F23" s="84" t="s">
        <v>100</v>
      </c>
      <c r="G23" s="85">
        <f t="shared" si="0"/>
        <v>1</v>
      </c>
      <c r="H23" s="86" t="s">
        <v>103</v>
      </c>
      <c r="I23" s="87">
        <f t="shared" si="1"/>
        <v>1</v>
      </c>
      <c r="J23" s="87" t="e">
        <f>+IF(#REF!="Issued",1,IF(#REF!="Not Issued",2,"Nil"))</f>
        <v>#REF!</v>
      </c>
      <c r="K23" s="88" t="s">
        <v>6709</v>
      </c>
      <c r="L23" s="88"/>
      <c r="M23" s="84" t="s">
        <v>6681</v>
      </c>
      <c r="AF23" s="89"/>
      <c r="AG23" s="89"/>
    </row>
    <row r="24" spans="1:33" ht="15" customHeight="1" x14ac:dyDescent="0.25">
      <c r="A24" s="83">
        <v>20</v>
      </c>
      <c r="B24" s="358" t="s">
        <v>6864</v>
      </c>
      <c r="C24" s="356">
        <v>70356</v>
      </c>
      <c r="D24" s="357" t="s">
        <v>6865</v>
      </c>
      <c r="E24" s="300" t="s">
        <v>3233</v>
      </c>
      <c r="F24" s="84" t="s">
        <v>102</v>
      </c>
      <c r="G24" s="85">
        <f t="shared" si="0"/>
        <v>2</v>
      </c>
      <c r="H24" s="86" t="s">
        <v>103</v>
      </c>
      <c r="I24" s="87">
        <f t="shared" si="1"/>
        <v>1</v>
      </c>
      <c r="J24" s="87" t="e">
        <f>+IF(#REF!="Issued",1,IF(#REF!="Not Issued",2,"Nil"))</f>
        <v>#REF!</v>
      </c>
      <c r="K24" s="88" t="s">
        <v>6713</v>
      </c>
      <c r="L24" s="88"/>
      <c r="M24" s="84" t="s">
        <v>6686</v>
      </c>
      <c r="AF24" s="89"/>
      <c r="AG24" s="89"/>
    </row>
    <row r="25" spans="1:33" ht="15" customHeight="1" x14ac:dyDescent="0.25">
      <c r="A25" s="83">
        <v>21</v>
      </c>
      <c r="B25" s="358" t="s">
        <v>6866</v>
      </c>
      <c r="C25" s="356">
        <v>70297</v>
      </c>
      <c r="D25" s="357" t="s">
        <v>6867</v>
      </c>
      <c r="E25" s="300" t="s">
        <v>6868</v>
      </c>
      <c r="F25" s="84" t="s">
        <v>100</v>
      </c>
      <c r="G25" s="85">
        <f t="shared" si="0"/>
        <v>1</v>
      </c>
      <c r="H25" s="86" t="s">
        <v>103</v>
      </c>
      <c r="I25" s="87">
        <f t="shared" si="1"/>
        <v>1</v>
      </c>
      <c r="J25" s="87" t="e">
        <f>+IF(#REF!="Issued",1,IF(#REF!="Not Issued",2,"Nil"))</f>
        <v>#REF!</v>
      </c>
      <c r="K25" s="88" t="s">
        <v>6717</v>
      </c>
      <c r="L25" s="88"/>
      <c r="M25" s="84" t="s">
        <v>6691</v>
      </c>
      <c r="AF25" s="89"/>
      <c r="AG25" s="89"/>
    </row>
    <row r="26" spans="1:33" ht="15" customHeight="1" x14ac:dyDescent="0.25">
      <c r="A26" s="83">
        <v>22</v>
      </c>
      <c r="B26" s="358" t="s">
        <v>6869</v>
      </c>
      <c r="C26" s="356">
        <v>70287</v>
      </c>
      <c r="D26" s="357" t="s">
        <v>6870</v>
      </c>
      <c r="E26" s="300" t="s">
        <v>6871</v>
      </c>
      <c r="F26" s="84" t="s">
        <v>100</v>
      </c>
      <c r="G26" s="85">
        <f t="shared" si="0"/>
        <v>1</v>
      </c>
      <c r="H26" s="86" t="s">
        <v>103</v>
      </c>
      <c r="I26" s="87">
        <f t="shared" si="1"/>
        <v>1</v>
      </c>
      <c r="J26" s="87" t="e">
        <f>+IF(#REF!="Issued",1,IF(#REF!="Not Issued",2,"Nil"))</f>
        <v>#REF!</v>
      </c>
      <c r="K26" s="88" t="s">
        <v>6721</v>
      </c>
      <c r="L26" s="88"/>
      <c r="M26" s="84"/>
      <c r="AF26" s="89"/>
      <c r="AG26" s="89"/>
    </row>
    <row r="27" spans="1:33" ht="15" customHeight="1" x14ac:dyDescent="0.25">
      <c r="A27" s="83">
        <v>23</v>
      </c>
      <c r="B27" s="358" t="s">
        <v>6872</v>
      </c>
      <c r="C27" s="356">
        <v>70357</v>
      </c>
      <c r="D27" s="357" t="s">
        <v>6873</v>
      </c>
      <c r="E27" s="300" t="s">
        <v>6874</v>
      </c>
      <c r="F27" s="84" t="s">
        <v>102</v>
      </c>
      <c r="G27" s="85">
        <f t="shared" si="0"/>
        <v>2</v>
      </c>
      <c r="H27" s="86" t="s">
        <v>103</v>
      </c>
      <c r="I27" s="87">
        <f t="shared" si="1"/>
        <v>1</v>
      </c>
      <c r="J27" s="87" t="e">
        <f>+IF(#REF!="Issued",1,IF(#REF!="Not Issued",2,"Nil"))</f>
        <v>#REF!</v>
      </c>
      <c r="K27" s="88" t="s">
        <v>6725</v>
      </c>
      <c r="L27" s="88"/>
      <c r="M27" s="84"/>
      <c r="AF27" s="89"/>
      <c r="AG27" s="89"/>
    </row>
    <row r="28" spans="1:33" ht="15" customHeight="1" x14ac:dyDescent="0.25">
      <c r="A28" s="83">
        <v>24</v>
      </c>
      <c r="B28" s="358" t="s">
        <v>6875</v>
      </c>
      <c r="C28" s="356">
        <v>70358</v>
      </c>
      <c r="D28" s="357" t="s">
        <v>6876</v>
      </c>
      <c r="E28" s="300" t="s">
        <v>6877</v>
      </c>
      <c r="F28" s="84" t="s">
        <v>100</v>
      </c>
      <c r="G28" s="85">
        <f t="shared" si="0"/>
        <v>1</v>
      </c>
      <c r="H28" s="86" t="s">
        <v>103</v>
      </c>
      <c r="I28" s="87">
        <f t="shared" si="1"/>
        <v>1</v>
      </c>
      <c r="J28" s="87" t="e">
        <f>+IF(#REF!="Issued",1,IF(#REF!="Not Issued",2,"Nil"))</f>
        <v>#REF!</v>
      </c>
      <c r="K28" s="88" t="s">
        <v>6728</v>
      </c>
      <c r="L28" s="88"/>
      <c r="M28" s="84"/>
      <c r="AF28" s="89"/>
      <c r="AG28" s="89"/>
    </row>
    <row r="29" spans="1:33" ht="15" customHeight="1" x14ac:dyDescent="0.25">
      <c r="A29" s="83">
        <v>25</v>
      </c>
      <c r="B29" s="358" t="s">
        <v>6878</v>
      </c>
      <c r="C29" s="356">
        <v>70359</v>
      </c>
      <c r="D29" s="357" t="s">
        <v>6879</v>
      </c>
      <c r="E29" s="300" t="s">
        <v>6880</v>
      </c>
      <c r="F29" s="84" t="s">
        <v>102</v>
      </c>
      <c r="G29" s="85">
        <f t="shared" si="0"/>
        <v>2</v>
      </c>
      <c r="H29" s="86" t="s">
        <v>103</v>
      </c>
      <c r="I29" s="87">
        <f t="shared" si="1"/>
        <v>1</v>
      </c>
      <c r="J29" s="87" t="e">
        <f>+IF(#REF!="Issued",1,IF(#REF!="Not Issued",2,"Nil"))</f>
        <v>#REF!</v>
      </c>
      <c r="K29" s="88" t="s">
        <v>6732</v>
      </c>
      <c r="L29" s="88"/>
      <c r="M29" s="84"/>
      <c r="AF29" s="89"/>
      <c r="AG29" s="89"/>
    </row>
    <row r="30" spans="1:33" ht="15" customHeight="1" x14ac:dyDescent="0.25">
      <c r="A30" s="83">
        <v>26</v>
      </c>
      <c r="B30" s="358" t="s">
        <v>6881</v>
      </c>
      <c r="C30" s="356">
        <v>70298</v>
      </c>
      <c r="D30" s="357" t="s">
        <v>6882</v>
      </c>
      <c r="E30" s="300" t="s">
        <v>3335</v>
      </c>
      <c r="F30" s="84" t="s">
        <v>100</v>
      </c>
      <c r="G30" s="85">
        <f t="shared" si="0"/>
        <v>1</v>
      </c>
      <c r="H30" s="86" t="s">
        <v>103</v>
      </c>
      <c r="I30" s="87">
        <f t="shared" si="1"/>
        <v>1</v>
      </c>
      <c r="J30" s="87" t="e">
        <f>+IF(#REF!="Issued",1,IF(#REF!="Not Issued",2,"Nil"))</f>
        <v>#REF!</v>
      </c>
      <c r="K30" s="88" t="s">
        <v>6736</v>
      </c>
      <c r="L30" s="88"/>
      <c r="M30" s="84"/>
      <c r="AF30" s="89"/>
      <c r="AG30" s="89"/>
    </row>
    <row r="31" spans="1:33" ht="15" customHeight="1" x14ac:dyDescent="0.25">
      <c r="A31" s="83">
        <v>27</v>
      </c>
      <c r="B31" s="358" t="s">
        <v>6883</v>
      </c>
      <c r="C31" s="356">
        <v>70299</v>
      </c>
      <c r="D31" s="357" t="s">
        <v>6884</v>
      </c>
      <c r="E31" s="300" t="s">
        <v>3085</v>
      </c>
      <c r="F31" s="84" t="s">
        <v>100</v>
      </c>
      <c r="G31" s="85">
        <f t="shared" si="0"/>
        <v>1</v>
      </c>
      <c r="H31" s="86" t="s">
        <v>103</v>
      </c>
      <c r="I31" s="87">
        <f t="shared" si="1"/>
        <v>1</v>
      </c>
      <c r="J31" s="87" t="e">
        <f>+IF(#REF!="Issued",1,IF(#REF!="Not Issued",2,"Nil"))</f>
        <v>#REF!</v>
      </c>
      <c r="K31" s="88" t="s">
        <v>6740</v>
      </c>
      <c r="L31" s="88"/>
      <c r="M31" s="84"/>
      <c r="AF31" s="89"/>
      <c r="AG31" s="89"/>
    </row>
    <row r="32" spans="1:33" ht="15" customHeight="1" x14ac:dyDescent="0.25">
      <c r="A32" s="83">
        <v>28</v>
      </c>
      <c r="B32" s="358" t="s">
        <v>6885</v>
      </c>
      <c r="C32" s="356">
        <v>19339</v>
      </c>
      <c r="D32" s="357" t="s">
        <v>6886</v>
      </c>
      <c r="E32" s="300" t="s">
        <v>6887</v>
      </c>
      <c r="F32" s="84" t="s">
        <v>100</v>
      </c>
      <c r="G32" s="85">
        <f t="shared" si="0"/>
        <v>1</v>
      </c>
      <c r="H32" s="86" t="s">
        <v>103</v>
      </c>
      <c r="I32" s="87">
        <f t="shared" si="1"/>
        <v>1</v>
      </c>
      <c r="J32" s="87" t="e">
        <f>+IF(#REF!="Issued",1,IF(#REF!="Not Issued",2,"Nil"))</f>
        <v>#REF!</v>
      </c>
      <c r="K32" s="88" t="s">
        <v>6743</v>
      </c>
      <c r="L32" s="88"/>
      <c r="M32" s="84"/>
      <c r="AF32" s="89"/>
      <c r="AG32" s="89"/>
    </row>
    <row r="33" spans="1:33" ht="15" customHeight="1" x14ac:dyDescent="0.25">
      <c r="A33" s="83">
        <v>29</v>
      </c>
      <c r="B33" s="358" t="s">
        <v>6888</v>
      </c>
      <c r="C33" s="356">
        <v>70291</v>
      </c>
      <c r="D33" s="357" t="s">
        <v>6889</v>
      </c>
      <c r="E33" s="300" t="s">
        <v>6890</v>
      </c>
      <c r="F33" s="84" t="s">
        <v>102</v>
      </c>
      <c r="G33" s="85">
        <f t="shared" si="0"/>
        <v>2</v>
      </c>
      <c r="H33" s="86" t="s">
        <v>103</v>
      </c>
      <c r="I33" s="87">
        <f t="shared" si="1"/>
        <v>1</v>
      </c>
      <c r="J33" s="87" t="e">
        <f>+IF(#REF!="Issued",1,IF(#REF!="Not Issued",2,"Nil"))</f>
        <v>#REF!</v>
      </c>
      <c r="K33" s="88" t="s">
        <v>6747</v>
      </c>
      <c r="L33" s="88"/>
      <c r="M33" s="84"/>
      <c r="AF33" s="89"/>
      <c r="AG33" s="89"/>
    </row>
    <row r="34" spans="1:33" ht="15" customHeight="1" x14ac:dyDescent="0.25">
      <c r="A34" s="83">
        <v>30</v>
      </c>
      <c r="B34" s="358" t="s">
        <v>6891</v>
      </c>
      <c r="C34" s="356">
        <v>70300</v>
      </c>
      <c r="D34" s="357" t="s">
        <v>6892</v>
      </c>
      <c r="E34" s="300" t="s">
        <v>6893</v>
      </c>
      <c r="F34" s="84" t="s">
        <v>102</v>
      </c>
      <c r="G34" s="85">
        <f t="shared" si="0"/>
        <v>2</v>
      </c>
      <c r="H34" s="86" t="s">
        <v>103</v>
      </c>
      <c r="I34" s="87">
        <f t="shared" si="1"/>
        <v>1</v>
      </c>
      <c r="J34" s="87" t="e">
        <f>+IF(#REF!="Issued",1,IF(#REF!="Not Issued",2,"Nil"))</f>
        <v>#REF!</v>
      </c>
      <c r="K34" s="88" t="s">
        <v>6751</v>
      </c>
      <c r="L34" s="88"/>
      <c r="M34" s="84"/>
      <c r="AF34" s="89"/>
      <c r="AG34" s="89"/>
    </row>
    <row r="35" spans="1:33" ht="15" customHeight="1" x14ac:dyDescent="0.25">
      <c r="A35" s="83">
        <v>31</v>
      </c>
      <c r="B35" s="358" t="s">
        <v>6898</v>
      </c>
      <c r="C35" s="356">
        <v>70301</v>
      </c>
      <c r="D35" s="357" t="s">
        <v>6899</v>
      </c>
      <c r="E35" s="300" t="s">
        <v>6523</v>
      </c>
      <c r="F35" s="84" t="s">
        <v>100</v>
      </c>
      <c r="G35" s="85">
        <f t="shared" si="0"/>
        <v>1</v>
      </c>
      <c r="H35" s="86" t="s">
        <v>103</v>
      </c>
      <c r="I35" s="87">
        <f t="shared" si="1"/>
        <v>1</v>
      </c>
      <c r="J35" s="87" t="e">
        <f>+IF(#REF!="Issued",1,IF(#REF!="Not Issued",2,"Nil"))</f>
        <v>#REF!</v>
      </c>
      <c r="K35" s="88" t="s">
        <v>6763</v>
      </c>
      <c r="L35" s="88"/>
      <c r="M35" s="84"/>
      <c r="AF35" s="89"/>
      <c r="AG35" s="89"/>
    </row>
    <row r="36" spans="1:33" ht="15" customHeight="1" x14ac:dyDescent="0.25">
      <c r="A36" s="83">
        <v>32</v>
      </c>
      <c r="B36" s="358" t="s">
        <v>6900</v>
      </c>
      <c r="C36" s="356">
        <v>70292</v>
      </c>
      <c r="D36" s="357" t="s">
        <v>6901</v>
      </c>
      <c r="E36" s="300" t="s">
        <v>6902</v>
      </c>
      <c r="F36" s="84" t="s">
        <v>100</v>
      </c>
      <c r="G36" s="85">
        <f t="shared" si="0"/>
        <v>1</v>
      </c>
      <c r="H36" s="86" t="s">
        <v>103</v>
      </c>
      <c r="I36" s="87">
        <f t="shared" si="1"/>
        <v>1</v>
      </c>
      <c r="J36" s="87" t="e">
        <f>+IF(#REF!="Issued",1,IF(#REF!="Not Issued",2,"Nil"))</f>
        <v>#REF!</v>
      </c>
      <c r="K36" s="88" t="s">
        <v>6767</v>
      </c>
      <c r="L36" s="88"/>
      <c r="M36" s="84"/>
      <c r="AF36" s="89"/>
      <c r="AG36" s="89"/>
    </row>
    <row r="37" spans="1:33" ht="15" customHeight="1" x14ac:dyDescent="0.25">
      <c r="A37" s="83">
        <v>33</v>
      </c>
      <c r="B37" s="358" t="s">
        <v>6905</v>
      </c>
      <c r="C37" s="356">
        <v>70482</v>
      </c>
      <c r="D37" s="357" t="s">
        <v>3826</v>
      </c>
      <c r="E37" s="300" t="s">
        <v>3701</v>
      </c>
      <c r="F37" s="84" t="s">
        <v>100</v>
      </c>
      <c r="G37" s="85">
        <f t="shared" si="0"/>
        <v>1</v>
      </c>
      <c r="H37" s="86" t="s">
        <v>103</v>
      </c>
      <c r="I37" s="87">
        <f t="shared" si="1"/>
        <v>1</v>
      </c>
      <c r="J37" s="87" t="e">
        <f>+IF(#REF!="Issued",1,IF(#REF!="Not Issued",2,"Nil"))</f>
        <v>#REF!</v>
      </c>
      <c r="K37" s="88" t="s">
        <v>6773</v>
      </c>
      <c r="L37" s="88"/>
      <c r="M37" s="84"/>
      <c r="AF37" s="89"/>
      <c r="AG37" s="89"/>
    </row>
    <row r="38" spans="1:33" ht="15" customHeight="1" x14ac:dyDescent="0.25">
      <c r="A38" s="83">
        <v>34</v>
      </c>
      <c r="B38" s="358" t="s">
        <v>6792</v>
      </c>
      <c r="C38" s="356">
        <v>70770</v>
      </c>
      <c r="D38" s="357" t="s">
        <v>6793</v>
      </c>
      <c r="E38" s="300" t="s">
        <v>1858</v>
      </c>
      <c r="F38" s="84" t="s">
        <v>100</v>
      </c>
      <c r="G38" s="85">
        <f t="shared" si="0"/>
        <v>1</v>
      </c>
      <c r="H38" s="86" t="s">
        <v>3</v>
      </c>
      <c r="I38" s="87">
        <f t="shared" si="1"/>
        <v>2</v>
      </c>
      <c r="J38" s="87" t="e">
        <f>+IF(#REF!="Issued",1,IF(#REF!="Not Issued",2,"Nil"))</f>
        <v>#REF!</v>
      </c>
      <c r="K38" s="88" t="s">
        <v>6593</v>
      </c>
      <c r="L38" s="88"/>
      <c r="M38" s="84"/>
      <c r="AF38" s="89"/>
      <c r="AG38" s="89"/>
    </row>
    <row r="39" spans="1:33" ht="15" customHeight="1" x14ac:dyDescent="0.25">
      <c r="A39" s="83">
        <v>35</v>
      </c>
      <c r="B39" s="355" t="s">
        <v>6797</v>
      </c>
      <c r="C39" s="356">
        <v>70293</v>
      </c>
      <c r="D39" s="357" t="s">
        <v>6798</v>
      </c>
      <c r="E39" s="300" t="s">
        <v>6799</v>
      </c>
      <c r="F39" s="84" t="s">
        <v>100</v>
      </c>
      <c r="G39" s="85">
        <f t="shared" si="0"/>
        <v>1</v>
      </c>
      <c r="H39" s="86" t="s">
        <v>3</v>
      </c>
      <c r="I39" s="87">
        <f t="shared" si="1"/>
        <v>2</v>
      </c>
      <c r="J39" s="87" t="e">
        <f>+IF(#REF!="Issued",1,IF(#REF!="Not Issued",2,"Nil"))</f>
        <v>#REF!</v>
      </c>
      <c r="K39" s="88" t="s">
        <v>6602</v>
      </c>
      <c r="L39" s="88"/>
      <c r="M39" s="84"/>
      <c r="AF39" s="89"/>
      <c r="AG39" s="89"/>
    </row>
    <row r="40" spans="1:33" ht="15" customHeight="1" x14ac:dyDescent="0.25">
      <c r="A40" s="83">
        <v>36</v>
      </c>
      <c r="B40" s="358" t="s">
        <v>6800</v>
      </c>
      <c r="C40" s="356">
        <v>70294</v>
      </c>
      <c r="D40" s="357" t="s">
        <v>6801</v>
      </c>
      <c r="E40" s="300" t="s">
        <v>6802</v>
      </c>
      <c r="F40" s="84" t="s">
        <v>100</v>
      </c>
      <c r="G40" s="85">
        <f t="shared" si="0"/>
        <v>1</v>
      </c>
      <c r="H40" s="86" t="s">
        <v>3</v>
      </c>
      <c r="I40" s="87">
        <f t="shared" si="1"/>
        <v>2</v>
      </c>
      <c r="J40" s="87" t="e">
        <f>+IF(#REF!="Issued",1,IF(#REF!="Not Issued",2,"Nil"))</f>
        <v>#REF!</v>
      </c>
      <c r="K40" s="88" t="s">
        <v>6607</v>
      </c>
      <c r="L40" s="88"/>
      <c r="M40" s="84"/>
      <c r="AF40" s="89"/>
      <c r="AG40" s="89"/>
    </row>
    <row r="41" spans="1:33" ht="15" customHeight="1" x14ac:dyDescent="0.25">
      <c r="A41" s="83">
        <v>37</v>
      </c>
      <c r="B41" s="358" t="s">
        <v>6809</v>
      </c>
      <c r="C41" s="356">
        <v>69543</v>
      </c>
      <c r="D41" s="357" t="s">
        <v>6810</v>
      </c>
      <c r="E41" s="300" t="s">
        <v>6811</v>
      </c>
      <c r="F41" s="84" t="s">
        <v>100</v>
      </c>
      <c r="G41" s="85">
        <f t="shared" si="0"/>
        <v>1</v>
      </c>
      <c r="H41" s="86" t="s">
        <v>3</v>
      </c>
      <c r="I41" s="87">
        <f t="shared" si="1"/>
        <v>2</v>
      </c>
      <c r="J41" s="87" t="e">
        <f>+IF(#REF!="Issued",1,IF(#REF!="Not Issued",2,"Nil"))</f>
        <v>#REF!</v>
      </c>
      <c r="K41" s="88" t="s">
        <v>6621</v>
      </c>
      <c r="L41" s="88"/>
      <c r="M41" s="84"/>
      <c r="AF41" s="89"/>
      <c r="AG41" s="89"/>
    </row>
    <row r="42" spans="1:33" ht="15" customHeight="1" x14ac:dyDescent="0.25">
      <c r="A42" s="83">
        <v>38</v>
      </c>
      <c r="B42" s="358" t="s">
        <v>6822</v>
      </c>
      <c r="C42" s="356">
        <v>70352</v>
      </c>
      <c r="D42" s="357" t="s">
        <v>6823</v>
      </c>
      <c r="E42" s="300" t="s">
        <v>6824</v>
      </c>
      <c r="F42" s="84" t="s">
        <v>100</v>
      </c>
      <c r="G42" s="85">
        <f t="shared" si="0"/>
        <v>1</v>
      </c>
      <c r="H42" s="86" t="s">
        <v>3</v>
      </c>
      <c r="I42" s="87">
        <f t="shared" si="1"/>
        <v>2</v>
      </c>
      <c r="J42" s="87" t="e">
        <f>+IF(#REF!="Issued",1,IF(#REF!="Not Issued",2,"Nil"))</f>
        <v>#REF!</v>
      </c>
      <c r="K42" s="88" t="s">
        <v>6646</v>
      </c>
      <c r="L42" s="88"/>
      <c r="M42" s="84"/>
      <c r="AF42" s="89"/>
      <c r="AG42" s="89"/>
    </row>
    <row r="43" spans="1:33" ht="15" customHeight="1" x14ac:dyDescent="0.25">
      <c r="A43" s="83">
        <v>39</v>
      </c>
      <c r="B43" s="358" t="s">
        <v>6845</v>
      </c>
      <c r="C43" s="356">
        <v>60488</v>
      </c>
      <c r="D43" s="357" t="s">
        <v>6846</v>
      </c>
      <c r="E43" s="300" t="s">
        <v>6847</v>
      </c>
      <c r="F43" s="84" t="s">
        <v>102</v>
      </c>
      <c r="G43" s="85">
        <f t="shared" si="0"/>
        <v>2</v>
      </c>
      <c r="H43" s="86" t="s">
        <v>3</v>
      </c>
      <c r="I43" s="87">
        <f t="shared" si="1"/>
        <v>2</v>
      </c>
      <c r="J43" s="87" t="e">
        <f>+IF(#REF!="Issued",1,IF(#REF!="Not Issued",2,"Nil"))</f>
        <v>#REF!</v>
      </c>
      <c r="K43" s="88" t="s">
        <v>6685</v>
      </c>
      <c r="L43" s="88"/>
      <c r="M43" s="84"/>
      <c r="AF43" s="89"/>
      <c r="AG43" s="89"/>
    </row>
    <row r="44" spans="1:33" ht="15" customHeight="1" x14ac:dyDescent="0.25">
      <c r="A44" s="83">
        <v>40</v>
      </c>
      <c r="B44" s="358" t="s">
        <v>6856</v>
      </c>
      <c r="C44" s="356">
        <v>32967</v>
      </c>
      <c r="D44" s="357" t="s">
        <v>6857</v>
      </c>
      <c r="E44" s="300" t="s">
        <v>6858</v>
      </c>
      <c r="F44" s="84" t="s">
        <v>100</v>
      </c>
      <c r="G44" s="85">
        <f t="shared" si="0"/>
        <v>1</v>
      </c>
      <c r="H44" s="86" t="s">
        <v>3</v>
      </c>
      <c r="I44" s="87">
        <f t="shared" si="1"/>
        <v>2</v>
      </c>
      <c r="J44" s="87" t="e">
        <f>+IF(#REF!="Issued",1,IF(#REF!="Not Issued",2,"Nil"))</f>
        <v>#REF!</v>
      </c>
      <c r="K44" s="88" t="s">
        <v>6701</v>
      </c>
      <c r="L44" s="88"/>
      <c r="M44" s="84"/>
      <c r="AF44" s="89"/>
      <c r="AG44" s="89"/>
    </row>
    <row r="45" spans="1:33" ht="15" customHeight="1" x14ac:dyDescent="0.25">
      <c r="A45" s="83">
        <v>41</v>
      </c>
      <c r="B45" s="355" t="s">
        <v>6894</v>
      </c>
      <c r="C45" s="356">
        <v>69546</v>
      </c>
      <c r="D45" s="357" t="s">
        <v>6895</v>
      </c>
      <c r="E45" s="300" t="s">
        <v>5449</v>
      </c>
      <c r="F45" s="84" t="s">
        <v>100</v>
      </c>
      <c r="G45" s="85">
        <f t="shared" si="0"/>
        <v>1</v>
      </c>
      <c r="H45" s="86" t="s">
        <v>3</v>
      </c>
      <c r="I45" s="87">
        <f t="shared" si="1"/>
        <v>2</v>
      </c>
      <c r="J45" s="87" t="e">
        <f>+IF(#REF!="Issued",1,IF(#REF!="Not Issued",2,"Nil"))</f>
        <v>#REF!</v>
      </c>
      <c r="K45" s="88" t="s">
        <v>6755</v>
      </c>
      <c r="L45" s="88"/>
      <c r="M45" s="84"/>
      <c r="AF45" s="89"/>
      <c r="AG45" s="89"/>
    </row>
    <row r="46" spans="1:33" ht="15" customHeight="1" x14ac:dyDescent="0.25">
      <c r="A46" s="83">
        <v>42</v>
      </c>
      <c r="B46" s="355" t="s">
        <v>6896</v>
      </c>
      <c r="C46" s="356">
        <v>35615</v>
      </c>
      <c r="D46" s="357" t="s">
        <v>2368</v>
      </c>
      <c r="E46" s="300" t="s">
        <v>6897</v>
      </c>
      <c r="F46" s="84" t="s">
        <v>100</v>
      </c>
      <c r="G46" s="85">
        <f t="shared" si="0"/>
        <v>1</v>
      </c>
      <c r="H46" s="86" t="s">
        <v>3</v>
      </c>
      <c r="I46" s="87">
        <f t="shared" si="1"/>
        <v>2</v>
      </c>
      <c r="J46" s="87" t="e">
        <f>+IF(#REF!="Issued",1,IF(#REF!="Not Issued",2,"Nil"))</f>
        <v>#REF!</v>
      </c>
      <c r="K46" s="88" t="s">
        <v>6759</v>
      </c>
      <c r="L46" s="88"/>
      <c r="M46" s="84"/>
      <c r="AF46" s="89"/>
      <c r="AG46" s="89"/>
    </row>
    <row r="47" spans="1:33" ht="15" customHeight="1" x14ac:dyDescent="0.25">
      <c r="A47" s="83">
        <v>43</v>
      </c>
      <c r="B47" s="355" t="s">
        <v>6903</v>
      </c>
      <c r="C47" s="356"/>
      <c r="D47" s="357" t="s">
        <v>6904</v>
      </c>
      <c r="E47" s="300" t="s">
        <v>2052</v>
      </c>
      <c r="F47" s="84" t="s">
        <v>100</v>
      </c>
      <c r="G47" s="85">
        <f t="shared" si="0"/>
        <v>1</v>
      </c>
      <c r="H47" s="86" t="s">
        <v>3</v>
      </c>
      <c r="I47" s="87">
        <f t="shared" si="1"/>
        <v>2</v>
      </c>
      <c r="J47" s="87" t="e">
        <f>+IF(#REF!="Issued",1,IF(#REF!="Not Issued",2,"Nil"))</f>
        <v>#REF!</v>
      </c>
      <c r="K47" s="88" t="s">
        <v>6770</v>
      </c>
      <c r="L47" s="88"/>
      <c r="M47" s="84"/>
      <c r="AF47" s="89"/>
      <c r="AG47" s="89"/>
    </row>
  </sheetData>
  <sortState ref="B5:L47">
    <sortCondition ref="H5:H47"/>
  </sortState>
  <mergeCells count="11">
    <mergeCell ref="L3:L4"/>
    <mergeCell ref="AF3:AF4"/>
    <mergeCell ref="AG3:AG4"/>
    <mergeCell ref="A1:L1"/>
    <mergeCell ref="A2:L2"/>
    <mergeCell ref="A3:A4"/>
    <mergeCell ref="B3:B4"/>
    <mergeCell ref="C3:C4"/>
    <mergeCell ref="D3:D4"/>
    <mergeCell ref="E3:E4"/>
    <mergeCell ref="H3:H4"/>
  </mergeCells>
  <conditionalFormatting sqref="H32:H47 H5:H30">
    <cfRule type="cellIs" dxfId="381" priority="9" stopIfTrue="1" operator="equal">
      <formula>"Dropped"</formula>
    </cfRule>
    <cfRule type="cellIs" dxfId="380" priority="10" stopIfTrue="1" operator="equal">
      <formula>"Left"</formula>
    </cfRule>
    <cfRule type="cellIs" dxfId="379" priority="11" stopIfTrue="1" operator="equal">
      <formula>"Incomplete"</formula>
    </cfRule>
    <cfRule type="cellIs" dxfId="378" priority="12" stopIfTrue="1" operator="equal">
      <formula>"Complete"</formula>
    </cfRule>
  </conditionalFormatting>
  <conditionalFormatting sqref="H31">
    <cfRule type="cellIs" dxfId="377" priority="3" stopIfTrue="1" operator="equal">
      <formula>"Dropped"</formula>
    </cfRule>
    <cfRule type="cellIs" dxfId="376" priority="4" stopIfTrue="1" operator="equal">
      <formula>"Left"</formula>
    </cfRule>
    <cfRule type="cellIs" dxfId="375" priority="5" stopIfTrue="1" operator="equal">
      <formula>"Incomplete"</formula>
    </cfRule>
    <cfRule type="cellIs" dxfId="374" priority="6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2"/>
  <sheetViews>
    <sheetView showGridLines="0" zoomScale="90" zoomScaleNormal="90" workbookViewId="0">
      <selection activeCell="D13" sqref="D13"/>
    </sheetView>
  </sheetViews>
  <sheetFormatPr defaultRowHeight="12.75" x14ac:dyDescent="0.2"/>
  <cols>
    <col min="1" max="1" width="4.85546875" style="97" customWidth="1"/>
    <col min="2" max="2" width="14.7109375" style="75" bestFit="1" customWidth="1"/>
    <col min="3" max="3" width="9.42578125" style="75" bestFit="1" customWidth="1"/>
    <col min="4" max="4" width="29" style="79" customWidth="1"/>
    <col min="5" max="5" width="30.140625" style="75" hidden="1" customWidth="1"/>
    <col min="6" max="6" width="3.5703125" style="75" hidden="1" customWidth="1"/>
    <col min="7" max="7" width="2.28515625" style="75" hidden="1" customWidth="1"/>
    <col min="8" max="8" width="11" style="75" bestFit="1" customWidth="1"/>
    <col min="9" max="9" width="2.28515625" style="75" hidden="1" customWidth="1"/>
    <col min="10" max="10" width="7.42578125" style="75" hidden="1" customWidth="1"/>
    <col min="11" max="11" width="18" style="75" customWidth="1"/>
    <col min="12" max="26" width="9.140625" style="75" customWidth="1"/>
    <col min="27" max="27" width="3" style="75" customWidth="1"/>
    <col min="28" max="28" width="3.140625" style="75" customWidth="1"/>
    <col min="29" max="16384" width="9.140625" style="75"/>
  </cols>
  <sheetData>
    <row r="1" spans="1:11" ht="32.25" customHeight="1" x14ac:dyDescent="0.45">
      <c r="A1" s="407" t="s">
        <v>85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25.5" thickBot="1" x14ac:dyDescent="0.55000000000000004">
      <c r="A2" s="413" t="s">
        <v>6571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1" ht="15" x14ac:dyDescent="0.25">
      <c r="A3" s="279">
        <v>1</v>
      </c>
      <c r="B3" s="359" t="s">
        <v>6572</v>
      </c>
      <c r="C3" s="360">
        <v>64595</v>
      </c>
      <c r="D3" s="361" t="s">
        <v>6573</v>
      </c>
      <c r="E3" s="84" t="s">
        <v>120</v>
      </c>
      <c r="F3" s="84" t="s">
        <v>100</v>
      </c>
      <c r="G3" s="240">
        <f t="shared" ref="G3:G6" si="0">+IF(F3="M",1,IF(F3="f",2,IF(F3="Civ",3,"Error")))</f>
        <v>1</v>
      </c>
      <c r="H3" s="99" t="s">
        <v>103</v>
      </c>
      <c r="I3" s="240">
        <f t="shared" ref="I3:I6" si="1">+IF(H3="Studying",5,IF(H3="Complete",1,IF(H3="Incomplete",2,IF(H3="Left",3,IF(H3="Dropped",4,"Error")))))</f>
        <v>1</v>
      </c>
      <c r="J3" s="240" t="e">
        <f>+IF(#REF!="Issued",1,IF(#REF!="Not Issued",2,"Nil"))</f>
        <v>#REF!</v>
      </c>
      <c r="K3" s="241"/>
    </row>
    <row r="4" spans="1:11" ht="15" x14ac:dyDescent="0.25">
      <c r="A4" s="279">
        <v>2</v>
      </c>
      <c r="B4" s="359" t="s">
        <v>6574</v>
      </c>
      <c r="C4" s="360">
        <v>66289</v>
      </c>
      <c r="D4" s="361" t="s">
        <v>6575</v>
      </c>
      <c r="E4" s="84" t="s">
        <v>6576</v>
      </c>
      <c r="F4" s="84" t="s">
        <v>100</v>
      </c>
      <c r="G4" s="240">
        <f t="shared" si="0"/>
        <v>1</v>
      </c>
      <c r="H4" s="99" t="s">
        <v>103</v>
      </c>
      <c r="I4" s="240">
        <f t="shared" si="1"/>
        <v>1</v>
      </c>
      <c r="J4" s="240" t="e">
        <f>+IF(#REF!="Issued",1,IF(#REF!="Not Issued",2,"Nil"))</f>
        <v>#REF!</v>
      </c>
      <c r="K4" s="241"/>
    </row>
    <row r="5" spans="1:11" ht="15" x14ac:dyDescent="0.25">
      <c r="A5" s="279">
        <v>3</v>
      </c>
      <c r="B5" s="359" t="s">
        <v>6577</v>
      </c>
      <c r="C5" s="360">
        <v>32975</v>
      </c>
      <c r="D5" s="361" t="s">
        <v>6578</v>
      </c>
      <c r="E5" s="84" t="s">
        <v>6579</v>
      </c>
      <c r="F5" s="84" t="s">
        <v>100</v>
      </c>
      <c r="G5" s="240">
        <f t="shared" si="0"/>
        <v>1</v>
      </c>
      <c r="H5" s="99" t="s">
        <v>103</v>
      </c>
      <c r="I5" s="240">
        <f t="shared" si="1"/>
        <v>1</v>
      </c>
      <c r="J5" s="240" t="e">
        <f>+IF(#REF!="Issued",1,IF(#REF!="Not Issued",2,"Nil"))</f>
        <v>#REF!</v>
      </c>
      <c r="K5" s="241"/>
    </row>
    <row r="6" spans="1:11" ht="15" x14ac:dyDescent="0.25">
      <c r="A6" s="279">
        <v>4</v>
      </c>
      <c r="B6" s="359" t="s">
        <v>6580</v>
      </c>
      <c r="C6" s="360">
        <v>13906</v>
      </c>
      <c r="D6" s="361" t="s">
        <v>6581</v>
      </c>
      <c r="E6" s="84" t="s">
        <v>6582</v>
      </c>
      <c r="F6" s="84" t="s">
        <v>102</v>
      </c>
      <c r="G6" s="240">
        <f t="shared" si="0"/>
        <v>2</v>
      </c>
      <c r="H6" s="99" t="s">
        <v>103</v>
      </c>
      <c r="I6" s="240">
        <f t="shared" si="1"/>
        <v>1</v>
      </c>
      <c r="J6" s="240" t="e">
        <f>+IF(#REF!="Issued",1,IF(#REF!="Not Issued",2,"Nil"))</f>
        <v>#REF!</v>
      </c>
      <c r="K6" s="241"/>
    </row>
    <row r="7" spans="1:11" x14ac:dyDescent="0.2">
      <c r="A7" s="234"/>
      <c r="B7" s="252"/>
      <c r="C7" s="275"/>
      <c r="D7" s="253"/>
      <c r="E7" s="254"/>
      <c r="F7" s="255"/>
      <c r="G7" s="234"/>
      <c r="H7" s="234"/>
      <c r="I7" s="234"/>
      <c r="J7" s="234"/>
      <c r="K7" s="234"/>
    </row>
    <row r="9" spans="1:11" ht="25.5" thickBot="1" x14ac:dyDescent="0.55000000000000004">
      <c r="A9" s="413" t="s">
        <v>6583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</row>
    <row r="10" spans="1:11" ht="15" x14ac:dyDescent="0.25">
      <c r="A10" s="279">
        <v>1</v>
      </c>
      <c r="B10" s="359" t="s">
        <v>6584</v>
      </c>
      <c r="C10" s="360">
        <v>64594</v>
      </c>
      <c r="D10" s="361" t="s">
        <v>6585</v>
      </c>
      <c r="E10" s="84" t="s">
        <v>6586</v>
      </c>
      <c r="F10" s="84" t="s">
        <v>100</v>
      </c>
      <c r="G10" s="240">
        <f>+IF(F10="M",1,IF(F10="f",2,IF(F10="Civ",3,"Error")))</f>
        <v>1</v>
      </c>
      <c r="H10" s="99" t="s">
        <v>103</v>
      </c>
      <c r="I10" s="240">
        <f>+IF(H10="Studying",5,IF(H10="Complete",1,IF(H10="Incomplete",2,IF(H10="Left",3,IF(H10="Dropped",4,"Error")))))</f>
        <v>1</v>
      </c>
      <c r="J10" s="240" t="e">
        <f>+IF(#REF!="Issued",1,IF(#REF!="Not Issued",2,"Nil"))</f>
        <v>#REF!</v>
      </c>
      <c r="K10" s="241"/>
    </row>
    <row r="11" spans="1:11" ht="15" x14ac:dyDescent="0.25">
      <c r="A11" s="279">
        <v>2</v>
      </c>
      <c r="B11" s="359" t="s">
        <v>6587</v>
      </c>
      <c r="C11" s="360">
        <v>12345</v>
      </c>
      <c r="D11" s="361" t="s">
        <v>6588</v>
      </c>
      <c r="E11" s="84" t="s">
        <v>6589</v>
      </c>
      <c r="F11" s="84" t="s">
        <v>102</v>
      </c>
      <c r="G11" s="240">
        <f>+IF(F11="M",1,IF(F11="f",2,IF(F11="Civ",3,"Error")))</f>
        <v>2</v>
      </c>
      <c r="H11" s="99" t="s">
        <v>3</v>
      </c>
      <c r="I11" s="240">
        <f>+IF(H11="Studying",5,IF(H11="Complete",1,IF(H11="Incomplete",2,IF(H11="Left",3,IF(H11="Dropped",4,"Error")))))</f>
        <v>2</v>
      </c>
      <c r="J11" s="240" t="e">
        <f>+IF(#REF!="Issued",1,IF(#REF!="Not Issued",2,"Nil"))</f>
        <v>#REF!</v>
      </c>
      <c r="K11" s="241"/>
    </row>
    <row r="12" spans="1:11" x14ac:dyDescent="0.2">
      <c r="A12" s="234"/>
      <c r="B12" s="252"/>
      <c r="C12" s="275"/>
      <c r="D12" s="253"/>
      <c r="E12" s="254"/>
      <c r="F12" s="255"/>
      <c r="G12" s="234"/>
      <c r="H12" s="234"/>
      <c r="I12" s="234"/>
      <c r="J12" s="234"/>
      <c r="K12" s="234"/>
    </row>
  </sheetData>
  <mergeCells count="3">
    <mergeCell ref="A2:K2"/>
    <mergeCell ref="A9:K9"/>
    <mergeCell ref="A1:K1"/>
  </mergeCells>
  <conditionalFormatting sqref="H3:H4 H6">
    <cfRule type="cellIs" dxfId="373" priority="37" stopIfTrue="1" operator="equal">
      <formula>"Dropped"</formula>
    </cfRule>
    <cfRule type="cellIs" dxfId="372" priority="38" stopIfTrue="1" operator="equal">
      <formula>"Left"</formula>
    </cfRule>
    <cfRule type="cellIs" dxfId="371" priority="39" stopIfTrue="1" operator="equal">
      <formula>"Incomplete"</formula>
    </cfRule>
    <cfRule type="cellIs" dxfId="370" priority="40" stopIfTrue="1" operator="equal">
      <formula>"Complete"</formula>
    </cfRule>
  </conditionalFormatting>
  <conditionalFormatting sqref="H5">
    <cfRule type="cellIs" dxfId="369" priority="31" stopIfTrue="1" operator="equal">
      <formula>"Dropped"</formula>
    </cfRule>
    <cfRule type="cellIs" dxfId="368" priority="32" stopIfTrue="1" operator="equal">
      <formula>"Left"</formula>
    </cfRule>
    <cfRule type="cellIs" dxfId="367" priority="33" stopIfTrue="1" operator="equal">
      <formula>"Incomplete"</formula>
    </cfRule>
    <cfRule type="cellIs" dxfId="366" priority="34" stopIfTrue="1" operator="equal">
      <formula>"Complete"</formula>
    </cfRule>
  </conditionalFormatting>
  <conditionalFormatting sqref="H11">
    <cfRule type="cellIs" dxfId="365" priority="23" stopIfTrue="1" operator="equal">
      <formula>"Dropped"</formula>
    </cfRule>
    <cfRule type="cellIs" dxfId="364" priority="24" stopIfTrue="1" operator="equal">
      <formula>"Left"</formula>
    </cfRule>
    <cfRule type="cellIs" dxfId="363" priority="25" stopIfTrue="1" operator="equal">
      <formula>"Incomplete"</formula>
    </cfRule>
    <cfRule type="cellIs" dxfId="362" priority="26" stopIfTrue="1" operator="equal">
      <formula>"Complete"</formula>
    </cfRule>
  </conditionalFormatting>
  <conditionalFormatting sqref="H10">
    <cfRule type="cellIs" dxfId="361" priority="15" stopIfTrue="1" operator="equal">
      <formula>"Dropped"</formula>
    </cfRule>
    <cfRule type="cellIs" dxfId="360" priority="16" stopIfTrue="1" operator="equal">
      <formula>"Left"</formula>
    </cfRule>
    <cfRule type="cellIs" dxfId="359" priority="17" stopIfTrue="1" operator="equal">
      <formula>"Incomplete"</formula>
    </cfRule>
    <cfRule type="cellIs" dxfId="358" priority="18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1"/>
  <sheetViews>
    <sheetView zoomScaleNormal="100" workbookViewId="0">
      <selection activeCell="D17" sqref="D17"/>
    </sheetView>
  </sheetViews>
  <sheetFormatPr defaultRowHeight="12.75" x14ac:dyDescent="0.2"/>
  <cols>
    <col min="1" max="1" width="4.85546875" style="234" customWidth="1"/>
    <col min="2" max="2" width="14.7109375" style="287" customWidth="1"/>
    <col min="3" max="3" width="6" style="253" customWidth="1"/>
    <col min="4" max="4" width="35.7109375" style="253" bestFit="1" customWidth="1"/>
    <col min="5" max="5" width="27.7109375" style="254" hidden="1" customWidth="1"/>
    <col min="6" max="6" width="2.5703125" style="255" hidden="1" customWidth="1"/>
    <col min="7" max="7" width="2.7109375" style="234" hidden="1" customWidth="1"/>
    <col min="8" max="8" width="10" style="234" bestFit="1" customWidth="1"/>
    <col min="9" max="9" width="5" style="234" hidden="1" customWidth="1"/>
    <col min="10" max="10" width="9.42578125" style="234" customWidth="1"/>
    <col min="11" max="11" width="11" style="234" hidden="1" customWidth="1"/>
    <col min="12" max="13" width="9.140625" style="234"/>
    <col min="14" max="14" width="9.5703125" style="234" customWidth="1"/>
    <col min="15" max="15" width="9.140625" style="257"/>
    <col min="16" max="16384" width="9.140625" style="234"/>
  </cols>
  <sheetData>
    <row r="1" spans="1:15" ht="24.75" x14ac:dyDescent="0.5">
      <c r="A1" s="417" t="s">
        <v>5752</v>
      </c>
      <c r="B1" s="417"/>
      <c r="C1" s="417"/>
      <c r="D1" s="417"/>
      <c r="E1" s="417"/>
      <c r="F1" s="417"/>
      <c r="G1" s="417"/>
      <c r="H1" s="417"/>
      <c r="I1" s="417"/>
      <c r="J1" s="417"/>
      <c r="M1" s="257"/>
      <c r="O1" s="234"/>
    </row>
    <row r="2" spans="1:15" ht="25.5" thickBot="1" x14ac:dyDescent="0.55000000000000004">
      <c r="A2" s="418" t="s">
        <v>7673</v>
      </c>
      <c r="B2" s="418"/>
      <c r="C2" s="418"/>
      <c r="D2" s="418"/>
      <c r="E2" s="418"/>
      <c r="F2" s="418"/>
      <c r="G2" s="418"/>
      <c r="H2" s="418"/>
      <c r="I2" s="418"/>
      <c r="J2" s="418"/>
      <c r="M2" s="257"/>
      <c r="O2" s="234"/>
    </row>
    <row r="3" spans="1:15" s="258" customFormat="1" ht="11.25" customHeight="1" x14ac:dyDescent="0.2">
      <c r="A3" s="419" t="s">
        <v>86</v>
      </c>
      <c r="B3" s="421" t="s">
        <v>87</v>
      </c>
      <c r="C3" s="423" t="s">
        <v>5753</v>
      </c>
      <c r="D3" s="423" t="s">
        <v>89</v>
      </c>
      <c r="E3" s="425" t="s">
        <v>90</v>
      </c>
      <c r="F3" s="235" t="s">
        <v>122</v>
      </c>
      <c r="G3" s="235"/>
      <c r="H3" s="427" t="s">
        <v>92</v>
      </c>
      <c r="I3" s="236"/>
      <c r="J3" s="415" t="s">
        <v>94</v>
      </c>
      <c r="K3" s="234"/>
      <c r="M3" s="260"/>
    </row>
    <row r="4" spans="1:15" s="258" customFormat="1" ht="11.25" customHeight="1" thickBot="1" x14ac:dyDescent="0.25">
      <c r="A4" s="420"/>
      <c r="B4" s="422"/>
      <c r="C4" s="424"/>
      <c r="D4" s="424"/>
      <c r="E4" s="426"/>
      <c r="F4" s="237" t="s">
        <v>97</v>
      </c>
      <c r="G4" s="238"/>
      <c r="H4" s="428"/>
      <c r="I4" s="239"/>
      <c r="J4" s="416"/>
      <c r="K4" s="234"/>
      <c r="M4" s="260"/>
    </row>
    <row r="5" spans="1:15" ht="13.5" customHeight="1" x14ac:dyDescent="0.2">
      <c r="A5" s="293">
        <v>1</v>
      </c>
      <c r="B5" s="362" t="s">
        <v>6524</v>
      </c>
      <c r="C5" s="360">
        <v>54328</v>
      </c>
      <c r="D5" s="363" t="s">
        <v>6525</v>
      </c>
      <c r="E5" s="295" t="s">
        <v>6526</v>
      </c>
      <c r="F5" s="84" t="s">
        <v>102</v>
      </c>
      <c r="G5" s="285">
        <f t="shared" ref="G5:G21" si="0">+IF(F5="M",1,IF(F5="f",2,IF(F5="Civ",3,"Error")))</f>
        <v>2</v>
      </c>
      <c r="H5" s="115" t="s">
        <v>103</v>
      </c>
      <c r="I5" s="240">
        <f t="shared" ref="I5:I21" si="1">+IF(H5="Studying",5,IF(H5="Complete",1,IF(H5="Incomplete",2,IF(H5="Left",3,IF(H5="Dropped",4,"Error")))))</f>
        <v>1</v>
      </c>
      <c r="J5" s="286"/>
      <c r="K5" s="296" t="s">
        <v>6497</v>
      </c>
    </row>
    <row r="6" spans="1:15" ht="13.5" customHeight="1" x14ac:dyDescent="0.2">
      <c r="A6" s="112">
        <v>2</v>
      </c>
      <c r="B6" s="362" t="s">
        <v>6527</v>
      </c>
      <c r="C6" s="360">
        <v>54329</v>
      </c>
      <c r="D6" s="363" t="s">
        <v>6528</v>
      </c>
      <c r="E6" s="295" t="s">
        <v>6529</v>
      </c>
      <c r="F6" s="84" t="s">
        <v>102</v>
      </c>
      <c r="G6" s="285">
        <f t="shared" si="0"/>
        <v>2</v>
      </c>
      <c r="H6" s="115" t="s">
        <v>103</v>
      </c>
      <c r="I6" s="240">
        <f t="shared" si="1"/>
        <v>1</v>
      </c>
      <c r="J6" s="286"/>
      <c r="K6" s="84" t="s">
        <v>6497</v>
      </c>
    </row>
    <row r="7" spans="1:15" ht="13.5" customHeight="1" x14ac:dyDescent="0.2">
      <c r="A7" s="112">
        <f t="shared" ref="A7:A21" si="2">+A6+1</f>
        <v>3</v>
      </c>
      <c r="B7" s="362" t="s">
        <v>6533</v>
      </c>
      <c r="C7" s="360">
        <v>54331</v>
      </c>
      <c r="D7" s="363" t="s">
        <v>6534</v>
      </c>
      <c r="E7" s="295" t="s">
        <v>6535</v>
      </c>
      <c r="F7" s="84" t="s">
        <v>102</v>
      </c>
      <c r="G7" s="240">
        <f t="shared" si="0"/>
        <v>2</v>
      </c>
      <c r="H7" s="115" t="s">
        <v>103</v>
      </c>
      <c r="I7" s="240">
        <f t="shared" si="1"/>
        <v>1</v>
      </c>
      <c r="J7" s="286"/>
      <c r="K7" s="84" t="s">
        <v>6500</v>
      </c>
    </row>
    <row r="8" spans="1:15" ht="13.5" customHeight="1" x14ac:dyDescent="0.2">
      <c r="A8" s="112">
        <f t="shared" si="2"/>
        <v>4</v>
      </c>
      <c r="B8" s="362" t="s">
        <v>6542</v>
      </c>
      <c r="C8" s="360">
        <v>54333</v>
      </c>
      <c r="D8" s="363" t="s">
        <v>6543</v>
      </c>
      <c r="E8" s="295" t="s">
        <v>2966</v>
      </c>
      <c r="F8" s="84" t="s">
        <v>102</v>
      </c>
      <c r="G8" s="240">
        <f t="shared" si="0"/>
        <v>2</v>
      </c>
      <c r="H8" s="115" t="s">
        <v>103</v>
      </c>
      <c r="I8" s="240">
        <f t="shared" si="1"/>
        <v>1</v>
      </c>
      <c r="J8" s="286"/>
      <c r="K8" s="84" t="s">
        <v>6504</v>
      </c>
    </row>
    <row r="9" spans="1:15" ht="13.5" customHeight="1" x14ac:dyDescent="0.2">
      <c r="A9" s="112">
        <f t="shared" si="2"/>
        <v>5</v>
      </c>
      <c r="B9" s="362" t="s">
        <v>6549</v>
      </c>
      <c r="C9" s="360">
        <v>54335</v>
      </c>
      <c r="D9" s="363" t="s">
        <v>6550</v>
      </c>
      <c r="E9" s="295" t="s">
        <v>6551</v>
      </c>
      <c r="F9" s="84" t="s">
        <v>102</v>
      </c>
      <c r="G9" s="240">
        <f t="shared" si="0"/>
        <v>2</v>
      </c>
      <c r="H9" s="115" t="s">
        <v>103</v>
      </c>
      <c r="I9" s="240">
        <f t="shared" si="1"/>
        <v>1</v>
      </c>
      <c r="J9" s="286"/>
      <c r="K9" s="84" t="s">
        <v>6508</v>
      </c>
    </row>
    <row r="10" spans="1:15" ht="13.5" customHeight="1" x14ac:dyDescent="0.2">
      <c r="A10" s="112">
        <f t="shared" si="2"/>
        <v>6</v>
      </c>
      <c r="B10" s="362" t="s">
        <v>6552</v>
      </c>
      <c r="C10" s="360">
        <v>54421</v>
      </c>
      <c r="D10" s="363" t="s">
        <v>6553</v>
      </c>
      <c r="E10" s="295" t="s">
        <v>195</v>
      </c>
      <c r="F10" s="84" t="s">
        <v>100</v>
      </c>
      <c r="G10" s="240">
        <f t="shared" si="0"/>
        <v>1</v>
      </c>
      <c r="H10" s="115" t="s">
        <v>103</v>
      </c>
      <c r="I10" s="240">
        <f t="shared" si="1"/>
        <v>1</v>
      </c>
      <c r="J10" s="286"/>
      <c r="K10" s="84" t="s">
        <v>6512</v>
      </c>
    </row>
    <row r="11" spans="1:15" ht="13.5" customHeight="1" x14ac:dyDescent="0.2">
      <c r="A11" s="112">
        <f t="shared" si="2"/>
        <v>7</v>
      </c>
      <c r="B11" s="362" t="s">
        <v>6554</v>
      </c>
      <c r="C11" s="360">
        <v>54422</v>
      </c>
      <c r="D11" s="363" t="s">
        <v>6555</v>
      </c>
      <c r="E11" s="295" t="s">
        <v>6556</v>
      </c>
      <c r="F11" s="84" t="s">
        <v>100</v>
      </c>
      <c r="G11" s="240">
        <f t="shared" si="0"/>
        <v>1</v>
      </c>
      <c r="H11" s="115" t="s">
        <v>103</v>
      </c>
      <c r="I11" s="240">
        <f t="shared" si="1"/>
        <v>1</v>
      </c>
      <c r="J11" s="286"/>
      <c r="K11" s="84" t="s">
        <v>6544</v>
      </c>
    </row>
    <row r="12" spans="1:15" ht="13.5" customHeight="1" x14ac:dyDescent="0.2">
      <c r="A12" s="112">
        <f t="shared" si="2"/>
        <v>8</v>
      </c>
      <c r="B12" s="362" t="s">
        <v>6557</v>
      </c>
      <c r="C12" s="360">
        <v>54629</v>
      </c>
      <c r="D12" s="363" t="s">
        <v>6558</v>
      </c>
      <c r="E12" s="295" t="s">
        <v>6559</v>
      </c>
      <c r="F12" s="84" t="s">
        <v>100</v>
      </c>
      <c r="G12" s="240">
        <f t="shared" si="0"/>
        <v>1</v>
      </c>
      <c r="H12" s="115" t="s">
        <v>103</v>
      </c>
      <c r="I12" s="240">
        <f t="shared" si="1"/>
        <v>1</v>
      </c>
      <c r="J12" s="286"/>
      <c r="K12" s="84" t="s">
        <v>6515</v>
      </c>
    </row>
    <row r="13" spans="1:15" ht="13.5" customHeight="1" x14ac:dyDescent="0.2">
      <c r="A13" s="112">
        <f t="shared" si="2"/>
        <v>9</v>
      </c>
      <c r="B13" s="362" t="s">
        <v>6560</v>
      </c>
      <c r="C13" s="360">
        <v>54336</v>
      </c>
      <c r="D13" s="363" t="s">
        <v>6561</v>
      </c>
      <c r="E13" s="295" t="s">
        <v>4575</v>
      </c>
      <c r="F13" s="84" t="s">
        <v>102</v>
      </c>
      <c r="G13" s="240">
        <f t="shared" si="0"/>
        <v>2</v>
      </c>
      <c r="H13" s="115" t="s">
        <v>103</v>
      </c>
      <c r="I13" s="240">
        <f t="shared" si="1"/>
        <v>1</v>
      </c>
      <c r="J13" s="286"/>
      <c r="K13" s="84" t="s">
        <v>6519</v>
      </c>
    </row>
    <row r="14" spans="1:15" ht="13.5" customHeight="1" x14ac:dyDescent="0.2">
      <c r="A14" s="112">
        <f t="shared" si="2"/>
        <v>10</v>
      </c>
      <c r="B14" s="362" t="s">
        <v>6562</v>
      </c>
      <c r="C14" s="360">
        <v>54628</v>
      </c>
      <c r="D14" s="363" t="s">
        <v>6563</v>
      </c>
      <c r="E14" s="295" t="s">
        <v>6564</v>
      </c>
      <c r="F14" s="84" t="s">
        <v>102</v>
      </c>
      <c r="G14" s="240">
        <f t="shared" si="0"/>
        <v>2</v>
      </c>
      <c r="H14" s="115" t="s">
        <v>103</v>
      </c>
      <c r="I14" s="240">
        <f t="shared" si="1"/>
        <v>1</v>
      </c>
      <c r="J14" s="286"/>
      <c r="K14" s="84" t="s">
        <v>6522</v>
      </c>
    </row>
    <row r="15" spans="1:15" ht="13.5" customHeight="1" x14ac:dyDescent="0.2">
      <c r="A15" s="112">
        <f t="shared" si="2"/>
        <v>11</v>
      </c>
      <c r="B15" s="362" t="s">
        <v>6565</v>
      </c>
      <c r="C15" s="360">
        <v>54423</v>
      </c>
      <c r="D15" s="363" t="s">
        <v>6566</v>
      </c>
      <c r="E15" s="295" t="s">
        <v>6567</v>
      </c>
      <c r="F15" s="84" t="s">
        <v>100</v>
      </c>
      <c r="G15" s="240">
        <f t="shared" si="0"/>
        <v>1</v>
      </c>
      <c r="H15" s="115" t="s">
        <v>103</v>
      </c>
      <c r="I15" s="240">
        <f t="shared" si="1"/>
        <v>1</v>
      </c>
      <c r="J15" s="286"/>
      <c r="K15" s="84"/>
    </row>
    <row r="16" spans="1:15" ht="13.5" customHeight="1" x14ac:dyDescent="0.2">
      <c r="A16" s="112">
        <f t="shared" si="2"/>
        <v>12</v>
      </c>
      <c r="B16" s="362" t="s">
        <v>6530</v>
      </c>
      <c r="C16" s="360">
        <v>54330</v>
      </c>
      <c r="D16" s="363" t="s">
        <v>6531</v>
      </c>
      <c r="E16" s="295" t="s">
        <v>6532</v>
      </c>
      <c r="F16" s="84" t="s">
        <v>102</v>
      </c>
      <c r="G16" s="240">
        <f t="shared" si="0"/>
        <v>2</v>
      </c>
      <c r="H16" s="115" t="s">
        <v>3</v>
      </c>
      <c r="I16" s="240">
        <f t="shared" si="1"/>
        <v>2</v>
      </c>
      <c r="J16" s="286"/>
      <c r="K16" s="84"/>
    </row>
    <row r="17" spans="1:11" ht="13.5" customHeight="1" x14ac:dyDescent="0.2">
      <c r="A17" s="112">
        <f t="shared" si="2"/>
        <v>13</v>
      </c>
      <c r="B17" s="362" t="s">
        <v>6536</v>
      </c>
      <c r="C17" s="360">
        <v>54332</v>
      </c>
      <c r="D17" s="363" t="s">
        <v>6537</v>
      </c>
      <c r="E17" s="295" t="s">
        <v>6538</v>
      </c>
      <c r="F17" s="84" t="s">
        <v>102</v>
      </c>
      <c r="G17" s="240">
        <f t="shared" si="0"/>
        <v>2</v>
      </c>
      <c r="H17" s="115" t="s">
        <v>3</v>
      </c>
      <c r="I17" s="240">
        <f t="shared" si="1"/>
        <v>2</v>
      </c>
      <c r="J17" s="286"/>
      <c r="K17" s="84"/>
    </row>
    <row r="18" spans="1:11" ht="13.5" customHeight="1" x14ac:dyDescent="0.2">
      <c r="A18" s="112">
        <f t="shared" si="2"/>
        <v>14</v>
      </c>
      <c r="B18" s="362" t="s">
        <v>6539</v>
      </c>
      <c r="C18" s="360">
        <v>54419</v>
      </c>
      <c r="D18" s="363" t="s">
        <v>6540</v>
      </c>
      <c r="E18" s="295" t="s">
        <v>6541</v>
      </c>
      <c r="F18" s="84" t="s">
        <v>100</v>
      </c>
      <c r="G18" s="240">
        <f t="shared" si="0"/>
        <v>1</v>
      </c>
      <c r="H18" s="115" t="s">
        <v>3</v>
      </c>
      <c r="I18" s="240">
        <f t="shared" si="1"/>
        <v>2</v>
      </c>
      <c r="J18" s="286"/>
      <c r="K18" s="84"/>
    </row>
    <row r="19" spans="1:11" ht="13.5" customHeight="1" x14ac:dyDescent="0.2">
      <c r="A19" s="112">
        <f t="shared" si="2"/>
        <v>15</v>
      </c>
      <c r="B19" s="362" t="s">
        <v>6545</v>
      </c>
      <c r="C19" s="360">
        <v>39314</v>
      </c>
      <c r="D19" s="363" t="s">
        <v>3025</v>
      </c>
      <c r="E19" s="295" t="s">
        <v>5811</v>
      </c>
      <c r="F19" s="84" t="s">
        <v>100</v>
      </c>
      <c r="G19" s="240">
        <f t="shared" si="0"/>
        <v>1</v>
      </c>
      <c r="H19" s="115" t="s">
        <v>3</v>
      </c>
      <c r="I19" s="240">
        <f t="shared" si="1"/>
        <v>2</v>
      </c>
      <c r="J19" s="299"/>
      <c r="K19" s="84"/>
    </row>
    <row r="20" spans="1:11" ht="13.5" customHeight="1" x14ac:dyDescent="0.2">
      <c r="A20" s="112">
        <f t="shared" si="2"/>
        <v>16</v>
      </c>
      <c r="B20" s="362" t="s">
        <v>6546</v>
      </c>
      <c r="C20" s="360">
        <v>54334</v>
      </c>
      <c r="D20" s="363" t="s">
        <v>6547</v>
      </c>
      <c r="E20" s="295" t="s">
        <v>6548</v>
      </c>
      <c r="F20" s="84" t="s">
        <v>102</v>
      </c>
      <c r="G20" s="240">
        <f t="shared" si="0"/>
        <v>2</v>
      </c>
      <c r="H20" s="115" t="s">
        <v>3</v>
      </c>
      <c r="I20" s="240">
        <f t="shared" si="1"/>
        <v>2</v>
      </c>
      <c r="J20" s="286"/>
      <c r="K20" s="84"/>
    </row>
    <row r="21" spans="1:11" ht="13.5" customHeight="1" x14ac:dyDescent="0.2">
      <c r="A21" s="112">
        <f t="shared" si="2"/>
        <v>17</v>
      </c>
      <c r="B21" s="362" t="s">
        <v>6568</v>
      </c>
      <c r="C21" s="360">
        <v>54337</v>
      </c>
      <c r="D21" s="363" t="s">
        <v>6569</v>
      </c>
      <c r="E21" s="295" t="s">
        <v>6570</v>
      </c>
      <c r="F21" s="84" t="s">
        <v>100</v>
      </c>
      <c r="G21" s="240">
        <f t="shared" si="0"/>
        <v>1</v>
      </c>
      <c r="H21" s="115" t="s">
        <v>3</v>
      </c>
      <c r="I21" s="240">
        <f t="shared" si="1"/>
        <v>2</v>
      </c>
      <c r="J21" s="286"/>
      <c r="K21" s="84"/>
    </row>
  </sheetData>
  <sortState ref="B5:J21">
    <sortCondition ref="H5:H21"/>
  </sortState>
  <mergeCells count="9">
    <mergeCell ref="J3:J4"/>
    <mergeCell ref="A1:J1"/>
    <mergeCell ref="A2:J2"/>
    <mergeCell ref="A3:A4"/>
    <mergeCell ref="B3:B4"/>
    <mergeCell ref="C3:C4"/>
    <mergeCell ref="D3:D4"/>
    <mergeCell ref="E3:E4"/>
    <mergeCell ref="H3:H4"/>
  </mergeCells>
  <conditionalFormatting sqref="H5:H15 H17:H21">
    <cfRule type="cellIs" dxfId="357" priority="29" stopIfTrue="1" operator="equal">
      <formula>"Dropped"</formula>
    </cfRule>
    <cfRule type="cellIs" dxfId="356" priority="30" stopIfTrue="1" operator="equal">
      <formula>"Left"</formula>
    </cfRule>
    <cfRule type="cellIs" dxfId="355" priority="31" stopIfTrue="1" operator="equal">
      <formula>"Incomplete"</formula>
    </cfRule>
    <cfRule type="cellIs" dxfId="354" priority="32" stopIfTrue="1" operator="equal">
      <formula>"Complete"</formula>
    </cfRule>
  </conditionalFormatting>
  <conditionalFormatting sqref="H16">
    <cfRule type="cellIs" dxfId="353" priority="3" stopIfTrue="1" operator="equal">
      <formula>"Dropped"</formula>
    </cfRule>
    <cfRule type="cellIs" dxfId="352" priority="4" stopIfTrue="1" operator="equal">
      <formula>"Left"</formula>
    </cfRule>
    <cfRule type="cellIs" dxfId="351" priority="5" stopIfTrue="1" operator="equal">
      <formula>"Incomplete"</formula>
    </cfRule>
    <cfRule type="cellIs" dxfId="350" priority="6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2"/>
  <sheetViews>
    <sheetView zoomScaleNormal="100" workbookViewId="0">
      <selection activeCell="D11" sqref="D11"/>
    </sheetView>
  </sheetViews>
  <sheetFormatPr defaultRowHeight="12.75" x14ac:dyDescent="0.2"/>
  <cols>
    <col min="1" max="1" width="4.85546875" style="234" customWidth="1"/>
    <col min="2" max="2" width="14.7109375" style="287" customWidth="1"/>
    <col min="3" max="3" width="6" style="253" customWidth="1"/>
    <col min="4" max="4" width="35.7109375" style="253" bestFit="1" customWidth="1"/>
    <col min="5" max="5" width="27.7109375" style="254" hidden="1" customWidth="1"/>
    <col min="6" max="6" width="2.5703125" style="255" hidden="1" customWidth="1"/>
    <col min="7" max="7" width="2.7109375" style="234" hidden="1" customWidth="1"/>
    <col min="8" max="8" width="10" style="234" bestFit="1" customWidth="1"/>
    <col min="9" max="9" width="5" style="234" hidden="1" customWidth="1"/>
    <col min="10" max="11" width="6.140625" style="256" hidden="1" customWidth="1"/>
    <col min="12" max="12" width="9.42578125" style="234" customWidth="1"/>
    <col min="13" max="13" width="11" style="234" hidden="1" customWidth="1"/>
    <col min="14" max="15" width="9.140625" style="234"/>
    <col min="16" max="16" width="9.5703125" style="234" customWidth="1"/>
    <col min="17" max="17" width="9.140625" style="257"/>
    <col min="18" max="16384" width="9.140625" style="234"/>
  </cols>
  <sheetData>
    <row r="1" spans="1:17" ht="24.75" x14ac:dyDescent="0.5">
      <c r="A1" s="417" t="s">
        <v>5752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O1" s="257"/>
      <c r="Q1" s="234"/>
    </row>
    <row r="2" spans="1:17" ht="25.5" thickBot="1" x14ac:dyDescent="0.55000000000000004">
      <c r="A2" s="418" t="s">
        <v>6495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O2" s="257"/>
      <c r="Q2" s="234"/>
    </row>
    <row r="3" spans="1:17" s="258" customFormat="1" ht="11.25" customHeight="1" x14ac:dyDescent="0.2">
      <c r="A3" s="419" t="s">
        <v>86</v>
      </c>
      <c r="B3" s="421" t="s">
        <v>87</v>
      </c>
      <c r="C3" s="423" t="s">
        <v>5753</v>
      </c>
      <c r="D3" s="423" t="s">
        <v>89</v>
      </c>
      <c r="E3" s="425" t="s">
        <v>90</v>
      </c>
      <c r="F3" s="235" t="s">
        <v>122</v>
      </c>
      <c r="G3" s="235"/>
      <c r="H3" s="427" t="s">
        <v>92</v>
      </c>
      <c r="I3" s="236"/>
      <c r="J3" s="170" t="s">
        <v>93</v>
      </c>
      <c r="K3" s="170"/>
      <c r="L3" s="415" t="s">
        <v>94</v>
      </c>
      <c r="M3" s="234"/>
      <c r="O3" s="260"/>
    </row>
    <row r="4" spans="1:17" s="258" customFormat="1" ht="11.25" customHeight="1" thickBot="1" x14ac:dyDescent="0.25">
      <c r="A4" s="420"/>
      <c r="B4" s="422"/>
      <c r="C4" s="424"/>
      <c r="D4" s="424"/>
      <c r="E4" s="426"/>
      <c r="F4" s="237" t="s">
        <v>97</v>
      </c>
      <c r="G4" s="238"/>
      <c r="H4" s="428"/>
      <c r="I4" s="239"/>
      <c r="J4" s="171" t="s">
        <v>98</v>
      </c>
      <c r="K4" s="171"/>
      <c r="L4" s="416"/>
      <c r="M4" s="234"/>
      <c r="O4" s="260"/>
    </row>
    <row r="5" spans="1:17" ht="13.5" customHeight="1" x14ac:dyDescent="0.2">
      <c r="A5" s="293">
        <v>1</v>
      </c>
      <c r="B5" s="362" t="s">
        <v>6496</v>
      </c>
      <c r="C5" s="360">
        <v>51339</v>
      </c>
      <c r="D5" s="363" t="s">
        <v>2042</v>
      </c>
      <c r="E5" s="295" t="s">
        <v>2043</v>
      </c>
      <c r="F5" s="84" t="s">
        <v>102</v>
      </c>
      <c r="G5" s="285">
        <f t="shared" ref="G5:G12" si="0">+IF(F5="M",1,IF(F5="f",2,IF(F5="Civ",3,"Error")))</f>
        <v>2</v>
      </c>
      <c r="H5" s="115" t="s">
        <v>103</v>
      </c>
      <c r="I5" s="240">
        <f t="shared" ref="I5:I12" si="1">+IF(H5="Studying",5,IF(H5="Complete",1,IF(H5="Incomplete",2,IF(H5="Left",3,IF(H5="Dropped",4,"Error")))))</f>
        <v>1</v>
      </c>
      <c r="J5" s="240" t="e">
        <f>+IF(#REF!="Issued",1,IF(#REF!="Not Issued",2,"Nil"))</f>
        <v>#REF!</v>
      </c>
      <c r="K5" s="285"/>
      <c r="L5" s="286"/>
      <c r="M5" s="296" t="s">
        <v>6497</v>
      </c>
    </row>
    <row r="6" spans="1:17" ht="13.5" customHeight="1" x14ac:dyDescent="0.2">
      <c r="A6" s="112">
        <v>2</v>
      </c>
      <c r="B6" s="362" t="s">
        <v>6498</v>
      </c>
      <c r="C6" s="360">
        <v>57538</v>
      </c>
      <c r="D6" s="363" t="s">
        <v>6499</v>
      </c>
      <c r="E6" s="295" t="s">
        <v>6430</v>
      </c>
      <c r="F6" s="84" t="s">
        <v>100</v>
      </c>
      <c r="G6" s="240">
        <f t="shared" si="0"/>
        <v>1</v>
      </c>
      <c r="H6" s="115" t="s">
        <v>103</v>
      </c>
      <c r="I6" s="240">
        <f t="shared" si="1"/>
        <v>1</v>
      </c>
      <c r="J6" s="240" t="e">
        <f>+IF(#REF!="Issued",1,IF(#REF!="Not Issued",2,"Nil"))</f>
        <v>#REF!</v>
      </c>
      <c r="K6" s="285"/>
      <c r="L6" s="286"/>
      <c r="M6" s="84" t="s">
        <v>6500</v>
      </c>
    </row>
    <row r="7" spans="1:17" ht="13.5" customHeight="1" x14ac:dyDescent="0.2">
      <c r="A7" s="112">
        <f t="shared" ref="A7:A12" si="2">+A6+1</f>
        <v>3</v>
      </c>
      <c r="B7" s="362" t="s">
        <v>6501</v>
      </c>
      <c r="C7" s="360">
        <v>57539</v>
      </c>
      <c r="D7" s="363" t="s">
        <v>6502</v>
      </c>
      <c r="E7" s="295" t="s">
        <v>6503</v>
      </c>
      <c r="F7" s="84" t="s">
        <v>100</v>
      </c>
      <c r="G7" s="240">
        <f t="shared" si="0"/>
        <v>1</v>
      </c>
      <c r="H7" s="115" t="s">
        <v>103</v>
      </c>
      <c r="I7" s="240">
        <f t="shared" si="1"/>
        <v>1</v>
      </c>
      <c r="J7" s="240" t="e">
        <f>+IF(#REF!="Issued",1,IF(#REF!="Not Issued",2,"Nil"))</f>
        <v>#REF!</v>
      </c>
      <c r="K7" s="285"/>
      <c r="L7" s="297"/>
      <c r="M7" s="298" t="s">
        <v>6504</v>
      </c>
    </row>
    <row r="8" spans="1:17" ht="13.5" customHeight="1" x14ac:dyDescent="0.2">
      <c r="A8" s="112">
        <f t="shared" si="2"/>
        <v>4</v>
      </c>
      <c r="B8" s="362" t="s">
        <v>6509</v>
      </c>
      <c r="C8" s="360">
        <v>57540</v>
      </c>
      <c r="D8" s="363" t="s">
        <v>6510</v>
      </c>
      <c r="E8" s="295" t="s">
        <v>6511</v>
      </c>
      <c r="F8" s="84" t="s">
        <v>102</v>
      </c>
      <c r="G8" s="240">
        <f t="shared" si="0"/>
        <v>2</v>
      </c>
      <c r="H8" s="115" t="s">
        <v>103</v>
      </c>
      <c r="I8" s="240">
        <f t="shared" si="1"/>
        <v>1</v>
      </c>
      <c r="J8" s="240" t="e">
        <f>+IF(#REF!="Issued",1,IF(#REF!="Not Issued",2,"Nil"))</f>
        <v>#REF!</v>
      </c>
      <c r="K8" s="285"/>
      <c r="L8" s="243"/>
      <c r="M8" s="298" t="s">
        <v>6508</v>
      </c>
    </row>
    <row r="9" spans="1:17" ht="13.5" customHeight="1" x14ac:dyDescent="0.2">
      <c r="A9" s="112">
        <f t="shared" si="2"/>
        <v>5</v>
      </c>
      <c r="B9" s="362" t="s">
        <v>6513</v>
      </c>
      <c r="C9" s="360">
        <v>57541</v>
      </c>
      <c r="D9" s="363" t="s">
        <v>6514</v>
      </c>
      <c r="E9" s="295" t="s">
        <v>5607</v>
      </c>
      <c r="F9" s="84" t="s">
        <v>102</v>
      </c>
      <c r="G9" s="240">
        <f t="shared" si="0"/>
        <v>2</v>
      </c>
      <c r="H9" s="115" t="s">
        <v>103</v>
      </c>
      <c r="I9" s="240">
        <f t="shared" si="1"/>
        <v>1</v>
      </c>
      <c r="J9" s="240" t="e">
        <f>+IF(#REF!="Issued",1,IF(#REF!="Not Issued",2,"Nil"))</f>
        <v>#REF!</v>
      </c>
      <c r="K9" s="285"/>
      <c r="L9" s="299"/>
      <c r="M9" s="84" t="s">
        <v>6512</v>
      </c>
    </row>
    <row r="10" spans="1:17" ht="13.5" customHeight="1" x14ac:dyDescent="0.2">
      <c r="A10" s="112">
        <f t="shared" si="2"/>
        <v>6</v>
      </c>
      <c r="B10" s="362" t="s">
        <v>6520</v>
      </c>
      <c r="C10" s="360">
        <v>57543</v>
      </c>
      <c r="D10" s="363" t="s">
        <v>672</v>
      </c>
      <c r="E10" s="295" t="s">
        <v>6521</v>
      </c>
      <c r="F10" s="84" t="s">
        <v>100</v>
      </c>
      <c r="G10" s="240">
        <f t="shared" si="0"/>
        <v>1</v>
      </c>
      <c r="H10" s="115" t="s">
        <v>103</v>
      </c>
      <c r="I10" s="240">
        <f t="shared" si="1"/>
        <v>1</v>
      </c>
      <c r="J10" s="240" t="e">
        <f>+IF(#REF!="Issued",1,IF(#REF!="Not Issued",2,"Nil"))</f>
        <v>#REF!</v>
      </c>
      <c r="K10" s="285"/>
      <c r="L10" s="286"/>
      <c r="M10" s="84" t="s">
        <v>6515</v>
      </c>
    </row>
    <row r="11" spans="1:17" ht="13.5" customHeight="1" x14ac:dyDescent="0.2">
      <c r="A11" s="112">
        <f t="shared" si="2"/>
        <v>7</v>
      </c>
      <c r="B11" s="362" t="s">
        <v>6505</v>
      </c>
      <c r="C11" s="360">
        <v>57807</v>
      </c>
      <c r="D11" s="363" t="s">
        <v>6506</v>
      </c>
      <c r="E11" s="295" t="s">
        <v>6507</v>
      </c>
      <c r="F11" s="84" t="s">
        <v>102</v>
      </c>
      <c r="G11" s="240">
        <f t="shared" si="0"/>
        <v>2</v>
      </c>
      <c r="H11" s="115" t="s">
        <v>3</v>
      </c>
      <c r="I11" s="240">
        <f t="shared" si="1"/>
        <v>2</v>
      </c>
      <c r="J11" s="240" t="e">
        <f>+IF(#REF!="Issued",1,IF(#REF!="Not Issued",2,"Nil"))</f>
        <v>#REF!</v>
      </c>
      <c r="K11" s="285"/>
      <c r="L11" s="286"/>
      <c r="M11" s="84" t="s">
        <v>6519</v>
      </c>
    </row>
    <row r="12" spans="1:17" ht="13.5" customHeight="1" x14ac:dyDescent="0.2">
      <c r="A12" s="112">
        <f t="shared" si="2"/>
        <v>8</v>
      </c>
      <c r="B12" s="362" t="s">
        <v>6516</v>
      </c>
      <c r="C12" s="360">
        <v>57542</v>
      </c>
      <c r="D12" s="363" t="s">
        <v>6517</v>
      </c>
      <c r="E12" s="295" t="s">
        <v>6518</v>
      </c>
      <c r="F12" s="84" t="s">
        <v>102</v>
      </c>
      <c r="G12" s="240">
        <f t="shared" si="0"/>
        <v>2</v>
      </c>
      <c r="H12" s="115" t="s">
        <v>3</v>
      </c>
      <c r="I12" s="240">
        <f t="shared" si="1"/>
        <v>2</v>
      </c>
      <c r="J12" s="240" t="e">
        <f>+IF(#REF!="Issued",1,IF(#REF!="Not Issued",2,"Nil"))</f>
        <v>#REF!</v>
      </c>
      <c r="K12" s="285"/>
      <c r="L12" s="286"/>
      <c r="M12" s="84" t="s">
        <v>6522</v>
      </c>
    </row>
  </sheetData>
  <sortState ref="B5:L12">
    <sortCondition ref="H5:H12"/>
  </sortState>
  <mergeCells count="9">
    <mergeCell ref="L3:L4"/>
    <mergeCell ref="A1:L1"/>
    <mergeCell ref="A2:L2"/>
    <mergeCell ref="A3:A4"/>
    <mergeCell ref="B3:B4"/>
    <mergeCell ref="C3:C4"/>
    <mergeCell ref="D3:D4"/>
    <mergeCell ref="E3:E4"/>
    <mergeCell ref="H3:H4"/>
  </mergeCells>
  <conditionalFormatting sqref="H5:H12">
    <cfRule type="cellIs" dxfId="349" priority="13" stopIfTrue="1" operator="equal">
      <formula>"Dropped"</formula>
    </cfRule>
    <cfRule type="cellIs" dxfId="348" priority="14" stopIfTrue="1" operator="equal">
      <formula>"Left"</formula>
    </cfRule>
    <cfRule type="cellIs" dxfId="347" priority="15" stopIfTrue="1" operator="equal">
      <formula>"Incomplete"</formula>
    </cfRule>
    <cfRule type="cellIs" dxfId="346" priority="16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2"/>
  <sheetViews>
    <sheetView zoomScaleNormal="100" workbookViewId="0">
      <selection activeCell="D18" sqref="D18"/>
    </sheetView>
  </sheetViews>
  <sheetFormatPr defaultRowHeight="12.75" x14ac:dyDescent="0.2"/>
  <cols>
    <col min="1" max="1" width="4.85546875" style="234" customWidth="1"/>
    <col min="2" max="2" width="14.7109375" style="287" customWidth="1"/>
    <col min="3" max="3" width="6" style="256" customWidth="1"/>
    <col min="4" max="4" width="35.7109375" style="253" bestFit="1" customWidth="1"/>
    <col min="5" max="5" width="27.7109375" style="254" hidden="1" customWidth="1"/>
    <col min="6" max="6" width="2.5703125" style="255" hidden="1" customWidth="1"/>
    <col min="7" max="7" width="2.7109375" style="234" hidden="1" customWidth="1"/>
    <col min="8" max="8" width="10" style="234" bestFit="1" customWidth="1"/>
    <col min="9" max="9" width="5" style="234" hidden="1" customWidth="1"/>
    <col min="10" max="10" width="6.140625" style="256" hidden="1" customWidth="1"/>
    <col min="11" max="11" width="9.42578125" style="234" customWidth="1"/>
    <col min="12" max="12" width="11" style="234" hidden="1" customWidth="1"/>
    <col min="13" max="14" width="9.140625" style="234"/>
    <col min="15" max="15" width="9.5703125" style="234" customWidth="1"/>
    <col min="16" max="16" width="9.140625" style="257"/>
    <col min="17" max="16384" width="9.140625" style="234"/>
  </cols>
  <sheetData>
    <row r="1" spans="1:16" ht="24.75" x14ac:dyDescent="0.5">
      <c r="A1" s="417" t="s">
        <v>5752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N1" s="257"/>
      <c r="P1" s="234"/>
    </row>
    <row r="3" spans="1:16" ht="23.25" thickBot="1" x14ac:dyDescent="0.5">
      <c r="A3" s="429" t="s">
        <v>6459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N3" s="257"/>
      <c r="P3" s="234"/>
    </row>
    <row r="4" spans="1:16" s="258" customFormat="1" ht="13.5" customHeight="1" x14ac:dyDescent="0.2">
      <c r="A4" s="419" t="s">
        <v>86</v>
      </c>
      <c r="B4" s="421" t="s">
        <v>87</v>
      </c>
      <c r="C4" s="423" t="s">
        <v>5753</v>
      </c>
      <c r="D4" s="430" t="s">
        <v>89</v>
      </c>
      <c r="E4" s="425" t="s">
        <v>90</v>
      </c>
      <c r="F4" s="235" t="s">
        <v>122</v>
      </c>
      <c r="G4" s="235"/>
      <c r="H4" s="427" t="s">
        <v>92</v>
      </c>
      <c r="I4" s="236"/>
      <c r="J4" s="170" t="s">
        <v>93</v>
      </c>
      <c r="K4" s="415" t="s">
        <v>94</v>
      </c>
      <c r="L4" s="234"/>
      <c r="N4" s="260"/>
    </row>
    <row r="5" spans="1:16" s="258" customFormat="1" ht="13.5" customHeight="1" thickBot="1" x14ac:dyDescent="0.25">
      <c r="A5" s="420"/>
      <c r="B5" s="422"/>
      <c r="C5" s="424"/>
      <c r="D5" s="431"/>
      <c r="E5" s="426"/>
      <c r="F5" s="237" t="s">
        <v>97</v>
      </c>
      <c r="G5" s="238"/>
      <c r="H5" s="428"/>
      <c r="I5" s="239"/>
      <c r="J5" s="171" t="s">
        <v>98</v>
      </c>
      <c r="K5" s="416"/>
      <c r="L5" s="234"/>
      <c r="N5" s="260"/>
    </row>
    <row r="6" spans="1:16" ht="13.5" customHeight="1" x14ac:dyDescent="0.2">
      <c r="A6" s="112">
        <f>+A5+1</f>
        <v>1</v>
      </c>
      <c r="B6" s="362" t="s">
        <v>6460</v>
      </c>
      <c r="C6" s="360">
        <v>67513</v>
      </c>
      <c r="D6" s="363" t="s">
        <v>6461</v>
      </c>
      <c r="E6" s="231" t="s">
        <v>6462</v>
      </c>
      <c r="F6" s="84" t="s">
        <v>102</v>
      </c>
      <c r="G6" s="240">
        <f>+IF(F6="M",1,IF(F6="f",2,IF(F6="Civ",3,"Error")))</f>
        <v>2</v>
      </c>
      <c r="H6" s="115" t="s">
        <v>103</v>
      </c>
      <c r="I6" s="240">
        <f>+IF(H6="Studying",5,IF(H6="Complete",1,IF(H6="Incomplete",2,IF(H6="Left",3,IF(H6="Dropped",4,"Error")))))</f>
        <v>1</v>
      </c>
      <c r="J6" s="240" t="e">
        <f>+IF(#REF!="Issued",1,IF(#REF!="Not Issued",2,"Nil"))</f>
        <v>#REF!</v>
      </c>
      <c r="K6" s="286"/>
      <c r="L6" s="84" t="s">
        <v>6398</v>
      </c>
    </row>
    <row r="7" spans="1:16" ht="13.5" customHeight="1" x14ac:dyDescent="0.2">
      <c r="A7" s="112">
        <f>+A6+1</f>
        <v>2</v>
      </c>
      <c r="B7" s="362" t="s">
        <v>6469</v>
      </c>
      <c r="C7" s="360">
        <v>67512</v>
      </c>
      <c r="D7" s="363" t="s">
        <v>6470</v>
      </c>
      <c r="E7" s="231" t="s">
        <v>6471</v>
      </c>
      <c r="F7" s="84" t="s">
        <v>100</v>
      </c>
      <c r="G7" s="240">
        <f>+IF(F7="M",1,IF(F7="f",2,IF(F7="Civ",3,"Error")))</f>
        <v>1</v>
      </c>
      <c r="H7" s="115" t="s">
        <v>103</v>
      </c>
      <c r="I7" s="240">
        <f>+IF(H7="Studying",5,IF(H7="Complete",1,IF(H7="Incomplete",2,IF(H7="Left",3,IF(H7="Dropped",4,"Error")))))</f>
        <v>1</v>
      </c>
      <c r="J7" s="240" t="e">
        <f>+IF(#REF!="Issued",1,IF(#REF!="Not Issued",2,"Nil"))</f>
        <v>#REF!</v>
      </c>
      <c r="K7" s="286"/>
      <c r="L7" s="84" t="s">
        <v>6399</v>
      </c>
    </row>
    <row r="8" spans="1:16" ht="13.5" customHeight="1" x14ac:dyDescent="0.2">
      <c r="A8" s="112">
        <f>+A7+1</f>
        <v>3</v>
      </c>
      <c r="B8" s="364" t="s">
        <v>6463</v>
      </c>
      <c r="C8" s="360"/>
      <c r="D8" s="363" t="s">
        <v>6464</v>
      </c>
      <c r="E8" s="231" t="s">
        <v>6465</v>
      </c>
      <c r="F8" s="84" t="s">
        <v>100</v>
      </c>
      <c r="G8" s="240">
        <f>+IF(F8="M",1,IF(F8="f",2,IF(F8="Civ",3,"Error")))</f>
        <v>1</v>
      </c>
      <c r="H8" s="115" t="s">
        <v>3</v>
      </c>
      <c r="I8" s="240">
        <f>+IF(H8="Studying",5,IF(H8="Complete",1,IF(H8="Incomplete",2,IF(H8="Left",3,IF(H8="Dropped",4,"Error")))))</f>
        <v>2</v>
      </c>
      <c r="J8" s="240" t="e">
        <f>+IF(#REF!="Issued",1,IF(#REF!="Not Issued",2,"Nil"))</f>
        <v>#REF!</v>
      </c>
      <c r="K8" s="286"/>
      <c r="L8" s="84" t="s">
        <v>6400</v>
      </c>
    </row>
    <row r="9" spans="1:16" ht="13.5" customHeight="1" x14ac:dyDescent="0.2">
      <c r="A9" s="112">
        <f t="shared" ref="A9:A10" si="0">+A8+1</f>
        <v>4</v>
      </c>
      <c r="B9" s="362" t="s">
        <v>6466</v>
      </c>
      <c r="C9" s="360">
        <v>26945</v>
      </c>
      <c r="D9" s="363" t="s">
        <v>6467</v>
      </c>
      <c r="E9" s="231" t="s">
        <v>6468</v>
      </c>
      <c r="F9" s="84" t="s">
        <v>100</v>
      </c>
      <c r="G9" s="240">
        <f>+IF(F9="M",1,IF(F9="f",2,IF(F9="Civ",3,"Error")))</f>
        <v>1</v>
      </c>
      <c r="H9" s="115" t="s">
        <v>3</v>
      </c>
      <c r="I9" s="240">
        <f>+IF(H9="Studying",5,IF(H9="Complete",1,IF(H9="Incomplete",2,IF(H9="Left",3,IF(H9="Dropped",4,"Error")))))</f>
        <v>2</v>
      </c>
      <c r="J9" s="240" t="e">
        <f>+IF(#REF!="Issued",1,IF(#REF!="Not Issued",2,"Nil"))</f>
        <v>#REF!</v>
      </c>
      <c r="K9" s="286"/>
      <c r="L9" s="84" t="s">
        <v>6401</v>
      </c>
    </row>
    <row r="10" spans="1:16" ht="13.5" customHeight="1" x14ac:dyDescent="0.2">
      <c r="A10" s="112">
        <f t="shared" si="0"/>
        <v>5</v>
      </c>
      <c r="B10" s="364" t="s">
        <v>6472</v>
      </c>
      <c r="C10" s="360"/>
      <c r="D10" s="363" t="s">
        <v>1095</v>
      </c>
      <c r="E10" s="231" t="s">
        <v>6473</v>
      </c>
      <c r="F10" s="84" t="s">
        <v>100</v>
      </c>
      <c r="G10" s="240">
        <f>+IF(F10="M",1,IF(F10="f",2,IF(F10="Civ",3,"Error")))</f>
        <v>1</v>
      </c>
      <c r="H10" s="115" t="s">
        <v>3</v>
      </c>
      <c r="I10" s="240">
        <f>+IF(H10="Studying",5,IF(H10="Complete",1,IF(H10="Incomplete",2,IF(H10="Left",3,IF(H10="Dropped",4,"Error")))))</f>
        <v>2</v>
      </c>
      <c r="J10" s="240" t="e">
        <f>+IF(#REF!="Issued",1,IF(#REF!="Not Issued",2,"Nil"))</f>
        <v>#REF!</v>
      </c>
      <c r="K10" s="286"/>
      <c r="L10" s="84" t="s">
        <v>6402</v>
      </c>
    </row>
    <row r="11" spans="1:16" ht="15" x14ac:dyDescent="0.3">
      <c r="A11" s="268"/>
      <c r="B11" s="288"/>
      <c r="C11" s="269"/>
      <c r="D11" s="272"/>
      <c r="E11" s="290"/>
      <c r="F11" s="291"/>
      <c r="G11" s="272"/>
      <c r="H11" s="292"/>
      <c r="I11" s="268"/>
    </row>
    <row r="12" spans="1:16" ht="23.25" thickBot="1" x14ac:dyDescent="0.5">
      <c r="A12" s="429" t="s">
        <v>6474</v>
      </c>
      <c r="B12" s="429"/>
      <c r="C12" s="429"/>
      <c r="D12" s="429"/>
      <c r="E12" s="429"/>
      <c r="F12" s="429"/>
      <c r="G12" s="429"/>
      <c r="H12" s="429"/>
      <c r="I12" s="429"/>
      <c r="J12" s="429"/>
      <c r="K12" s="429"/>
      <c r="N12" s="257"/>
      <c r="P12" s="234"/>
    </row>
    <row r="13" spans="1:16" s="258" customFormat="1" ht="12.75" customHeight="1" x14ac:dyDescent="0.2">
      <c r="A13" s="419" t="s">
        <v>86</v>
      </c>
      <c r="B13" s="421" t="s">
        <v>87</v>
      </c>
      <c r="C13" s="423" t="s">
        <v>5753</v>
      </c>
      <c r="D13" s="423" t="s">
        <v>89</v>
      </c>
      <c r="E13" s="425" t="s">
        <v>90</v>
      </c>
      <c r="F13" s="235" t="s">
        <v>122</v>
      </c>
      <c r="G13" s="235"/>
      <c r="H13" s="427" t="s">
        <v>92</v>
      </c>
      <c r="I13" s="236"/>
      <c r="J13" s="170" t="s">
        <v>93</v>
      </c>
      <c r="K13" s="415" t="s">
        <v>94</v>
      </c>
      <c r="L13" s="234"/>
      <c r="N13" s="260"/>
    </row>
    <row r="14" spans="1:16" s="258" customFormat="1" ht="12.75" customHeight="1" thickBot="1" x14ac:dyDescent="0.25">
      <c r="A14" s="420"/>
      <c r="B14" s="422"/>
      <c r="C14" s="424"/>
      <c r="D14" s="424"/>
      <c r="E14" s="426"/>
      <c r="F14" s="237" t="s">
        <v>97</v>
      </c>
      <c r="G14" s="238"/>
      <c r="H14" s="428"/>
      <c r="I14" s="239"/>
      <c r="J14" s="171" t="s">
        <v>98</v>
      </c>
      <c r="K14" s="416"/>
      <c r="L14" s="234"/>
      <c r="N14" s="260"/>
    </row>
    <row r="15" spans="1:16" ht="13.5" customHeight="1" x14ac:dyDescent="0.2">
      <c r="A15" s="293">
        <v>1</v>
      </c>
      <c r="B15" s="362" t="s">
        <v>6475</v>
      </c>
      <c r="C15" s="360">
        <v>30771</v>
      </c>
      <c r="D15" s="363" t="s">
        <v>6476</v>
      </c>
      <c r="E15" s="231" t="s">
        <v>6477</v>
      </c>
      <c r="F15" s="84" t="s">
        <v>102</v>
      </c>
      <c r="G15" s="285">
        <f t="shared" ref="G15:G21" si="1">+IF(F15="M",1,IF(F15="f",2,IF(F15="Civ",3,"Error")))</f>
        <v>2</v>
      </c>
      <c r="H15" s="115" t="s">
        <v>103</v>
      </c>
      <c r="I15" s="240">
        <f>+IF(H15="Studying",5,IF(H15="Complete",1,IF(H15="Incomplete",2,IF(H15="Left",3,IF(H15="Dropped",4,"Error")))))</f>
        <v>1</v>
      </c>
      <c r="J15" s="240" t="e">
        <f>+IF(#REF!="Issued",1,IF(#REF!="Not Issued",2,"Nil"))</f>
        <v>#REF!</v>
      </c>
      <c r="K15" s="286"/>
      <c r="L15" s="84" t="s">
        <v>6406</v>
      </c>
    </row>
    <row r="16" spans="1:16" ht="13.5" customHeight="1" x14ac:dyDescent="0.2">
      <c r="A16" s="112">
        <f t="shared" ref="A16:A21" si="2">+A15+1</f>
        <v>2</v>
      </c>
      <c r="B16" s="362" t="s">
        <v>6478</v>
      </c>
      <c r="C16" s="360">
        <v>67516</v>
      </c>
      <c r="D16" s="363" t="s">
        <v>6479</v>
      </c>
      <c r="E16" s="231" t="s">
        <v>6480</v>
      </c>
      <c r="F16" s="84" t="s">
        <v>102</v>
      </c>
      <c r="G16" s="285">
        <f t="shared" si="1"/>
        <v>2</v>
      </c>
      <c r="H16" s="115" t="s">
        <v>103</v>
      </c>
      <c r="I16" s="240">
        <f t="shared" ref="I16:I21" si="3">+IF(H16="Studying",5,IF(H16="Complete",1,IF(H16="Incomplete",2,IF(H16="Left",3,IF(H16="Dropped",4,"Error")))))</f>
        <v>1</v>
      </c>
      <c r="J16" s="240" t="e">
        <f>+IF(#REF!="Issued",1,IF(#REF!="Not Issued",2,"Nil"))</f>
        <v>#REF!</v>
      </c>
      <c r="K16" s="286"/>
      <c r="L16" s="84" t="s">
        <v>6410</v>
      </c>
    </row>
    <row r="17" spans="1:12" ht="13.5" customHeight="1" x14ac:dyDescent="0.2">
      <c r="A17" s="112">
        <f t="shared" si="2"/>
        <v>3</v>
      </c>
      <c r="B17" s="362" t="s">
        <v>6481</v>
      </c>
      <c r="C17" s="360">
        <v>41051</v>
      </c>
      <c r="D17" s="363" t="s">
        <v>6482</v>
      </c>
      <c r="E17" s="231" t="s">
        <v>6483</v>
      </c>
      <c r="F17" s="84" t="s">
        <v>102</v>
      </c>
      <c r="G17" s="285">
        <f t="shared" si="1"/>
        <v>2</v>
      </c>
      <c r="H17" s="115" t="s">
        <v>103</v>
      </c>
      <c r="I17" s="240">
        <f t="shared" si="3"/>
        <v>1</v>
      </c>
      <c r="J17" s="240" t="e">
        <f>+IF(#REF!="Issued",1,IF(#REF!="Not Issued",2,"Nil"))</f>
        <v>#REF!</v>
      </c>
      <c r="K17" s="286"/>
      <c r="L17" s="84" t="s">
        <v>6414</v>
      </c>
    </row>
    <row r="18" spans="1:12" ht="13.5" customHeight="1" x14ac:dyDescent="0.2">
      <c r="A18" s="112">
        <f t="shared" si="2"/>
        <v>4</v>
      </c>
      <c r="B18" s="362" t="s">
        <v>6484</v>
      </c>
      <c r="C18" s="360">
        <v>41116</v>
      </c>
      <c r="D18" s="363" t="s">
        <v>6485</v>
      </c>
      <c r="E18" s="231" t="s">
        <v>6486</v>
      </c>
      <c r="F18" s="84" t="s">
        <v>102</v>
      </c>
      <c r="G18" s="285">
        <f t="shared" si="1"/>
        <v>2</v>
      </c>
      <c r="H18" s="115" t="s">
        <v>103</v>
      </c>
      <c r="I18" s="240">
        <f t="shared" si="3"/>
        <v>1</v>
      </c>
      <c r="J18" s="240" t="e">
        <f>+IF(#REF!="Issued",1,IF(#REF!="Not Issued",2,"Nil"))</f>
        <v>#REF!</v>
      </c>
      <c r="K18" s="286"/>
      <c r="L18" s="84" t="s">
        <v>6417</v>
      </c>
    </row>
    <row r="19" spans="1:12" ht="13.5" customHeight="1" x14ac:dyDescent="0.2">
      <c r="A19" s="112">
        <f t="shared" si="2"/>
        <v>5</v>
      </c>
      <c r="B19" s="362" t="s">
        <v>6487</v>
      </c>
      <c r="C19" s="360">
        <v>40996</v>
      </c>
      <c r="D19" s="363" t="s">
        <v>6488</v>
      </c>
      <c r="E19" s="231" t="s">
        <v>6489</v>
      </c>
      <c r="F19" s="84" t="s">
        <v>102</v>
      </c>
      <c r="G19" s="285">
        <f t="shared" si="1"/>
        <v>2</v>
      </c>
      <c r="H19" s="115" t="s">
        <v>103</v>
      </c>
      <c r="I19" s="240">
        <f t="shared" si="3"/>
        <v>1</v>
      </c>
      <c r="J19" s="240" t="e">
        <f>+IF(#REF!="Issued",1,IF(#REF!="Not Issued",2,"Nil"))</f>
        <v>#REF!</v>
      </c>
      <c r="K19" s="286"/>
      <c r="L19" s="84" t="s">
        <v>6420</v>
      </c>
    </row>
    <row r="20" spans="1:12" ht="13.5" customHeight="1" x14ac:dyDescent="0.2">
      <c r="A20" s="112">
        <f t="shared" si="2"/>
        <v>6</v>
      </c>
      <c r="B20" s="364" t="s">
        <v>6490</v>
      </c>
      <c r="C20" s="360"/>
      <c r="D20" s="363" t="s">
        <v>6491</v>
      </c>
      <c r="E20" s="231" t="s">
        <v>6095</v>
      </c>
      <c r="F20" s="84" t="s">
        <v>102</v>
      </c>
      <c r="G20" s="285">
        <f t="shared" si="1"/>
        <v>2</v>
      </c>
      <c r="H20" s="115" t="s">
        <v>3</v>
      </c>
      <c r="I20" s="240">
        <f t="shared" si="3"/>
        <v>2</v>
      </c>
      <c r="J20" s="240" t="e">
        <f>+IF(#REF!="Issued",1,IF(#REF!="Not Issued",2,"Nil"))</f>
        <v>#REF!</v>
      </c>
      <c r="K20" s="286"/>
      <c r="L20" s="84" t="s">
        <v>6424</v>
      </c>
    </row>
    <row r="21" spans="1:12" ht="13.5" customHeight="1" x14ac:dyDescent="0.2">
      <c r="A21" s="112">
        <f t="shared" si="2"/>
        <v>7</v>
      </c>
      <c r="B21" s="362" t="s">
        <v>6492</v>
      </c>
      <c r="C21" s="360">
        <v>38867</v>
      </c>
      <c r="D21" s="363" t="s">
        <v>6493</v>
      </c>
      <c r="E21" s="231" t="s">
        <v>6494</v>
      </c>
      <c r="F21" s="84" t="s">
        <v>100</v>
      </c>
      <c r="G21" s="285">
        <f t="shared" si="1"/>
        <v>1</v>
      </c>
      <c r="H21" s="115" t="s">
        <v>3</v>
      </c>
      <c r="I21" s="240">
        <f t="shared" si="3"/>
        <v>2</v>
      </c>
      <c r="J21" s="240" t="e">
        <f>+IF(#REF!="Issued",1,IF(#REF!="Not Issued",2,"Nil"))</f>
        <v>#REF!</v>
      </c>
      <c r="K21" s="286"/>
      <c r="L21" s="84" t="s">
        <v>6458</v>
      </c>
    </row>
    <row r="22" spans="1:12" x14ac:dyDescent="0.2">
      <c r="A22" s="151"/>
      <c r="B22" s="264"/>
      <c r="C22" s="242"/>
      <c r="D22" s="276"/>
      <c r="E22" s="277"/>
      <c r="F22" s="172"/>
      <c r="G22" s="268"/>
      <c r="H22" s="163"/>
      <c r="I22" s="268"/>
      <c r="J22" s="268"/>
      <c r="K22" s="270"/>
    </row>
  </sheetData>
  <sortState ref="B6:K10">
    <sortCondition ref="H6:H10"/>
  </sortState>
  <mergeCells count="17">
    <mergeCell ref="K13:K14"/>
    <mergeCell ref="K4:K5"/>
    <mergeCell ref="A12:K12"/>
    <mergeCell ref="A13:A14"/>
    <mergeCell ref="B13:B14"/>
    <mergeCell ref="C13:C14"/>
    <mergeCell ref="D13:D14"/>
    <mergeCell ref="E13:E14"/>
    <mergeCell ref="H13:H14"/>
    <mergeCell ref="A1:K1"/>
    <mergeCell ref="A3:K3"/>
    <mergeCell ref="A4:A5"/>
    <mergeCell ref="B4:B5"/>
    <mergeCell ref="C4:C5"/>
    <mergeCell ref="D4:D5"/>
    <mergeCell ref="E4:E5"/>
    <mergeCell ref="H4:H5"/>
  </mergeCells>
  <conditionalFormatting sqref="H15:H18 H20:H22 H6:H10">
    <cfRule type="cellIs" dxfId="345" priority="9" stopIfTrue="1" operator="equal">
      <formula>"Dropped"</formula>
    </cfRule>
    <cfRule type="cellIs" dxfId="344" priority="10" stopIfTrue="1" operator="equal">
      <formula>"Left"</formula>
    </cfRule>
    <cfRule type="cellIs" dxfId="343" priority="11" stopIfTrue="1" operator="equal">
      <formula>"Incomplete"</formula>
    </cfRule>
    <cfRule type="cellIs" dxfId="342" priority="12" stopIfTrue="1" operator="equal">
      <formula>"Complete"</formula>
    </cfRule>
  </conditionalFormatting>
  <conditionalFormatting sqref="H19">
    <cfRule type="cellIs" dxfId="341" priority="3" stopIfTrue="1" operator="equal">
      <formula>"Dropped"</formula>
    </cfRule>
    <cfRule type="cellIs" dxfId="340" priority="4" stopIfTrue="1" operator="equal">
      <formula>"Left"</formula>
    </cfRule>
    <cfRule type="cellIs" dxfId="339" priority="5" stopIfTrue="1" operator="equal">
      <formula>"Incomplete"</formula>
    </cfRule>
    <cfRule type="cellIs" dxfId="338" priority="6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14</vt:i4>
      </vt:variant>
    </vt:vector>
  </HeadingPairs>
  <TitlesOfParts>
    <vt:vector size="49" baseType="lpstr">
      <vt:lpstr>State</vt:lpstr>
      <vt:lpstr>Mphil(MS) Fall 2019</vt:lpstr>
      <vt:lpstr>Phil(MS) S20</vt:lpstr>
      <vt:lpstr>MS(PM) S20</vt:lpstr>
      <vt:lpstr>MS(PM) F20</vt:lpstr>
      <vt:lpstr>(MP&amp;SM),(MT&amp;L) F19</vt:lpstr>
      <vt:lpstr>MBA S18</vt:lpstr>
      <vt:lpstr>MBA F18</vt:lpstr>
      <vt:lpstr>MBA S20</vt:lpstr>
      <vt:lpstr>MBA F20</vt:lpstr>
      <vt:lpstr>MBA(WE) S18</vt:lpstr>
      <vt:lpstr>MBA(WE) F18</vt:lpstr>
      <vt:lpstr>MBA(WE) F19</vt:lpstr>
      <vt:lpstr>MBA(WE) S20</vt:lpstr>
      <vt:lpstr>MBA(WE) F20</vt:lpstr>
      <vt:lpstr>BBA,BSS &amp; BS(A&amp;F) F17</vt:lpstr>
      <vt:lpstr>BBA &amp; BS(A&amp;F) S18</vt:lpstr>
      <vt:lpstr>BBA,BSS &amp; BS(A&amp;F) F19</vt:lpstr>
      <vt:lpstr>BBA2, BS(Mari)S20</vt:lpstr>
      <vt:lpstr>BS FALL-17</vt:lpstr>
      <vt:lpstr>BS S18</vt:lpstr>
      <vt:lpstr>BS(Geo) F17</vt:lpstr>
      <vt:lpstr>PhD SE,CS F18</vt:lpstr>
      <vt:lpstr>MS - F19</vt:lpstr>
      <vt:lpstr>MS - S20</vt:lpstr>
      <vt:lpstr>BSS F17</vt:lpstr>
      <vt:lpstr>BSS S18</vt:lpstr>
      <vt:lpstr>BS(Eng) S18</vt:lpstr>
      <vt:lpstr>MS(Med) F19</vt:lpstr>
      <vt:lpstr>BS F-17</vt:lpstr>
      <vt:lpstr>BS S-18</vt:lpstr>
      <vt:lpstr>MS CP F-19</vt:lpstr>
      <vt:lpstr>MS CP S-20</vt:lpstr>
      <vt:lpstr>M.Phil F-19</vt:lpstr>
      <vt:lpstr>M.PHIL S-20</vt:lpstr>
      <vt:lpstr>'BBA &amp; BS(A&amp;F) S18'!abc</vt:lpstr>
      <vt:lpstr>'BBA,BSS &amp; BS(A&amp;F) F17'!abc</vt:lpstr>
      <vt:lpstr>'BBA,BSS &amp; BS(A&amp;F) F19'!abc</vt:lpstr>
      <vt:lpstr>'BBA2, BS(Mari)S20'!abc</vt:lpstr>
      <vt:lpstr>'BS(Eng) S18'!abc</vt:lpstr>
      <vt:lpstr>'BSS F17'!abc</vt:lpstr>
      <vt:lpstr>'BSS S18'!abc</vt:lpstr>
      <vt:lpstr>'BBA &amp; BS(A&amp;F) S18'!abc_1</vt:lpstr>
      <vt:lpstr>'BBA,BSS &amp; BS(A&amp;F) F17'!abc_1</vt:lpstr>
      <vt:lpstr>'BBA,BSS &amp; BS(A&amp;F) F19'!abc_1</vt:lpstr>
      <vt:lpstr>'BBA2, BS(Mari)S20'!abc_1</vt:lpstr>
      <vt:lpstr>'BS(Eng) S18'!abc_1</vt:lpstr>
      <vt:lpstr>'BSS F17'!abc_1</vt:lpstr>
      <vt:lpstr>'BSS S18'!abc_1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2023-12-11T05:44:26Z</dcterms:modified>
</cp:coreProperties>
</file>