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activeTab="2"/>
  </bookViews>
  <sheets>
    <sheet name="Fall 14-Sp 18" sheetId="10" r:id="rId1"/>
    <sheet name="BS-FAll 11" sheetId="1" r:id="rId2"/>
    <sheet name="MS - F13 " sheetId="2" r:id="rId3"/>
    <sheet name="MS - S14" sheetId="3" r:id="rId4"/>
    <sheet name="BS-FAll 12" sheetId="4" r:id="rId5"/>
    <sheet name="MS - F14" sheetId="5" r:id="rId6"/>
    <sheet name="MS - S15" sheetId="6" r:id="rId7"/>
    <sheet name="BS F13" sheetId="7" r:id="rId8"/>
    <sheet name="MS-F15" sheetId="8" r:id="rId9"/>
    <sheet name="MS-S16" sheetId="9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" i="10" l="1"/>
  <c r="G97" i="10"/>
  <c r="I96" i="10"/>
  <c r="G96" i="10"/>
  <c r="I95" i="10"/>
  <c r="G95" i="10"/>
  <c r="I94" i="10"/>
  <c r="G94" i="10"/>
  <c r="I93" i="10"/>
  <c r="G93" i="10"/>
  <c r="I92" i="10"/>
  <c r="G92" i="10"/>
  <c r="I91" i="10"/>
  <c r="G91" i="10"/>
  <c r="I90" i="10"/>
  <c r="G90" i="10"/>
  <c r="I89" i="10"/>
  <c r="G89" i="10"/>
  <c r="I88" i="10"/>
  <c r="G88" i="10"/>
  <c r="I87" i="10"/>
  <c r="G87" i="10"/>
  <c r="I86" i="10"/>
  <c r="G86" i="10"/>
  <c r="I85" i="10"/>
  <c r="G85" i="10"/>
  <c r="I84" i="10"/>
  <c r="G84" i="10"/>
  <c r="I83" i="10"/>
  <c r="G83" i="10"/>
  <c r="I82" i="10"/>
  <c r="G82" i="10"/>
  <c r="I81" i="10"/>
  <c r="G81" i="10"/>
  <c r="I80" i="10"/>
  <c r="G80" i="10"/>
  <c r="I79" i="10"/>
  <c r="G79" i="10"/>
  <c r="I78" i="10"/>
  <c r="G78" i="10"/>
  <c r="I77" i="10"/>
  <c r="G77" i="10"/>
  <c r="I76" i="10"/>
  <c r="G76" i="10"/>
  <c r="I75" i="10"/>
  <c r="G75" i="10"/>
  <c r="I74" i="10"/>
  <c r="G74" i="10"/>
  <c r="I73" i="10"/>
  <c r="G73" i="10"/>
  <c r="I72" i="10"/>
  <c r="G72" i="10"/>
  <c r="I71" i="10"/>
  <c r="G71" i="10"/>
  <c r="I70" i="10"/>
  <c r="G70" i="10"/>
  <c r="I69" i="10"/>
  <c r="G69" i="10"/>
  <c r="I68" i="10"/>
  <c r="G68" i="10"/>
  <c r="I67" i="10"/>
  <c r="G67" i="10"/>
  <c r="I66" i="10"/>
  <c r="G66" i="10"/>
  <c r="I65" i="10"/>
  <c r="G65" i="10"/>
  <c r="I64" i="10"/>
  <c r="G64" i="10"/>
  <c r="I63" i="10"/>
  <c r="G63" i="10"/>
  <c r="I62" i="10"/>
  <c r="G62" i="10"/>
  <c r="I61" i="10"/>
  <c r="G61" i="10"/>
  <c r="I60" i="10"/>
  <c r="G60" i="10"/>
  <c r="I59" i="10"/>
  <c r="G59" i="10"/>
  <c r="I58" i="10"/>
  <c r="G58" i="10"/>
  <c r="I57" i="10"/>
  <c r="G57" i="10"/>
  <c r="I56" i="10"/>
  <c r="G56" i="10"/>
  <c r="I55" i="10"/>
  <c r="G55" i="10"/>
  <c r="I54" i="10"/>
  <c r="G54" i="10"/>
  <c r="I53" i="10"/>
  <c r="G53" i="10"/>
  <c r="I52" i="10"/>
  <c r="G52" i="10"/>
  <c r="I51" i="10"/>
  <c r="G51" i="10"/>
  <c r="I50" i="10"/>
  <c r="G50" i="10"/>
  <c r="I49" i="10"/>
  <c r="G49" i="10"/>
  <c r="I48" i="10"/>
  <c r="G48" i="10"/>
  <c r="I47" i="10"/>
  <c r="G47" i="10"/>
  <c r="I46" i="10"/>
  <c r="G46" i="10"/>
  <c r="I45" i="10"/>
  <c r="G45" i="10"/>
  <c r="I44" i="10"/>
  <c r="G44" i="10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I8" i="10"/>
  <c r="G8" i="10"/>
  <c r="I7" i="10"/>
  <c r="G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I6" i="10"/>
  <c r="G6" i="10"/>
  <c r="I5" i="10"/>
  <c r="G5" i="10"/>
  <c r="I11" i="9" l="1"/>
  <c r="I10" i="9"/>
  <c r="I9" i="9"/>
  <c r="G9" i="9"/>
  <c r="I8" i="9"/>
  <c r="G8" i="9"/>
  <c r="I7" i="9"/>
  <c r="G7" i="9"/>
  <c r="I6" i="9"/>
  <c r="G6" i="9"/>
  <c r="I5" i="9"/>
  <c r="G5" i="9"/>
  <c r="I7" i="8"/>
  <c r="G7" i="8"/>
  <c r="I6" i="8"/>
  <c r="G6" i="8"/>
  <c r="I5" i="8"/>
  <c r="G5" i="8"/>
  <c r="I75" i="7"/>
  <c r="G75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9" i="7"/>
  <c r="G59" i="7"/>
  <c r="I58" i="7"/>
  <c r="G58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I45" i="7"/>
  <c r="G45" i="7"/>
  <c r="I44" i="7"/>
  <c r="G44" i="7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I5" i="7"/>
  <c r="G5" i="7"/>
  <c r="P8" i="6" l="1"/>
  <c r="M8" i="6"/>
  <c r="I8" i="6"/>
  <c r="G8" i="6"/>
  <c r="P7" i="6"/>
  <c r="M7" i="6"/>
  <c r="I7" i="6"/>
  <c r="G7" i="6"/>
  <c r="P6" i="6"/>
  <c r="M6" i="6"/>
  <c r="I6" i="6"/>
  <c r="G6" i="6"/>
  <c r="P12" i="5"/>
  <c r="M12" i="5"/>
  <c r="I12" i="5"/>
  <c r="G12" i="5"/>
  <c r="P11" i="5"/>
  <c r="M11" i="5"/>
  <c r="I11" i="5"/>
  <c r="G11" i="5"/>
  <c r="P10" i="5"/>
  <c r="M10" i="5"/>
  <c r="I10" i="5"/>
  <c r="G10" i="5"/>
  <c r="P9" i="5"/>
  <c r="M9" i="5"/>
  <c r="I9" i="5"/>
  <c r="G9" i="5"/>
  <c r="P8" i="5"/>
  <c r="M8" i="5"/>
  <c r="I8" i="5"/>
  <c r="G8" i="5"/>
  <c r="P7" i="5"/>
  <c r="M7" i="5"/>
  <c r="I7" i="5"/>
  <c r="G7" i="5"/>
  <c r="P6" i="5"/>
  <c r="M6" i="5"/>
  <c r="I6" i="5"/>
  <c r="G6" i="5"/>
  <c r="P5" i="5"/>
  <c r="M5" i="5"/>
  <c r="I5" i="5"/>
  <c r="G5" i="5"/>
  <c r="P53" i="4"/>
  <c r="M53" i="4"/>
  <c r="I53" i="4"/>
  <c r="G53" i="4"/>
  <c r="P52" i="4"/>
  <c r="M52" i="4"/>
  <c r="I52" i="4"/>
  <c r="G52" i="4"/>
  <c r="P51" i="4"/>
  <c r="M51" i="4"/>
  <c r="I51" i="4"/>
  <c r="G51" i="4"/>
  <c r="P50" i="4"/>
  <c r="M50" i="4"/>
  <c r="I50" i="4"/>
  <c r="G50" i="4"/>
  <c r="P49" i="4"/>
  <c r="M49" i="4"/>
  <c r="I49" i="4"/>
  <c r="G49" i="4"/>
  <c r="P48" i="4"/>
  <c r="M48" i="4"/>
  <c r="I48" i="4"/>
  <c r="G48" i="4"/>
  <c r="P47" i="4"/>
  <c r="M47" i="4"/>
  <c r="I47" i="4"/>
  <c r="G47" i="4"/>
  <c r="P46" i="4"/>
  <c r="M46" i="4"/>
  <c r="I46" i="4"/>
  <c r="G46" i="4"/>
  <c r="P45" i="4"/>
  <c r="M45" i="4"/>
  <c r="I45" i="4"/>
  <c r="G45" i="4"/>
  <c r="P44" i="4"/>
  <c r="M44" i="4"/>
  <c r="I44" i="4"/>
  <c r="G44" i="4"/>
  <c r="P43" i="4"/>
  <c r="M43" i="4"/>
  <c r="I43" i="4"/>
  <c r="G43" i="4"/>
  <c r="P42" i="4"/>
  <c r="M42" i="4"/>
  <c r="I42" i="4"/>
  <c r="G42" i="4"/>
  <c r="P41" i="4"/>
  <c r="M41" i="4"/>
  <c r="I41" i="4"/>
  <c r="G41" i="4"/>
  <c r="P40" i="4"/>
  <c r="M40" i="4"/>
  <c r="I40" i="4"/>
  <c r="G40" i="4"/>
  <c r="P39" i="4"/>
  <c r="M39" i="4"/>
  <c r="I39" i="4"/>
  <c r="G39" i="4"/>
  <c r="P38" i="4"/>
  <c r="M38" i="4"/>
  <c r="I38" i="4"/>
  <c r="G38" i="4"/>
  <c r="P37" i="4"/>
  <c r="M37" i="4"/>
  <c r="I37" i="4"/>
  <c r="G37" i="4"/>
  <c r="P36" i="4"/>
  <c r="M36" i="4"/>
  <c r="I36" i="4"/>
  <c r="G36" i="4"/>
  <c r="P35" i="4"/>
  <c r="M35" i="4"/>
  <c r="I35" i="4"/>
  <c r="G35" i="4"/>
  <c r="P34" i="4"/>
  <c r="M34" i="4"/>
  <c r="I34" i="4"/>
  <c r="G34" i="4"/>
  <c r="P33" i="4"/>
  <c r="M33" i="4"/>
  <c r="I33" i="4"/>
  <c r="G33" i="4"/>
  <c r="P32" i="4"/>
  <c r="M32" i="4"/>
  <c r="I32" i="4"/>
  <c r="G32" i="4"/>
  <c r="P31" i="4"/>
  <c r="M31" i="4"/>
  <c r="I31" i="4"/>
  <c r="G31" i="4"/>
  <c r="P30" i="4"/>
  <c r="M30" i="4"/>
  <c r="I30" i="4"/>
  <c r="G30" i="4"/>
  <c r="P29" i="4"/>
  <c r="M29" i="4"/>
  <c r="I29" i="4"/>
  <c r="G29" i="4"/>
  <c r="P28" i="4"/>
  <c r="M28" i="4"/>
  <c r="I28" i="4"/>
  <c r="G28" i="4"/>
  <c r="P27" i="4"/>
  <c r="M27" i="4"/>
  <c r="I27" i="4"/>
  <c r="G27" i="4"/>
  <c r="P26" i="4"/>
  <c r="M26" i="4"/>
  <c r="I26" i="4"/>
  <c r="G26" i="4"/>
  <c r="P25" i="4"/>
  <c r="M25" i="4"/>
  <c r="I25" i="4"/>
  <c r="G25" i="4"/>
  <c r="P24" i="4"/>
  <c r="M24" i="4"/>
  <c r="I24" i="4"/>
  <c r="G24" i="4"/>
  <c r="P23" i="4"/>
  <c r="M23" i="4"/>
  <c r="I23" i="4"/>
  <c r="G23" i="4"/>
  <c r="P22" i="4"/>
  <c r="M22" i="4"/>
  <c r="I22" i="4"/>
  <c r="G22" i="4"/>
  <c r="P21" i="4"/>
  <c r="M21" i="4"/>
  <c r="I21" i="4"/>
  <c r="G21" i="4"/>
  <c r="P20" i="4"/>
  <c r="M20" i="4"/>
  <c r="I20" i="4"/>
  <c r="G20" i="4"/>
  <c r="P19" i="4"/>
  <c r="M19" i="4"/>
  <c r="I19" i="4"/>
  <c r="G19" i="4"/>
  <c r="P18" i="4"/>
  <c r="M18" i="4"/>
  <c r="I18" i="4"/>
  <c r="G18" i="4"/>
  <c r="P17" i="4"/>
  <c r="M17" i="4"/>
  <c r="I17" i="4"/>
  <c r="G17" i="4"/>
  <c r="P16" i="4"/>
  <c r="M16" i="4"/>
  <c r="I16" i="4"/>
  <c r="G16" i="4"/>
  <c r="P15" i="4"/>
  <c r="M15" i="4"/>
  <c r="I15" i="4"/>
  <c r="G15" i="4"/>
  <c r="P14" i="4"/>
  <c r="M14" i="4"/>
  <c r="I14" i="4"/>
  <c r="G14" i="4"/>
  <c r="P13" i="4"/>
  <c r="M13" i="4"/>
  <c r="I13" i="4"/>
  <c r="G13" i="4"/>
  <c r="P12" i="4"/>
  <c r="M12" i="4"/>
  <c r="I12" i="4"/>
  <c r="G12" i="4"/>
  <c r="P11" i="4"/>
  <c r="M11" i="4"/>
  <c r="I11" i="4"/>
  <c r="G11" i="4"/>
  <c r="P10" i="4"/>
  <c r="M10" i="4"/>
  <c r="I10" i="4"/>
  <c r="G10" i="4"/>
  <c r="P9" i="4"/>
  <c r="M9" i="4"/>
  <c r="I9" i="4"/>
  <c r="G9" i="4"/>
  <c r="P8" i="4"/>
  <c r="M8" i="4"/>
  <c r="I8" i="4"/>
  <c r="G8" i="4"/>
  <c r="P7" i="4"/>
  <c r="M7" i="4"/>
  <c r="I7" i="4"/>
  <c r="G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P6" i="4"/>
  <c r="M6" i="4"/>
  <c r="I6" i="4"/>
  <c r="G6" i="4"/>
  <c r="A6" i="4"/>
  <c r="P5" i="4"/>
  <c r="M5" i="4"/>
  <c r="I5" i="4"/>
  <c r="G5" i="4"/>
  <c r="P4" i="4"/>
  <c r="M4" i="4"/>
  <c r="I4" i="4"/>
  <c r="G4" i="4"/>
  <c r="P11" i="3" l="1"/>
  <c r="M11" i="3"/>
  <c r="I11" i="3"/>
  <c r="P10" i="3"/>
  <c r="M10" i="3"/>
  <c r="I10" i="3"/>
  <c r="P9" i="3"/>
  <c r="M9" i="3"/>
  <c r="I9" i="3"/>
  <c r="P8" i="3"/>
  <c r="M8" i="3"/>
  <c r="I8" i="3"/>
  <c r="G8" i="3"/>
  <c r="P7" i="3"/>
  <c r="M7" i="3"/>
  <c r="I7" i="3"/>
  <c r="G7" i="3"/>
  <c r="P6" i="3"/>
  <c r="M6" i="3"/>
  <c r="I6" i="3"/>
  <c r="G6" i="3"/>
  <c r="R18" i="2"/>
  <c r="P18" i="2"/>
  <c r="M18" i="2"/>
  <c r="I18" i="2"/>
  <c r="R17" i="2"/>
  <c r="P17" i="2"/>
  <c r="M17" i="2"/>
  <c r="I17" i="2"/>
  <c r="R16" i="2"/>
  <c r="P16" i="2"/>
  <c r="M16" i="2"/>
  <c r="I16" i="2"/>
  <c r="R15" i="2"/>
  <c r="P15" i="2"/>
  <c r="M15" i="2"/>
  <c r="I15" i="2"/>
  <c r="R14" i="2"/>
  <c r="P14" i="2"/>
  <c r="M14" i="2"/>
  <c r="I14" i="2"/>
  <c r="R13" i="2"/>
  <c r="P13" i="2"/>
  <c r="M13" i="2"/>
  <c r="I13" i="2"/>
  <c r="G13" i="2"/>
  <c r="R12" i="2"/>
  <c r="P12" i="2"/>
  <c r="M12" i="2"/>
  <c r="I12" i="2"/>
  <c r="G12" i="2"/>
  <c r="R11" i="2"/>
  <c r="P11" i="2"/>
  <c r="M11" i="2"/>
  <c r="I11" i="2"/>
  <c r="G11" i="2"/>
  <c r="R10" i="2"/>
  <c r="P10" i="2"/>
  <c r="M10" i="2"/>
  <c r="I10" i="2"/>
  <c r="G10" i="2"/>
  <c r="R9" i="2"/>
  <c r="P9" i="2"/>
  <c r="M9" i="2"/>
  <c r="I9" i="2"/>
  <c r="G9" i="2"/>
  <c r="R8" i="2"/>
  <c r="P8" i="2"/>
  <c r="M8" i="2"/>
  <c r="I8" i="2"/>
  <c r="G8" i="2"/>
  <c r="R7" i="2"/>
  <c r="P7" i="2"/>
  <c r="M7" i="2"/>
  <c r="I7" i="2"/>
  <c r="G7" i="2"/>
  <c r="R6" i="2"/>
  <c r="P6" i="2"/>
  <c r="M6" i="2"/>
  <c r="I6" i="2"/>
  <c r="G6" i="2"/>
  <c r="P75" i="1"/>
  <c r="M75" i="1"/>
  <c r="I75" i="1"/>
  <c r="G75" i="1"/>
  <c r="M74" i="1"/>
  <c r="I74" i="1"/>
  <c r="G74" i="1"/>
  <c r="P73" i="1"/>
  <c r="M73" i="1"/>
  <c r="I73" i="1"/>
  <c r="G73" i="1"/>
  <c r="P72" i="1"/>
  <c r="M72" i="1"/>
  <c r="I72" i="1"/>
  <c r="G72" i="1"/>
  <c r="P71" i="1"/>
  <c r="M71" i="1"/>
  <c r="I71" i="1"/>
  <c r="G71" i="1"/>
  <c r="P70" i="1"/>
  <c r="M70" i="1"/>
  <c r="I70" i="1"/>
  <c r="G70" i="1"/>
  <c r="P69" i="1"/>
  <c r="M69" i="1"/>
  <c r="I69" i="1"/>
  <c r="G69" i="1"/>
  <c r="P68" i="1"/>
  <c r="M68" i="1"/>
  <c r="I68" i="1"/>
  <c r="G68" i="1"/>
  <c r="P67" i="1"/>
  <c r="M67" i="1"/>
  <c r="I67" i="1"/>
  <c r="G67" i="1"/>
  <c r="P66" i="1"/>
  <c r="M66" i="1"/>
  <c r="I66" i="1"/>
  <c r="G66" i="1"/>
  <c r="P65" i="1"/>
  <c r="M65" i="1"/>
  <c r="I65" i="1"/>
  <c r="G65" i="1"/>
  <c r="P64" i="1"/>
  <c r="M64" i="1"/>
  <c r="I64" i="1"/>
  <c r="G64" i="1"/>
  <c r="P63" i="1"/>
  <c r="M63" i="1"/>
  <c r="I63" i="1"/>
  <c r="G63" i="1"/>
  <c r="P62" i="1"/>
  <c r="M62" i="1"/>
  <c r="I62" i="1"/>
  <c r="G62" i="1"/>
  <c r="P61" i="1"/>
  <c r="M61" i="1"/>
  <c r="I61" i="1"/>
  <c r="G61" i="1"/>
  <c r="P60" i="1"/>
  <c r="M60" i="1"/>
  <c r="I60" i="1"/>
  <c r="G60" i="1"/>
  <c r="P59" i="1"/>
  <c r="M59" i="1"/>
  <c r="I59" i="1"/>
  <c r="G59" i="1"/>
  <c r="P58" i="1"/>
  <c r="M58" i="1"/>
  <c r="I58" i="1"/>
  <c r="G58" i="1"/>
  <c r="P57" i="1"/>
  <c r="M57" i="1"/>
  <c r="I57" i="1"/>
  <c r="G57" i="1"/>
  <c r="P56" i="1"/>
  <c r="M56" i="1"/>
  <c r="I56" i="1"/>
  <c r="G56" i="1"/>
  <c r="P55" i="1"/>
  <c r="M55" i="1"/>
  <c r="I55" i="1"/>
  <c r="G55" i="1"/>
  <c r="P54" i="1"/>
  <c r="M54" i="1"/>
  <c r="I54" i="1"/>
  <c r="G54" i="1"/>
  <c r="P53" i="1"/>
  <c r="M53" i="1"/>
  <c r="I53" i="1"/>
  <c r="G53" i="1"/>
  <c r="P52" i="1"/>
  <c r="M52" i="1"/>
  <c r="I52" i="1"/>
  <c r="G52" i="1"/>
  <c r="P51" i="1"/>
  <c r="M51" i="1"/>
  <c r="I51" i="1"/>
  <c r="G51" i="1"/>
  <c r="P50" i="1"/>
  <c r="M50" i="1"/>
  <c r="I50" i="1"/>
  <c r="G50" i="1"/>
  <c r="P49" i="1"/>
  <c r="M49" i="1"/>
  <c r="I49" i="1"/>
  <c r="G49" i="1"/>
  <c r="P48" i="1"/>
  <c r="M48" i="1"/>
  <c r="I48" i="1"/>
  <c r="G48" i="1"/>
  <c r="P47" i="1"/>
  <c r="M47" i="1"/>
  <c r="I47" i="1"/>
  <c r="G47" i="1"/>
  <c r="P46" i="1"/>
  <c r="M46" i="1"/>
  <c r="I46" i="1"/>
  <c r="G46" i="1"/>
  <c r="P45" i="1"/>
  <c r="M45" i="1"/>
  <c r="I45" i="1"/>
  <c r="G45" i="1"/>
  <c r="P44" i="1"/>
  <c r="M44" i="1"/>
  <c r="I44" i="1"/>
  <c r="G44" i="1"/>
  <c r="P43" i="1"/>
  <c r="M43" i="1"/>
  <c r="I43" i="1"/>
  <c r="G43" i="1"/>
  <c r="P42" i="1"/>
  <c r="M42" i="1"/>
  <c r="I42" i="1"/>
  <c r="G42" i="1"/>
  <c r="P41" i="1"/>
  <c r="M41" i="1"/>
  <c r="I41" i="1"/>
  <c r="G41" i="1"/>
  <c r="P40" i="1"/>
  <c r="M40" i="1"/>
  <c r="I40" i="1"/>
  <c r="G40" i="1"/>
  <c r="P39" i="1"/>
  <c r="M39" i="1"/>
  <c r="I39" i="1"/>
  <c r="G39" i="1"/>
  <c r="P38" i="1"/>
  <c r="M38" i="1"/>
  <c r="I38" i="1"/>
  <c r="G38" i="1"/>
  <c r="P37" i="1"/>
  <c r="M37" i="1"/>
  <c r="I37" i="1"/>
  <c r="G37" i="1"/>
  <c r="P36" i="1"/>
  <c r="M36" i="1"/>
  <c r="I36" i="1"/>
  <c r="G36" i="1"/>
  <c r="P35" i="1"/>
  <c r="M35" i="1"/>
  <c r="I35" i="1"/>
  <c r="G35" i="1"/>
  <c r="P34" i="1"/>
  <c r="M34" i="1"/>
  <c r="I34" i="1"/>
  <c r="G34" i="1"/>
  <c r="P33" i="1"/>
  <c r="M33" i="1"/>
  <c r="I33" i="1"/>
  <c r="G33" i="1"/>
  <c r="P32" i="1"/>
  <c r="M32" i="1"/>
  <c r="I32" i="1"/>
  <c r="G32" i="1"/>
  <c r="P31" i="1"/>
  <c r="M31" i="1"/>
  <c r="I31" i="1"/>
  <c r="G31" i="1"/>
  <c r="P30" i="1"/>
  <c r="M30" i="1"/>
  <c r="I30" i="1"/>
  <c r="G30" i="1"/>
  <c r="P29" i="1"/>
  <c r="M29" i="1"/>
  <c r="I29" i="1"/>
  <c r="G29" i="1"/>
  <c r="P28" i="1"/>
  <c r="M28" i="1"/>
  <c r="I28" i="1"/>
  <c r="G28" i="1"/>
  <c r="P27" i="1"/>
  <c r="M27" i="1"/>
  <c r="I27" i="1"/>
  <c r="G27" i="1"/>
  <c r="P26" i="1"/>
  <c r="M26" i="1"/>
  <c r="I26" i="1"/>
  <c r="G26" i="1"/>
  <c r="P25" i="1"/>
  <c r="M25" i="1"/>
  <c r="I25" i="1"/>
  <c r="G25" i="1"/>
  <c r="P24" i="1"/>
  <c r="M24" i="1"/>
  <c r="I24" i="1"/>
  <c r="G24" i="1"/>
  <c r="P23" i="1"/>
  <c r="M23" i="1"/>
  <c r="I23" i="1"/>
  <c r="G23" i="1"/>
  <c r="P22" i="1"/>
  <c r="M22" i="1"/>
  <c r="I22" i="1"/>
  <c r="G22" i="1"/>
  <c r="P21" i="1"/>
  <c r="M21" i="1"/>
  <c r="I21" i="1"/>
  <c r="G21" i="1"/>
  <c r="P20" i="1"/>
  <c r="M20" i="1"/>
  <c r="I20" i="1"/>
  <c r="G20" i="1"/>
  <c r="P19" i="1"/>
  <c r="M19" i="1"/>
  <c r="I19" i="1"/>
  <c r="G19" i="1"/>
  <c r="P18" i="1"/>
  <c r="M18" i="1"/>
  <c r="I18" i="1"/>
  <c r="G18" i="1"/>
  <c r="P17" i="1"/>
  <c r="M17" i="1"/>
  <c r="I17" i="1"/>
  <c r="G17" i="1"/>
  <c r="P16" i="1"/>
  <c r="M16" i="1"/>
  <c r="I16" i="1"/>
  <c r="G16" i="1"/>
  <c r="P15" i="1"/>
  <c r="M15" i="1"/>
  <c r="I15" i="1"/>
  <c r="G15" i="1"/>
  <c r="P14" i="1"/>
  <c r="M14" i="1"/>
  <c r="I14" i="1"/>
  <c r="G14" i="1"/>
  <c r="P13" i="1"/>
  <c r="M13" i="1"/>
  <c r="I13" i="1"/>
  <c r="G13" i="1"/>
  <c r="P12" i="1"/>
  <c r="M12" i="1"/>
  <c r="I12" i="1"/>
  <c r="G12" i="1"/>
  <c r="P11" i="1"/>
  <c r="M11" i="1"/>
  <c r="I11" i="1"/>
  <c r="G11" i="1"/>
  <c r="P10" i="1"/>
  <c r="M10" i="1"/>
  <c r="I10" i="1"/>
  <c r="G10" i="1"/>
  <c r="P9" i="1"/>
  <c r="M9" i="1"/>
  <c r="I9" i="1"/>
  <c r="G9" i="1"/>
  <c r="P8" i="1"/>
  <c r="M8" i="1"/>
  <c r="I8" i="1"/>
  <c r="G8" i="1"/>
  <c r="P7" i="1"/>
  <c r="M7" i="1"/>
  <c r="I7" i="1"/>
  <c r="G7" i="1"/>
  <c r="P6" i="1"/>
  <c r="M6" i="1"/>
  <c r="I6" i="1"/>
  <c r="G6" i="1"/>
  <c r="P5" i="1"/>
  <c r="M5" i="1"/>
  <c r="I5" i="1"/>
  <c r="G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P4" i="1"/>
  <c r="M4" i="1"/>
  <c r="I4" i="1"/>
  <c r="G4" i="1"/>
</calcChain>
</file>

<file path=xl/sharedStrings.xml><?xml version="1.0" encoding="utf-8"?>
<sst xmlns="http://schemas.openxmlformats.org/spreadsheetml/2006/main" count="2365" uniqueCount="1313">
  <si>
    <r>
      <t>Bahria University</t>
    </r>
    <r>
      <rPr>
        <b/>
        <u/>
        <sz val="14"/>
        <color indexed="8"/>
        <rFont val="Arial"/>
        <family val="2"/>
      </rPr>
      <t xml:space="preserve"> - (Karachi Campus)</t>
    </r>
  </si>
  <si>
    <t>BE (Electronics) - (FALL 2011 - Spring 2015)</t>
  </si>
  <si>
    <t>S.No</t>
  </si>
  <si>
    <t xml:space="preserve">Enroll # </t>
  </si>
  <si>
    <t>Reg. #</t>
  </si>
  <si>
    <t xml:space="preserve">Name of Students </t>
  </si>
  <si>
    <t>Fathers Name</t>
  </si>
  <si>
    <t>M</t>
  </si>
  <si>
    <t>Semester wise Status</t>
  </si>
  <si>
    <t xml:space="preserve">Final Transcript # </t>
  </si>
  <si>
    <t>CGPA</t>
  </si>
  <si>
    <t>Transcript Issued</t>
  </si>
  <si>
    <t>Degree #</t>
  </si>
  <si>
    <t>Degree Issued</t>
  </si>
  <si>
    <t>Yes or</t>
  </si>
  <si>
    <t>02-133112-002</t>
  </si>
  <si>
    <t>ABDUL NAUMAN</t>
  </si>
  <si>
    <t>MUHAMMAD ASLAM</t>
  </si>
  <si>
    <t>m</t>
  </si>
  <si>
    <t>Complete</t>
  </si>
  <si>
    <t>0087431</t>
  </si>
  <si>
    <t>Issued</t>
  </si>
  <si>
    <t>00631</t>
  </si>
  <si>
    <t>02-133112-003</t>
  </si>
  <si>
    <t>ABDUL REHMAN</t>
  </si>
  <si>
    <t>IKRAM UL HAQ</t>
  </si>
  <si>
    <t>0088174</t>
  </si>
  <si>
    <t>00692</t>
  </si>
  <si>
    <t>02-133112-010</t>
  </si>
  <si>
    <t>ANEES KHAN</t>
  </si>
  <si>
    <t>MUHAMMAD IDREES</t>
  </si>
  <si>
    <t>0087776</t>
  </si>
  <si>
    <t>00656</t>
  </si>
  <si>
    <t>Not issued</t>
  </si>
  <si>
    <t>02-133112-014</t>
  </si>
  <si>
    <t>ASAD NAIM</t>
  </si>
  <si>
    <t>NAIM SHAHZAD</t>
  </si>
  <si>
    <t>0088002</t>
  </si>
  <si>
    <t>00675</t>
  </si>
  <si>
    <t>02-133112-017</t>
  </si>
  <si>
    <t>BAKHTAWAR SOOMRO</t>
  </si>
  <si>
    <t>NISAR AHMED SOOMRO</t>
  </si>
  <si>
    <t>0088399</t>
  </si>
  <si>
    <t>00699</t>
  </si>
  <si>
    <t>02-133112-020</t>
  </si>
  <si>
    <t>BASIT NOOR KHAN</t>
  </si>
  <si>
    <t>MUHAMMAD AHMED NOOR</t>
  </si>
  <si>
    <t>0089481</t>
  </si>
  <si>
    <t>00729</t>
  </si>
  <si>
    <t>02-133112-021</t>
  </si>
  <si>
    <t>BILAL AHMED MALIK</t>
  </si>
  <si>
    <t>MUKHTAR AHMED MALIK</t>
  </si>
  <si>
    <t>0089213</t>
  </si>
  <si>
    <t>00716</t>
  </si>
  <si>
    <t>02-133112-022</t>
  </si>
  <si>
    <t>DANISH MURAD</t>
  </si>
  <si>
    <t>MUHAMMAD MURAD</t>
  </si>
  <si>
    <t>0087753</t>
  </si>
  <si>
    <t>00657</t>
  </si>
  <si>
    <t>02-133112-030</t>
  </si>
  <si>
    <t>FARIHA AYUB AWAN</t>
  </si>
  <si>
    <t>MUHAMMAD AYUB AWAN</t>
  </si>
  <si>
    <t>f</t>
  </si>
  <si>
    <t>0088419</t>
  </si>
  <si>
    <t>00701</t>
  </si>
  <si>
    <t>02-133112-031</t>
  </si>
  <si>
    <t>GHUFRAN ABBAS</t>
  </si>
  <si>
    <t>NAZEER AHMAD</t>
  </si>
  <si>
    <t>0088075</t>
  </si>
  <si>
    <t>00670</t>
  </si>
  <si>
    <t>02-133112-048</t>
  </si>
  <si>
    <t>JUNAID IQBAL</t>
  </si>
  <si>
    <t>ZAFAR IQBAL</t>
  </si>
  <si>
    <t>0088003</t>
  </si>
  <si>
    <t>00678</t>
  </si>
  <si>
    <t>02-133112-054</t>
  </si>
  <si>
    <t>KHALIL-UR-REHMAN</t>
  </si>
  <si>
    <t>JAVED IQBAL</t>
  </si>
  <si>
    <t>0087270</t>
  </si>
  <si>
    <t>00607</t>
  </si>
  <si>
    <t>02-133112-057</t>
  </si>
  <si>
    <t>LABIB CHAUHAN</t>
  </si>
  <si>
    <t>MUHAMMAD DAWOOD</t>
  </si>
  <si>
    <t>0087258</t>
  </si>
  <si>
    <t>00608</t>
  </si>
  <si>
    <t>02-133112-062</t>
  </si>
  <si>
    <t>MADEEN JAWED</t>
  </si>
  <si>
    <t>MUHAMMAD JAWED</t>
  </si>
  <si>
    <t>0088353</t>
  </si>
  <si>
    <t>00680</t>
  </si>
  <si>
    <t>02-133112-063</t>
  </si>
  <si>
    <t>MAHRUKH</t>
  </si>
  <si>
    <t>SYECD MUHAMMAD</t>
  </si>
  <si>
    <t>0088140</t>
  </si>
  <si>
    <t>00672</t>
  </si>
  <si>
    <t>02-133112-067</t>
  </si>
  <si>
    <t>MIRZA SHAHRUKH BAIG</t>
  </si>
  <si>
    <t>AMIR SHAHJEHAN BAIG</t>
  </si>
  <si>
    <t>0089273</t>
  </si>
  <si>
    <t>00719</t>
  </si>
  <si>
    <t>02-133112-071</t>
  </si>
  <si>
    <t>MUBASHIR ISHAQUE</t>
  </si>
  <si>
    <t>MUHAMMAD ISHAQUE</t>
  </si>
  <si>
    <t>0091177</t>
  </si>
  <si>
    <t>00720</t>
  </si>
  <si>
    <t>02-133112-072</t>
  </si>
  <si>
    <t>MUHAMMAD ADNAN KHAN</t>
  </si>
  <si>
    <t>MUHAMMAD SULEMAN</t>
  </si>
  <si>
    <t>0087424</t>
  </si>
  <si>
    <t>00634</t>
  </si>
  <si>
    <t>02-133112-079</t>
  </si>
  <si>
    <t>MUHAMMAD ASIM ARSHAD</t>
  </si>
  <si>
    <t>ARSHAD MOQUEEM</t>
  </si>
  <si>
    <t>0088354</t>
  </si>
  <si>
    <t>00681</t>
  </si>
  <si>
    <t>02-133112-080</t>
  </si>
  <si>
    <t>MUHAMMAD BILAL</t>
  </si>
  <si>
    <t>MUHAMMAD TAHIR</t>
  </si>
  <si>
    <t>0087404</t>
  </si>
  <si>
    <t>00626</t>
  </si>
  <si>
    <t>02-133112-084</t>
  </si>
  <si>
    <t>MUHAMMAD HAMZA</t>
  </si>
  <si>
    <t>MUHAMMAD SALEEM</t>
  </si>
  <si>
    <t>0087426</t>
  </si>
  <si>
    <t>00635</t>
  </si>
  <si>
    <t>02-133112-087</t>
  </si>
  <si>
    <t>MUHAMMAD HASSNAIN</t>
  </si>
  <si>
    <t>SULTAN ALI</t>
  </si>
  <si>
    <t>0088355</t>
  </si>
  <si>
    <t>00682</t>
  </si>
  <si>
    <t>02-133112-091</t>
  </si>
  <si>
    <t>MUHAMMAD MOEEN MALIK</t>
  </si>
  <si>
    <t>ASGHAR HUSSAIN MALIK</t>
  </si>
  <si>
    <t>0092257</t>
  </si>
  <si>
    <t>02-133112-092</t>
  </si>
  <si>
    <t>MUHAMMAD MUBEEN ADNAN</t>
  </si>
  <si>
    <t>RUSTAM ALI</t>
  </si>
  <si>
    <t>0088356</t>
  </si>
  <si>
    <t>00683</t>
  </si>
  <si>
    <t>02-133112-093</t>
  </si>
  <si>
    <t>MUHAMMAD MUNEEB UD DIN</t>
  </si>
  <si>
    <t>RAMEEZ UDDIN NAZAR</t>
  </si>
  <si>
    <t>0089287</t>
  </si>
  <si>
    <t>00721</t>
  </si>
  <si>
    <t>02-133112-097</t>
  </si>
  <si>
    <t>MUHAMMAD OMAIR</t>
  </si>
  <si>
    <t>MUHAMMAD FAROOQ</t>
  </si>
  <si>
    <t>0088618</t>
  </si>
  <si>
    <t>00702</t>
  </si>
  <si>
    <t>02-133112-098</t>
  </si>
  <si>
    <t>MUHAMMAD OWAIS KHAN</t>
  </si>
  <si>
    <t>ABDUL WAHEED KHAN</t>
  </si>
  <si>
    <t>0087405</t>
  </si>
  <si>
    <t>00627</t>
  </si>
  <si>
    <t>02-133112-099</t>
  </si>
  <si>
    <t>MUHAMMAD RAFI</t>
  </si>
  <si>
    <t>NASEER ABID</t>
  </si>
  <si>
    <t>0091145</t>
  </si>
  <si>
    <t>00759</t>
  </si>
  <si>
    <t>02-133112-100</t>
  </si>
  <si>
    <t>MUHAMMAD SAFDAR KAMAL</t>
  </si>
  <si>
    <t>NIAZ MIN SHAH</t>
  </si>
  <si>
    <t>0087289</t>
  </si>
  <si>
    <t>00655</t>
  </si>
  <si>
    <t>02-133112-101</t>
  </si>
  <si>
    <t>MUHAMMAD SAROSH</t>
  </si>
  <si>
    <t>MUHMMAD SOHAIL ZAFAR</t>
  </si>
  <si>
    <t>0089480</t>
  </si>
  <si>
    <t>00730</t>
  </si>
  <si>
    <t>02-133112-104</t>
  </si>
  <si>
    <t>MUHAMMAD SHEHRYAR</t>
  </si>
  <si>
    <t>MUHAMMAD SAFDAR</t>
  </si>
  <si>
    <t>0087407</t>
  </si>
  <si>
    <t>00628</t>
  </si>
  <si>
    <t>02-133112-115</t>
  </si>
  <si>
    <t>MUHAMMAD ZOHAIB SOHAIL</t>
  </si>
  <si>
    <t>SOHAIL AHMED</t>
  </si>
  <si>
    <t>0088004</t>
  </si>
  <si>
    <t>00684</t>
  </si>
  <si>
    <t>02-133112-118</t>
  </si>
  <si>
    <t>MURAD ALI</t>
  </si>
  <si>
    <t>MUHAMMAD QASIM</t>
  </si>
  <si>
    <t>0087272</t>
  </si>
  <si>
    <t>00610</t>
  </si>
  <si>
    <t>02-133112-122</t>
  </si>
  <si>
    <t>RAHMA NADEEM SHEIKH</t>
  </si>
  <si>
    <t>NADEEM FAZAL SHEIKH</t>
  </si>
  <si>
    <t>0087425</t>
  </si>
  <si>
    <t>00636</t>
  </si>
  <si>
    <t>02-133112-134</t>
  </si>
  <si>
    <t>SHAHRUKH KHALID</t>
  </si>
  <si>
    <t>KHALID BABU</t>
  </si>
  <si>
    <t>0092269</t>
  </si>
  <si>
    <t>02-133112-142</t>
  </si>
  <si>
    <t>SYED MUHAMMAD HAMMAD</t>
  </si>
  <si>
    <t>MUHAMMAD AZEEM</t>
  </si>
  <si>
    <t>0088976</t>
  </si>
  <si>
    <t>00712</t>
  </si>
  <si>
    <t>02-133112-143</t>
  </si>
  <si>
    <t>SYED MUHAMMAD NAEEM</t>
  </si>
  <si>
    <t>SYED AZEEM UDDIN</t>
  </si>
  <si>
    <t>0089249</t>
  </si>
  <si>
    <t>00726</t>
  </si>
  <si>
    <t>02-133112-144</t>
  </si>
  <si>
    <t>SYED ZIA UDDIN</t>
  </si>
  <si>
    <t>SYED FARID UDDIN</t>
  </si>
  <si>
    <t>0087474</t>
  </si>
  <si>
    <t>00637</t>
  </si>
  <si>
    <t>02-133112-145</t>
  </si>
  <si>
    <t>UMAIR KHAN</t>
  </si>
  <si>
    <t>NAEEM AKHTAR</t>
  </si>
  <si>
    <t>0089277</t>
  </si>
  <si>
    <t>00724</t>
  </si>
  <si>
    <t>02-133112-147</t>
  </si>
  <si>
    <t>USAMA AHMED</t>
  </si>
  <si>
    <t>SAGHIR AHMED</t>
  </si>
  <si>
    <t>0088400</t>
  </si>
  <si>
    <t>00703</t>
  </si>
  <si>
    <t>02-133112-149</t>
  </si>
  <si>
    <t>WAJIH UL HASSAN</t>
  </si>
  <si>
    <t>MUHAMMAD SHABBIR</t>
  </si>
  <si>
    <t>0091750</t>
  </si>
  <si>
    <t>00775</t>
  </si>
  <si>
    <t>02-133112-151</t>
  </si>
  <si>
    <t>ZAHRA MUGHAL</t>
  </si>
  <si>
    <t>MUHAMMAD ANWAR MUSGHAL</t>
  </si>
  <si>
    <t>0089698</t>
  </si>
  <si>
    <t>00735</t>
  </si>
  <si>
    <t>02-133112-183</t>
  </si>
  <si>
    <t>MARVI SHAIKH</t>
  </si>
  <si>
    <t>MUNEER AHMED SHAIKH</t>
  </si>
  <si>
    <t>0088159</t>
  </si>
  <si>
    <t>00686</t>
  </si>
  <si>
    <t>02-133112-227</t>
  </si>
  <si>
    <t>MAHEEN KHAN</t>
  </si>
  <si>
    <t>MUHAMMAD FAROOQ KHAN</t>
  </si>
  <si>
    <t>0087433</t>
  </si>
  <si>
    <t>00638</t>
  </si>
  <si>
    <t>02-133112-240</t>
  </si>
  <si>
    <t>HIBA FATIMA</t>
  </si>
  <si>
    <t>SYED PERVEZ ZAHOOR</t>
  </si>
  <si>
    <t>0089259</t>
  </si>
  <si>
    <t>00725</t>
  </si>
  <si>
    <t>02-133112-242</t>
  </si>
  <si>
    <t>ZEESHAN AYUB</t>
  </si>
  <si>
    <t>MUHAMMAD AYUB</t>
  </si>
  <si>
    <t>0088175</t>
  </si>
  <si>
    <t>00693</t>
  </si>
  <si>
    <t>02-133112-009</t>
  </si>
  <si>
    <t>AMMAR TARIQ</t>
  </si>
  <si>
    <t>MUHAMMAD TARIQ</t>
  </si>
  <si>
    <t>0087432</t>
  </si>
  <si>
    <t>00632</t>
  </si>
  <si>
    <t>02-133112-016</t>
  </si>
  <si>
    <t>AWAIS AMJAD</t>
  </si>
  <si>
    <t>MUHAMMAD AMJAD</t>
  </si>
  <si>
    <t>0088158</t>
  </si>
  <si>
    <t>00676</t>
  </si>
  <si>
    <t>02-133112-018</t>
  </si>
  <si>
    <t>BASHARAT HAFEEZ SIDDIQUI</t>
  </si>
  <si>
    <t>ABDUL HAFEEZ SIDDIQUI</t>
  </si>
  <si>
    <t>0087288</t>
  </si>
  <si>
    <t>00606</t>
  </si>
  <si>
    <t>02-133112-029</t>
  </si>
  <si>
    <t>FAIZAN UR REHMAN</t>
  </si>
  <si>
    <t>SHAFIQ UR REHMAN</t>
  </si>
  <si>
    <t>0088917</t>
  </si>
  <si>
    <t>00711</t>
  </si>
  <si>
    <t>02-133112-036</t>
  </si>
  <si>
    <t>HANI KHALID</t>
  </si>
  <si>
    <t>KHALID MOBEEN</t>
  </si>
  <si>
    <t>0087403</t>
  </si>
  <si>
    <t>00625</t>
  </si>
  <si>
    <t>02-133112-045</t>
  </si>
  <si>
    <t>JAWAD NAZAR</t>
  </si>
  <si>
    <t>NAZAR HUSSAIN</t>
  </si>
  <si>
    <t>0088111</t>
  </si>
  <si>
    <t>00677</t>
  </si>
  <si>
    <t>02-133112-047</t>
  </si>
  <si>
    <t>JUNAID AFZAL</t>
  </si>
  <si>
    <t>MUHAMMAD AFZAL</t>
  </si>
  <si>
    <t>0087473</t>
  </si>
  <si>
    <t>00633</t>
  </si>
  <si>
    <t>02-133112-055</t>
  </si>
  <si>
    <t>KHIZRA GOHAR MOBIN</t>
  </si>
  <si>
    <t>MOHAMMAD MOBIN</t>
  </si>
  <si>
    <t>0088139</t>
  </si>
  <si>
    <t>00671</t>
  </si>
  <si>
    <t>02-133112-056</t>
  </si>
  <si>
    <t>KHURRAM ZAIB</t>
  </si>
  <si>
    <t>KHAN ZAIB</t>
  </si>
  <si>
    <t>0088168</t>
  </si>
  <si>
    <t>00679</t>
  </si>
  <si>
    <t>02-133112-076</t>
  </si>
  <si>
    <t>MUHAMMAD AQUIB HABIB</t>
  </si>
  <si>
    <t>HABIB ULLAH KHAN</t>
  </si>
  <si>
    <t>0087271</t>
  </si>
  <si>
    <t>00609</t>
  </si>
  <si>
    <t>02-133112-077</t>
  </si>
  <si>
    <t>MUHAMMAD ARSLAN AZHAR</t>
  </si>
  <si>
    <t>AZHAR IQBAL</t>
  </si>
  <si>
    <t>0091765</t>
  </si>
  <si>
    <t>00774</t>
  </si>
  <si>
    <t>02-133112-094</t>
  </si>
  <si>
    <t>MUHAMMAD NAEEM KHALID</t>
  </si>
  <si>
    <t>KHALID HUSSAIN</t>
  </si>
  <si>
    <t>0091183</t>
  </si>
  <si>
    <t>00758</t>
  </si>
  <si>
    <t>02-133112-096</t>
  </si>
  <si>
    <t>MUHAMMAD NOUMAN</t>
  </si>
  <si>
    <t>EJAZ HUSSAIN</t>
  </si>
  <si>
    <t>0088470</t>
  </si>
  <si>
    <t>00706</t>
  </si>
  <si>
    <t>02-133112-103</t>
  </si>
  <si>
    <t>MUHAMMAD SHARIQ</t>
  </si>
  <si>
    <t>MUHAMMAD SIDDIQ</t>
  </si>
  <si>
    <t>0088490</t>
  </si>
  <si>
    <t>00707</t>
  </si>
  <si>
    <t>02-133112-106</t>
  </si>
  <si>
    <t>MUHAMMAD TALHA KHAN</t>
  </si>
  <si>
    <t>GHULAM MURTAZA KHAN</t>
  </si>
  <si>
    <t>0089352</t>
  </si>
  <si>
    <t>00731</t>
  </si>
  <si>
    <t>02-133112-109</t>
  </si>
  <si>
    <t>M. UMER NISAR</t>
  </si>
  <si>
    <t>NISAR AHMED</t>
  </si>
  <si>
    <t>0091168</t>
  </si>
  <si>
    <t>00760</t>
  </si>
  <si>
    <t>02-133112-110</t>
  </si>
  <si>
    <t>MUHAMMAD WAQAR DANISH</t>
  </si>
  <si>
    <t>ABDUL SATTAR</t>
  </si>
  <si>
    <t>0089275</t>
  </si>
  <si>
    <t>00722</t>
  </si>
  <si>
    <t>02-133112-120</t>
  </si>
  <si>
    <t>NOMAN MEHBOOB</t>
  </si>
  <si>
    <t>MUHAMMAD MEHBOOB</t>
  </si>
  <si>
    <t>0088357</t>
  </si>
  <si>
    <t>00685</t>
  </si>
  <si>
    <t>02-133112-123</t>
  </si>
  <si>
    <t>RANA SHARJEEL AHMED</t>
  </si>
  <si>
    <t>KHALIL AHMED</t>
  </si>
  <si>
    <t>0087408</t>
  </si>
  <si>
    <t>00629</t>
  </si>
  <si>
    <t>02-133112-124</t>
  </si>
  <si>
    <t>RASHID MEHMOOD</t>
  </si>
  <si>
    <t>MUHAMMAD HAYAT</t>
  </si>
  <si>
    <t>0087273</t>
  </si>
  <si>
    <t>00611</t>
  </si>
  <si>
    <t>02-133112-131</t>
  </si>
  <si>
    <t>SHAH JAHAN</t>
  </si>
  <si>
    <t>NOOR UR REHMAN</t>
  </si>
  <si>
    <t>0089276</t>
  </si>
  <si>
    <t>00723</t>
  </si>
  <si>
    <t>02-133112-148</t>
  </si>
  <si>
    <t>USMAN TARIQ</t>
  </si>
  <si>
    <t>RARIQ NISAR</t>
  </si>
  <si>
    <t>0088141</t>
  </si>
  <si>
    <t>00673</t>
  </si>
  <si>
    <t>02-133112-239</t>
  </si>
  <si>
    <t>AMMAR BUTT</t>
  </si>
  <si>
    <t>PERVEZ IQBAL</t>
  </si>
  <si>
    <t>0087434</t>
  </si>
  <si>
    <t>00639</t>
  </si>
  <si>
    <t>02-133112-319</t>
  </si>
  <si>
    <t>SALMAN ALI BUKHARI</t>
  </si>
  <si>
    <t>SYED MUZAFAR ALI BOKHARI</t>
  </si>
  <si>
    <t>0091993</t>
  </si>
  <si>
    <t>01-133112-200</t>
  </si>
  <si>
    <t>YUSRA MAHMOOD (Islambad Student)</t>
  </si>
  <si>
    <t>MUZAFFAR MAHMOOD</t>
  </si>
  <si>
    <t>0087306</t>
  </si>
  <si>
    <t>00622</t>
  </si>
  <si>
    <t>02-133112-050</t>
  </si>
  <si>
    <t>JUNAID UR REHMAN</t>
  </si>
  <si>
    <t>QAMAR IQBAL</t>
  </si>
  <si>
    <t>0097793</t>
  </si>
  <si>
    <t>Incomplete</t>
  </si>
  <si>
    <r>
      <t>Bahria University</t>
    </r>
    <r>
      <rPr>
        <b/>
        <u/>
        <sz val="15"/>
        <color indexed="8"/>
        <rFont val="Arial"/>
        <family val="2"/>
      </rPr>
      <t xml:space="preserve"> - Karachi Campus</t>
    </r>
  </si>
  <si>
    <t>MS (EE) - 2 Years Programme (Fall 2013 - Spring 2015)</t>
  </si>
  <si>
    <t xml:space="preserve">Reg No. </t>
  </si>
  <si>
    <t xml:space="preserve">M </t>
  </si>
  <si>
    <t>Status</t>
  </si>
  <si>
    <t xml:space="preserve"> </t>
  </si>
  <si>
    <t>Final Transcript #</t>
  </si>
  <si>
    <t>Transcript</t>
  </si>
  <si>
    <t xml:space="preserve">Award of Degree </t>
  </si>
  <si>
    <t xml:space="preserve">Degree Issue </t>
  </si>
  <si>
    <t>Participate</t>
  </si>
  <si>
    <t>T</t>
  </si>
  <si>
    <t>D</t>
  </si>
  <si>
    <t>F</t>
  </si>
  <si>
    <t>No</t>
  </si>
  <si>
    <t xml:space="preserve">Convocation </t>
  </si>
  <si>
    <t>02-244132-009</t>
  </si>
  <si>
    <t>SHERAZ ALI ABID</t>
  </si>
  <si>
    <t>ABID HUSSAIN</t>
  </si>
  <si>
    <t>0088056</t>
  </si>
  <si>
    <t>Not Issued</t>
  </si>
  <si>
    <t>00055</t>
  </si>
  <si>
    <t>yes</t>
  </si>
  <si>
    <t>02-244132-002</t>
  </si>
  <si>
    <t>FARAZ AHMED ANSARI</t>
  </si>
  <si>
    <t>AMIR UDDIN ANSARI</t>
  </si>
  <si>
    <t>0089356</t>
  </si>
  <si>
    <t>00047</t>
  </si>
  <si>
    <t>02-244132-003</t>
  </si>
  <si>
    <t>KASHIF SATTAR</t>
  </si>
  <si>
    <t>JAVED ABDUL SATTAR</t>
  </si>
  <si>
    <t>0088113</t>
  </si>
  <si>
    <t>00049</t>
  </si>
  <si>
    <t>02-244132-006</t>
  </si>
  <si>
    <t>MUHAMMAD MAHMOOD</t>
  </si>
  <si>
    <t>MUHAMMAD SULTAN AHMED</t>
  </si>
  <si>
    <t>0087417</t>
  </si>
  <si>
    <t>00035</t>
  </si>
  <si>
    <t>02-244132-007</t>
  </si>
  <si>
    <t>MUHAMMAD ZIA UL QAMAR</t>
  </si>
  <si>
    <t>MUHAMMAD QAMAR UZ ZAMAN</t>
  </si>
  <si>
    <t>0087438</t>
  </si>
  <si>
    <t>00036</t>
  </si>
  <si>
    <t>02-244132-008</t>
  </si>
  <si>
    <t>SAJID MEHMOOD</t>
  </si>
  <si>
    <t>MUHAMMAD FIAZ</t>
  </si>
  <si>
    <t>0090178</t>
  </si>
  <si>
    <t>00046</t>
  </si>
  <si>
    <t>02-244132-012</t>
  </si>
  <si>
    <t>ZAKI MASOOD</t>
  </si>
  <si>
    <t>MASOOD ARSHAD</t>
  </si>
  <si>
    <t>0087477</t>
  </si>
  <si>
    <t>00032</t>
  </si>
  <si>
    <t>02-244132-022</t>
  </si>
  <si>
    <t>SYED MUHAMMAD ALI</t>
  </si>
  <si>
    <t>SYED ARSHAD MEHMOOD</t>
  </si>
  <si>
    <t>0087435</t>
  </si>
  <si>
    <t>00037</t>
  </si>
  <si>
    <t>Bahria University (Karachi Campus)</t>
  </si>
  <si>
    <t>MS (EE) - 2 Years Programme (Spring 2014 - Fall 2015)</t>
  </si>
  <si>
    <t>02-244141-004</t>
  </si>
  <si>
    <t>SYED ZIA UL HAQ</t>
  </si>
  <si>
    <t>SYED ZAFAR UL HAQ</t>
  </si>
  <si>
    <t>0089403</t>
  </si>
  <si>
    <t>00045</t>
  </si>
  <si>
    <t>02-244141-007</t>
  </si>
  <si>
    <t>ZEESHAN LATIF</t>
  </si>
  <si>
    <t>MUHAMMAD LATIF</t>
  </si>
  <si>
    <t>0091728</t>
  </si>
  <si>
    <t>02-244141-003</t>
  </si>
  <si>
    <t>SAQIB ANWER</t>
  </si>
  <si>
    <t>SHAMIM ANWER</t>
  </si>
  <si>
    <t>0097918</t>
  </si>
  <si>
    <t>BE (Electronics) - (FALL 2012 - Spring 2016)</t>
  </si>
  <si>
    <t>02-133122-039</t>
  </si>
  <si>
    <t>M SAAD QADEER</t>
  </si>
  <si>
    <t>QADEER HUSSAIN</t>
  </si>
  <si>
    <t>0091190</t>
  </si>
  <si>
    <t>00763</t>
  </si>
  <si>
    <t>02-133122-049</t>
  </si>
  <si>
    <t>MUHAMMAD AHMED SIDDIQUI</t>
  </si>
  <si>
    <t>MUHAMMAD ASLAM SIDDIQUI</t>
  </si>
  <si>
    <t>0091434</t>
  </si>
  <si>
    <t>00776</t>
  </si>
  <si>
    <t>02-133122-063</t>
  </si>
  <si>
    <t>MUHAMMAD USMAN UL HAQ</t>
  </si>
  <si>
    <t>JAVAID UL HAQ</t>
  </si>
  <si>
    <t>0099077</t>
  </si>
  <si>
    <t>00856</t>
  </si>
  <si>
    <t>02-133122-066</t>
  </si>
  <si>
    <t>NAMRA MANSOOR</t>
  </si>
  <si>
    <t>MUHAMMAD MANSOOR AHMED</t>
  </si>
  <si>
    <t>0091435</t>
  </si>
  <si>
    <t>00777</t>
  </si>
  <si>
    <t>02-133122-079</t>
  </si>
  <si>
    <t>SHAHERYAR SIDDIQUI</t>
  </si>
  <si>
    <t>SHAHRUKH SIDDIQUI</t>
  </si>
  <si>
    <t>0091436</t>
  </si>
  <si>
    <t>00778</t>
  </si>
  <si>
    <t>02-133122-085</t>
  </si>
  <si>
    <t>SYED AHSAN ALI</t>
  </si>
  <si>
    <t>SYED ANIS AHMED</t>
  </si>
  <si>
    <t>0097505</t>
  </si>
  <si>
    <t>00840</t>
  </si>
  <si>
    <t>02-133122-088</t>
  </si>
  <si>
    <t>SYED FAZEEL AHSAN</t>
  </si>
  <si>
    <t>SYED SOHAIL AHSAN</t>
  </si>
  <si>
    <t>009048-49</t>
  </si>
  <si>
    <t>00857</t>
  </si>
  <si>
    <t>02-133122-107</t>
  </si>
  <si>
    <t>ZUNAIRA GHAFOOR</t>
  </si>
  <si>
    <t>ABDUL GHAFOOR CHEEMA</t>
  </si>
  <si>
    <t>0091764</t>
  </si>
  <si>
    <t>00780</t>
  </si>
  <si>
    <t>02-133122-189</t>
  </si>
  <si>
    <t>UMAIMA YOUNUS KHAN</t>
  </si>
  <si>
    <t>MUHMMAD YOUNUS KHAN</t>
  </si>
  <si>
    <t>0091437</t>
  </si>
  <si>
    <t>00781</t>
  </si>
  <si>
    <t>02-133122-009</t>
  </si>
  <si>
    <t>AMAD ASIF</t>
  </si>
  <si>
    <t>ASIF ZAMAN KHAN</t>
  </si>
  <si>
    <t>0091734</t>
  </si>
  <si>
    <t>00791</t>
  </si>
  <si>
    <t>02-133122-012</t>
  </si>
  <si>
    <t>ANUM MUKHTAR</t>
  </si>
  <si>
    <t>MUKHTAR AHMED</t>
  </si>
  <si>
    <t>0091722</t>
  </si>
  <si>
    <t>00792</t>
  </si>
  <si>
    <t>02-133122-029</t>
  </si>
  <si>
    <t>HAFSA KANWAL</t>
  </si>
  <si>
    <t>SAJID MEHMOOS</t>
  </si>
  <si>
    <t>0099233</t>
  </si>
  <si>
    <t>00217</t>
  </si>
  <si>
    <t>02-133122-052</t>
  </si>
  <si>
    <t>MUHAMMAD ATIF SIDDIQUE</t>
  </si>
  <si>
    <t>MUHAMMAD SIDDIQUE</t>
  </si>
  <si>
    <t>0099043</t>
  </si>
  <si>
    <t>00855</t>
  </si>
  <si>
    <t>02-133122-073</t>
  </si>
  <si>
    <t>RASHID AKRAM</t>
  </si>
  <si>
    <t>MUHAMMAD AKRAM</t>
  </si>
  <si>
    <t>0097504</t>
  </si>
  <si>
    <t>00839</t>
  </si>
  <si>
    <t>02-133122-099</t>
  </si>
  <si>
    <t>UMAIR AHMED</t>
  </si>
  <si>
    <t>0099956</t>
  </si>
  <si>
    <t>02-133122-101</t>
  </si>
  <si>
    <t>WAJEEHA NADEEM</t>
  </si>
  <si>
    <t>NADEEM ASIF</t>
  </si>
  <si>
    <t>0091758</t>
  </si>
  <si>
    <t>00779</t>
  </si>
  <si>
    <t>02-133122-103</t>
  </si>
  <si>
    <t>WALEED SHAHID AZIZ</t>
  </si>
  <si>
    <t>M. SHAHID AZIZ</t>
  </si>
  <si>
    <t>0091981</t>
  </si>
  <si>
    <t>00813</t>
  </si>
  <si>
    <t>02-133122-187</t>
  </si>
  <si>
    <t>RUBAB ABRAR</t>
  </si>
  <si>
    <t>MALIK FARRAKH ABRAR</t>
  </si>
  <si>
    <t>0091159</t>
  </si>
  <si>
    <t>00802</t>
  </si>
  <si>
    <t>02-133122-007</t>
  </si>
  <si>
    <t>ALI NADEEM</t>
  </si>
  <si>
    <t>MUHAMMAD NADEEEM DEHLVI</t>
  </si>
  <si>
    <t>0099504</t>
  </si>
  <si>
    <t>02-133122-008</t>
  </si>
  <si>
    <t>ALIZA ARSHAD</t>
  </si>
  <si>
    <t>MUHAMMAD TARIQ ARSHAD KHAN</t>
  </si>
  <si>
    <t>0099810</t>
  </si>
  <si>
    <t>02-133122-013</t>
  </si>
  <si>
    <t>AQSA ALI KHAN</t>
  </si>
  <si>
    <t>RAKHSHAN ALI KHAN</t>
  </si>
  <si>
    <t>0091702</t>
  </si>
  <si>
    <t>00793</t>
  </si>
  <si>
    <t>02-133122-022</t>
  </si>
  <si>
    <t>FAIZAN LIAQUAT</t>
  </si>
  <si>
    <t>LIAQUAT HUSSAIN</t>
  </si>
  <si>
    <t>0099270</t>
  </si>
  <si>
    <t>00870</t>
  </si>
  <si>
    <t>02-133122-023</t>
  </si>
  <si>
    <t>FAIZAN SHAKIR</t>
  </si>
  <si>
    <t>MUHAMMAD SHARIF SHAKIR</t>
  </si>
  <si>
    <t>0099041</t>
  </si>
  <si>
    <t>00853</t>
  </si>
  <si>
    <t>02-133122-041</t>
  </si>
  <si>
    <t>MAAZ UD DIN USMANI</t>
  </si>
  <si>
    <t>JALAL UD DIN USMANI</t>
  </si>
  <si>
    <t>0099580</t>
  </si>
  <si>
    <t>00218</t>
  </si>
  <si>
    <t>02-133122-048</t>
  </si>
  <si>
    <t>MUHAMMAD ADIL SHAIKH</t>
  </si>
  <si>
    <t>ABDUL SATTAR SHAIKH</t>
  </si>
  <si>
    <t>0091779</t>
  </si>
  <si>
    <t>00215</t>
  </si>
  <si>
    <t>02-133122-055</t>
  </si>
  <si>
    <t>MUHAMMAD IRFAN</t>
  </si>
  <si>
    <t>NAZIR HUSSAIN</t>
  </si>
  <si>
    <t>0099213</t>
  </si>
  <si>
    <t>00869</t>
  </si>
  <si>
    <t>02-133122-056</t>
  </si>
  <si>
    <t>MUHAMMAD MARIJ RAJPUT</t>
  </si>
  <si>
    <t>PERWAIZ AKHTER RAJPUT</t>
  </si>
  <si>
    <t>0099243</t>
  </si>
  <si>
    <t>00871</t>
  </si>
  <si>
    <t>02-133122-068</t>
  </si>
  <si>
    <t>NOMAN ALI</t>
  </si>
  <si>
    <t>NASIR IQBAL</t>
  </si>
  <si>
    <t>0091775</t>
  </si>
  <si>
    <t>00806</t>
  </si>
  <si>
    <t>02-133122-082</t>
  </si>
  <si>
    <t>SIDRA AKEEL</t>
  </si>
  <si>
    <t>AKEEL AHMED</t>
  </si>
  <si>
    <t>0091786</t>
  </si>
  <si>
    <t>00807</t>
  </si>
  <si>
    <t>02-133122-092</t>
  </si>
  <si>
    <t>SYED NAWAZ HUSSAIN SHAH</t>
  </si>
  <si>
    <t>SYED NAWAB SHAH</t>
  </si>
  <si>
    <t>0091196</t>
  </si>
  <si>
    <t>00799</t>
  </si>
  <si>
    <t>02-133122-096</t>
  </si>
  <si>
    <t>SYED WAQAS HUSSAIN SHAH</t>
  </si>
  <si>
    <t>IFTIKHAR HUSSAIN SHAH</t>
  </si>
  <si>
    <t>0091158</t>
  </si>
  <si>
    <t>00801</t>
  </si>
  <si>
    <t>02-133122-003</t>
  </si>
  <si>
    <t>AFTAB AHMED</t>
  </si>
  <si>
    <t>BASHEER AHMED</t>
  </si>
  <si>
    <t>0091172</t>
  </si>
  <si>
    <t>00762</t>
  </si>
  <si>
    <t>02-133122-020</t>
  </si>
  <si>
    <t>DANIYAL SALEEM</t>
  </si>
  <si>
    <t>M SALEEM MEMON</t>
  </si>
  <si>
    <t>0091431</t>
  </si>
  <si>
    <t>00772</t>
  </si>
  <si>
    <t>02-133122-050</t>
  </si>
  <si>
    <t>MUHAMMAD ALI KHAN</t>
  </si>
  <si>
    <t>ASHRAF HUSSAIN KHAN</t>
  </si>
  <si>
    <t>0091475</t>
  </si>
  <si>
    <t>00796</t>
  </si>
  <si>
    <t>02-133122-051</t>
  </si>
  <si>
    <t>MUHAMMAD ASIM</t>
  </si>
  <si>
    <t>MUHAMMAD ASIF</t>
  </si>
  <si>
    <t>0092364</t>
  </si>
  <si>
    <t>00868</t>
  </si>
  <si>
    <t>02-133122-062</t>
  </si>
  <si>
    <t>MUHAMMAD USMAN AKHTAR</t>
  </si>
  <si>
    <t>AHHTAR ALI</t>
  </si>
  <si>
    <t>0091476</t>
  </si>
  <si>
    <t>00797</t>
  </si>
  <si>
    <t>02-133122-083</t>
  </si>
  <si>
    <t>SIDRA NAYER</t>
  </si>
  <si>
    <t>NAYER ISLAM</t>
  </si>
  <si>
    <t>0091741</t>
  </si>
  <si>
    <t>00798</t>
  </si>
  <si>
    <t>02-133122-095</t>
  </si>
  <si>
    <t>SHAHRUKH HASSAN RIZVI</t>
  </si>
  <si>
    <t>NASIM ALAM RIZVI</t>
  </si>
  <si>
    <t>0091477</t>
  </si>
  <si>
    <t>00800</t>
  </si>
  <si>
    <t>02-133122-002</t>
  </si>
  <si>
    <t>ADEEL AHMED</t>
  </si>
  <si>
    <t>0091187</t>
  </si>
  <si>
    <t>00761</t>
  </si>
  <si>
    <t>02-133122-004</t>
  </si>
  <si>
    <t>AHMED HASSAN SIDDIQUI</t>
  </si>
  <si>
    <t>MASOOD UL HASSAN SIDDIQUI</t>
  </si>
  <si>
    <t>0099713</t>
  </si>
  <si>
    <t>02-133122-017</t>
  </si>
  <si>
    <t>ATTA-UR-REHMAN</t>
  </si>
  <si>
    <t>RAZA-UR-REHMAN</t>
  </si>
  <si>
    <t>0091156</t>
  </si>
  <si>
    <t>00794</t>
  </si>
  <si>
    <t>02-133122-031</t>
  </si>
  <si>
    <t>HAMZA IKRAM KHAN</t>
  </si>
  <si>
    <t>AKRAM-ULLAH KHAN</t>
  </si>
  <si>
    <t>0091461</t>
  </si>
  <si>
    <t>00773</t>
  </si>
  <si>
    <t>02-133122-032</t>
  </si>
  <si>
    <t>HASEEB AHSAN</t>
  </si>
  <si>
    <t>GHULAM MOHIUDDIN</t>
  </si>
  <si>
    <t>0099251</t>
  </si>
  <si>
    <t>02-133122-038</t>
  </si>
  <si>
    <t>KASHIF MUHAMMAD KHAN</t>
  </si>
  <si>
    <t>ARIF KHAN</t>
  </si>
  <si>
    <t>0091157</t>
  </si>
  <si>
    <t>00795</t>
  </si>
  <si>
    <t>02-133122-058</t>
  </si>
  <si>
    <t>MUHAMMAD SAMEED BIN REYAZ</t>
  </si>
  <si>
    <t>MUHAMMAD REYAZ NEZAMUDDIN</t>
  </si>
  <si>
    <t>0091173</t>
  </si>
  <si>
    <t>00764</t>
  </si>
  <si>
    <t>02-133122-080</t>
  </si>
  <si>
    <t>SHAHJAHAN ABDUL RAHIM SOOMRO</t>
  </si>
  <si>
    <t>ABDUL GHAFOOR SOOMRO</t>
  </si>
  <si>
    <t>0099971</t>
  </si>
  <si>
    <t>02-133122-105</t>
  </si>
  <si>
    <t>ZAEEM ISMAIL</t>
  </si>
  <si>
    <t>SUBHAN AHMED</t>
  </si>
  <si>
    <t>0092284</t>
  </si>
  <si>
    <t>00826</t>
  </si>
  <si>
    <t>02-133122-024</t>
  </si>
  <si>
    <t>FATIK HASAN</t>
  </si>
  <si>
    <t>MUHAMMAD HAFEEZ</t>
  </si>
  <si>
    <t>0099042</t>
  </si>
  <si>
    <t>00854</t>
  </si>
  <si>
    <t>02-133122-064</t>
  </si>
  <si>
    <t>MUHAMMAD ZAWWAR HASSAN</t>
  </si>
  <si>
    <t>MUNAWAR HUSSAIN</t>
  </si>
  <si>
    <t>0091406</t>
  </si>
  <si>
    <t>00765</t>
  </si>
  <si>
    <t>02-133122-190</t>
  </si>
  <si>
    <t>AFROZE SHABBIR</t>
  </si>
  <si>
    <t>SHABBIR AHMED</t>
  </si>
  <si>
    <t>0091955</t>
  </si>
  <si>
    <t>00216</t>
  </si>
  <si>
    <t>MS (EE) - 2 Years Programme (Fall 2014 - Spring 2016)</t>
  </si>
  <si>
    <t>02-244142-002</t>
  </si>
  <si>
    <t>JAWAD ZUBAIR</t>
  </si>
  <si>
    <t>TARIQ ZUBAIR</t>
  </si>
  <si>
    <t>0091410</t>
  </si>
  <si>
    <t>00091</t>
  </si>
  <si>
    <t>02-244142-003</t>
  </si>
  <si>
    <t>MANINDER CHOUDHARY</t>
  </si>
  <si>
    <t>NAND LAL CHOUDHRY</t>
  </si>
  <si>
    <t>0091411</t>
  </si>
  <si>
    <t>00092</t>
  </si>
  <si>
    <t>02-244142-004</t>
  </si>
  <si>
    <t>MUDASIR ILYAS</t>
  </si>
  <si>
    <t>MUHAMMAD ILYAS</t>
  </si>
  <si>
    <t>0097962</t>
  </si>
  <si>
    <t>00108</t>
  </si>
  <si>
    <t>02-244142-006</t>
  </si>
  <si>
    <t>MUHAMMAD ISMAIL SOOMRO</t>
  </si>
  <si>
    <t>0099031</t>
  </si>
  <si>
    <t>00115</t>
  </si>
  <si>
    <t>02-244142-007</t>
  </si>
  <si>
    <t>MUNIR AHMED</t>
  </si>
  <si>
    <t>0097514</t>
  </si>
  <si>
    <t>00100</t>
  </si>
  <si>
    <t>02-244142-008</t>
  </si>
  <si>
    <t>SYED MUSHAHID ALI</t>
  </si>
  <si>
    <t>SYED NASIR ALI</t>
  </si>
  <si>
    <t>0097947</t>
  </si>
  <si>
    <t>00109</t>
  </si>
  <si>
    <t>02-244142-019</t>
  </si>
  <si>
    <t>ZAHIDA PARVEEN</t>
  </si>
  <si>
    <t>MUHAMMAD MANSHA</t>
  </si>
  <si>
    <t>0099952</t>
  </si>
  <si>
    <t>02-244142-021</t>
  </si>
  <si>
    <t>AHSAN RASHID KHAN</t>
  </si>
  <si>
    <t>RASHID ASHRAF KHAN</t>
  </si>
  <si>
    <t>0099032</t>
  </si>
  <si>
    <t>00116</t>
  </si>
  <si>
    <t>MS (EE) - 2 Years Programme (Spring 2015 - Fall 2016)</t>
  </si>
  <si>
    <t>02-244151-006</t>
  </si>
  <si>
    <t>KIRAN SHAFIQUE</t>
  </si>
  <si>
    <t>MUHAMMAD SHAFIQUE</t>
  </si>
  <si>
    <t>0099605</t>
  </si>
  <si>
    <t>00127</t>
  </si>
  <si>
    <t>02-244151-008</t>
  </si>
  <si>
    <t>SAIMA AMAN</t>
  </si>
  <si>
    <t>AMAN ULLAH KHAN</t>
  </si>
  <si>
    <t>0099606</t>
  </si>
  <si>
    <t>00128</t>
  </si>
  <si>
    <t>02-244151-010</t>
  </si>
  <si>
    <t>YUMNAH HASAN</t>
  </si>
  <si>
    <t>NOOR UL HASAN</t>
  </si>
  <si>
    <t>BE (Electronics) - (FALL 2013 - Spring 2017)</t>
  </si>
  <si>
    <t>02-133132-038</t>
  </si>
  <si>
    <t>ABDUL REHMAN ARIF</t>
  </si>
  <si>
    <t>MUHAMMAD ARIF</t>
  </si>
  <si>
    <t>0104847</t>
  </si>
  <si>
    <t>02-133132-040</t>
  </si>
  <si>
    <t>ALI AHMED</t>
  </si>
  <si>
    <t>SALAHUDDIN AHMED</t>
  </si>
  <si>
    <t>0099942</t>
  </si>
  <si>
    <t>02-133132-045</t>
  </si>
  <si>
    <t>AWAIS HAMEED</t>
  </si>
  <si>
    <t>ABDUL HAMEED TARIQ</t>
  </si>
  <si>
    <t>0099763</t>
  </si>
  <si>
    <t>02-133132-048</t>
  </si>
  <si>
    <t>AZIZ UR REHMAN</t>
  </si>
  <si>
    <t>WASIM AKHTER</t>
  </si>
  <si>
    <t>0101738</t>
  </si>
  <si>
    <t>02-133132-050</t>
  </si>
  <si>
    <t>BILAL HAIDER</t>
  </si>
  <si>
    <t>MUHAMMAD ZAMIR</t>
  </si>
  <si>
    <t>0102665</t>
  </si>
  <si>
    <t>02-133132-053</t>
  </si>
  <si>
    <t>DILAWER</t>
  </si>
  <si>
    <t>JALAL DIN</t>
  </si>
  <si>
    <t>0099775</t>
  </si>
  <si>
    <t>02-133132-056</t>
  </si>
  <si>
    <t>FARHAN AHMED SAJJAD</t>
  </si>
  <si>
    <t>SAJJAD AHMED</t>
  </si>
  <si>
    <t>0099733</t>
  </si>
  <si>
    <t>02-133132-057</t>
  </si>
  <si>
    <t>FAZAL UR REHMAN FAISAL</t>
  </si>
  <si>
    <t>MUHAMMAD SHARIF</t>
  </si>
  <si>
    <t>0099777</t>
  </si>
  <si>
    <t>02-133132-062</t>
  </si>
  <si>
    <t>HAMZA MAHMOOD</t>
  </si>
  <si>
    <t>TARIQ MAHMOOD</t>
  </si>
  <si>
    <t>0099854</t>
  </si>
  <si>
    <t>02-133132-064</t>
  </si>
  <si>
    <t>HARIS</t>
  </si>
  <si>
    <t>ALI HAIDER</t>
  </si>
  <si>
    <t>0099764</t>
  </si>
  <si>
    <t>02-133132-070</t>
  </si>
  <si>
    <t>KHURAM IFTIKHAR</t>
  </si>
  <si>
    <t>IFTIKHAR HUSSAIN</t>
  </si>
  <si>
    <t>0099833</t>
  </si>
  <si>
    <t>02-133132-072</t>
  </si>
  <si>
    <t>MAHWISH ANWAR</t>
  </si>
  <si>
    <t>MUHAMMAD ANWAR</t>
  </si>
  <si>
    <t>0099788</t>
  </si>
  <si>
    <t>02-133132-075</t>
  </si>
  <si>
    <t>MARYAM MANZOOR</t>
  </si>
  <si>
    <t>MANZOOR AHMED</t>
  </si>
  <si>
    <t>0099744</t>
  </si>
  <si>
    <t>02-133132-076</t>
  </si>
  <si>
    <t>MEHAR ALI</t>
  </si>
  <si>
    <t>MUHAMMAD ZAWAR</t>
  </si>
  <si>
    <t>0099818</t>
  </si>
  <si>
    <t>02-133132-077</t>
  </si>
  <si>
    <t>MEHRAN ALI SOOMRO</t>
  </si>
  <si>
    <t>FATEH MUHAMMAD SOOMRO</t>
  </si>
  <si>
    <t>0103219</t>
  </si>
  <si>
    <t>02-133132-079</t>
  </si>
  <si>
    <t>MUHAMMAD ASIM RIAZ</t>
  </si>
  <si>
    <t>MOHAMMAD RIAZ</t>
  </si>
  <si>
    <t>0103227</t>
  </si>
  <si>
    <t>02-133132-080</t>
  </si>
  <si>
    <t>MUHAMMAD HOOD</t>
  </si>
  <si>
    <t>MUSHTAQ AHMED</t>
  </si>
  <si>
    <t>0099742</t>
  </si>
  <si>
    <t>02-133132-083</t>
  </si>
  <si>
    <t>MUBASHIR KALEEM</t>
  </si>
  <si>
    <t>KALEEM AHMED</t>
  </si>
  <si>
    <t>0099734</t>
  </si>
  <si>
    <t>02-133132-084</t>
  </si>
  <si>
    <t>MUBBASHIR AHMED KHAN</t>
  </si>
  <si>
    <t>M TAHSEEN KHAN</t>
  </si>
  <si>
    <t>0099765</t>
  </si>
  <si>
    <t>02-133132-087</t>
  </si>
  <si>
    <t>MUHAMMAD AHSAN SALEEM</t>
  </si>
  <si>
    <t>0099715</t>
  </si>
  <si>
    <t>02-133132-090</t>
  </si>
  <si>
    <t>MUHAMMAD ANAS KHAN</t>
  </si>
  <si>
    <t>MUHAMMAD AFZAAL KHAN</t>
  </si>
  <si>
    <t>0102658</t>
  </si>
  <si>
    <t>02-133132-091</t>
  </si>
  <si>
    <t>MUHAMMAD ARSHAD</t>
  </si>
  <si>
    <t>0099751</t>
  </si>
  <si>
    <t>02-133132-098</t>
  </si>
  <si>
    <t>MUHAMMAD JASIM SOHAIL</t>
  </si>
  <si>
    <t>MUHAMMAD SUHAIL</t>
  </si>
  <si>
    <t>0099858</t>
  </si>
  <si>
    <t>02-133132-099</t>
  </si>
  <si>
    <t>MUHAMMAD JUNAID ALI</t>
  </si>
  <si>
    <t>JAFFAR HUSSAIN</t>
  </si>
  <si>
    <t>0099822</t>
  </si>
  <si>
    <t>02-133132-100</t>
  </si>
  <si>
    <t>MUHAMMAD KASHIF MOBEEN</t>
  </si>
  <si>
    <t>AZHAR KHALID</t>
  </si>
  <si>
    <t>0099776</t>
  </si>
  <si>
    <t>02-133132-102</t>
  </si>
  <si>
    <t>MUHAMMAD OMER FAROOQ</t>
  </si>
  <si>
    <t>MUHAMMAD ASLAM KHAN</t>
  </si>
  <si>
    <t>0103258</t>
  </si>
  <si>
    <t>02-133132-104</t>
  </si>
  <si>
    <t>MUHAMMAD RIZWAN</t>
  </si>
  <si>
    <t>MUHAMMAD RASHEED</t>
  </si>
  <si>
    <t>0103108</t>
  </si>
  <si>
    <t>02-133132-105</t>
  </si>
  <si>
    <t>MUHAMMAD SAFWAN</t>
  </si>
  <si>
    <t>MUHAMMAD RAFIQUE</t>
  </si>
  <si>
    <t>0099766</t>
  </si>
  <si>
    <t>02-133132-107</t>
  </si>
  <si>
    <t>MUHAMMAD SHAHZAIB</t>
  </si>
  <si>
    <t>0099753</t>
  </si>
  <si>
    <t>02-133132-108</t>
  </si>
  <si>
    <t>MUHAMMAD SHARJEEL HABIB</t>
  </si>
  <si>
    <t>HABIB-UR-REHMAN ARAIN</t>
  </si>
  <si>
    <t>0099716</t>
  </si>
  <si>
    <t>02-133132-109</t>
  </si>
  <si>
    <t>MUHAMMAD SHEHAR YAR</t>
  </si>
  <si>
    <t>MUHAMMAD RAFIQUE AHMED</t>
  </si>
  <si>
    <t>0099789</t>
  </si>
  <si>
    <t>02-133132-116</t>
  </si>
  <si>
    <t>MUHAMMAD WAJAHAT AZHER</t>
  </si>
  <si>
    <t>MUHAMMAD AZHER SHAFI</t>
  </si>
  <si>
    <t>0103109</t>
  </si>
  <si>
    <t>02-133132-117</t>
  </si>
  <si>
    <t>MUHAMMAD WASEEM</t>
  </si>
  <si>
    <t>SHER MUHAMMAD</t>
  </si>
  <si>
    <t>0099803</t>
  </si>
  <si>
    <t>02-133132-121</t>
  </si>
  <si>
    <t>MUNAZZA MANZOOR</t>
  </si>
  <si>
    <t>0099743</t>
  </si>
  <si>
    <t>02-133132-124</t>
  </si>
  <si>
    <t>RABIL MUSTAFA</t>
  </si>
  <si>
    <t>GHULAM MUSTAFA</t>
  </si>
  <si>
    <t>0099790</t>
  </si>
  <si>
    <t>02-133132-125</t>
  </si>
  <si>
    <t>RAJA MUBEEN SHAHID</t>
  </si>
  <si>
    <t>SHAHID AKHTAR</t>
  </si>
  <si>
    <t>0099717</t>
  </si>
  <si>
    <t>02-133132-127</t>
  </si>
  <si>
    <t>RIDA ZAFAR</t>
  </si>
  <si>
    <t>ZAFAR ALI</t>
  </si>
  <si>
    <t>0099747</t>
  </si>
  <si>
    <t>02-133132-130</t>
  </si>
  <si>
    <t>SHAHAB AHMED</t>
  </si>
  <si>
    <t>FAIZ AHMED</t>
  </si>
  <si>
    <t>0103252</t>
  </si>
  <si>
    <t>02-133132-132</t>
  </si>
  <si>
    <t>SHAHROZ AHMED</t>
  </si>
  <si>
    <t>FEROZ AHMED</t>
  </si>
  <si>
    <t>0099890</t>
  </si>
  <si>
    <t>02-133132-138</t>
  </si>
  <si>
    <t>SHARJEEL AJMAL</t>
  </si>
  <si>
    <t>AJMAL PERVEZ AKHTAR</t>
  </si>
  <si>
    <t>0099819</t>
  </si>
  <si>
    <t>02-133132-139</t>
  </si>
  <si>
    <t>SHEHERYAR ALI</t>
  </si>
  <si>
    <t>ZULFIQAR ALI PATHAN</t>
  </si>
  <si>
    <t>0099855</t>
  </si>
  <si>
    <t>02-133132-140</t>
  </si>
  <si>
    <t>SOBIA ALI KHAN</t>
  </si>
  <si>
    <t>SADIQ ALI KHAN</t>
  </si>
  <si>
    <t>0101963</t>
  </si>
  <si>
    <t>02-133132-141</t>
  </si>
  <si>
    <t>SYED ADEEL SHAH</t>
  </si>
  <si>
    <t>SYED AFSAR SHAH</t>
  </si>
  <si>
    <t>0099973</t>
  </si>
  <si>
    <t>02-133132-142</t>
  </si>
  <si>
    <t>RAJAB ALI</t>
  </si>
  <si>
    <t>0099754</t>
  </si>
  <si>
    <t>02-133132-144</t>
  </si>
  <si>
    <t>SYED MUHAMMAD BILAL</t>
  </si>
  <si>
    <t>SYED RAHIL IQBAL</t>
  </si>
  <si>
    <t>0103157</t>
  </si>
  <si>
    <t>02-133132-146</t>
  </si>
  <si>
    <t>SYED MUHAMMAD MAAZ AZAM</t>
  </si>
  <si>
    <t>SIKANDAR AZAM</t>
  </si>
  <si>
    <t>0103110</t>
  </si>
  <si>
    <t>02-133132-147</t>
  </si>
  <si>
    <t>SYED MUHAMMAD MISBAH</t>
  </si>
  <si>
    <t>SYED MUHAMMAD EHTESHAM</t>
  </si>
  <si>
    <t>0099795</t>
  </si>
  <si>
    <t>02-133132-149</t>
  </si>
  <si>
    <t>SYED OWAIS MAROOF</t>
  </si>
  <si>
    <t>SYED MAROOF HUSSAIN</t>
  </si>
  <si>
    <t>0099723</t>
  </si>
  <si>
    <t>02-133132-150</t>
  </si>
  <si>
    <t>SYED UMAR FAROOQ</t>
  </si>
  <si>
    <t>SYED FAROOQ HASAN</t>
  </si>
  <si>
    <t>0099891</t>
  </si>
  <si>
    <t>02-133132-151</t>
  </si>
  <si>
    <t>TALHA KHALID DAR</t>
  </si>
  <si>
    <t>KHALID LATIF DAR</t>
  </si>
  <si>
    <t>0099718</t>
  </si>
  <si>
    <t>02-133132-158</t>
  </si>
  <si>
    <t>USAMA QAMAR</t>
  </si>
  <si>
    <t>QAMAR UZ ZAMAN</t>
  </si>
  <si>
    <t>0103131</t>
  </si>
  <si>
    <t>02-133132-160</t>
  </si>
  <si>
    <t>ZUHAIR BIN TARIQ</t>
  </si>
  <si>
    <t>0103111</t>
  </si>
  <si>
    <t>02-133132-249</t>
  </si>
  <si>
    <t>ASAD WAHEED</t>
  </si>
  <si>
    <t>WAHEED AHMED</t>
  </si>
  <si>
    <t>0099943</t>
  </si>
  <si>
    <t>02-133132-254</t>
  </si>
  <si>
    <t>ARIBA JEHANGIR</t>
  </si>
  <si>
    <t>JEHANGIR MEMON</t>
  </si>
  <si>
    <t>0099892</t>
  </si>
  <si>
    <t>02-133132-255</t>
  </si>
  <si>
    <t>ARSALAN AHMED SIDDIQUI</t>
  </si>
  <si>
    <t>RIZWAN AHMED SIDDIQUI</t>
  </si>
  <si>
    <t>0102661</t>
  </si>
  <si>
    <t>02-133132-256</t>
  </si>
  <si>
    <t>SYED BAQAR IMAM</t>
  </si>
  <si>
    <t>ASGHAR MEHDI</t>
  </si>
  <si>
    <t>0099738</t>
  </si>
  <si>
    <t>02-133132-259</t>
  </si>
  <si>
    <t>LOVE KUMAR LOHANA</t>
  </si>
  <si>
    <t>SURESH KUMAR LOHANA</t>
  </si>
  <si>
    <t>0103400</t>
  </si>
  <si>
    <t>02-133132-260</t>
  </si>
  <si>
    <t>MARIA TAHSEEN</t>
  </si>
  <si>
    <t>TAHSEEN AHMED</t>
  </si>
  <si>
    <t>0101960</t>
  </si>
  <si>
    <t>02-133132-261</t>
  </si>
  <si>
    <t>MARIUM IMTIAZ KHAN</t>
  </si>
  <si>
    <t>CH IMTIAZ ALI KHAN</t>
  </si>
  <si>
    <t>0103454</t>
  </si>
  <si>
    <t>02-133132-266</t>
  </si>
  <si>
    <t>MUHAMMAD HAMZA FAIYAZEE</t>
  </si>
  <si>
    <t>ARIF JAMAL FAIYAZEE</t>
  </si>
  <si>
    <t>0105781</t>
  </si>
  <si>
    <t>02-133132-268</t>
  </si>
  <si>
    <t>MUHAMMAD HASSAN RAJA</t>
  </si>
  <si>
    <t>RAJA GULISTAN KHAN</t>
  </si>
  <si>
    <t>0099722</t>
  </si>
  <si>
    <t>02-133132-269</t>
  </si>
  <si>
    <t>MUHAMMAD MAHAD</t>
  </si>
  <si>
    <t>MUHAMMAD MUNIR</t>
  </si>
  <si>
    <t>0099978</t>
  </si>
  <si>
    <t>02-133132-272</t>
  </si>
  <si>
    <t>RIZWAN AHMED USMANI</t>
  </si>
  <si>
    <t>WAQAR AHMED USMANI</t>
  </si>
  <si>
    <t>0103348</t>
  </si>
  <si>
    <t>02-133132-274</t>
  </si>
  <si>
    <t>SAUD AHMED SIDDIQUI</t>
  </si>
  <si>
    <t>AIJAZ AHMED SIDDIQUI</t>
  </si>
  <si>
    <t>0099960</t>
  </si>
  <si>
    <t>02-133132-275</t>
  </si>
  <si>
    <t>SHAFIA IQBAL SIDDIQI</t>
  </si>
  <si>
    <t>MUHAMMAD IQBAL.Z.H.SIDDIQI</t>
  </si>
  <si>
    <t>0099840</t>
  </si>
  <si>
    <t>02-133132-276</t>
  </si>
  <si>
    <t>SYEDA HUMERA TANWEER</t>
  </si>
  <si>
    <t>SYED MUHAMMAD TANWEER</t>
  </si>
  <si>
    <t>0104766</t>
  </si>
  <si>
    <t>02-133132-278</t>
  </si>
  <si>
    <t>WARDA SALEEM</t>
  </si>
  <si>
    <t>0101550</t>
  </si>
  <si>
    <t>02-133132-279</t>
  </si>
  <si>
    <t>ZIA UR REHMAN</t>
  </si>
  <si>
    <t>SULTAN REHMAN</t>
  </si>
  <si>
    <t>0099739</t>
  </si>
  <si>
    <t>02-133132-296</t>
  </si>
  <si>
    <t>ADIL NAWAZ</t>
  </si>
  <si>
    <t>SHAH NAWAZ SHAHEEN</t>
  </si>
  <si>
    <t>0103321</t>
  </si>
  <si>
    <t>02-133132-297</t>
  </si>
  <si>
    <t>NOMAN SHAUKAT MINHAS</t>
  </si>
  <si>
    <t>SHAUKAT ALI MINHAS</t>
  </si>
  <si>
    <t>0099796</t>
  </si>
  <si>
    <t>02-133132-081</t>
  </si>
  <si>
    <t>MOHIB PERVEZ EMAD</t>
  </si>
  <si>
    <t>PERVEZ EMAD</t>
  </si>
  <si>
    <t>MS(EE) - 2 Years Programme (Fall 2015 - Spring 2017)</t>
  </si>
  <si>
    <t>02-244152-005</t>
  </si>
  <si>
    <t>MUHAMMAD MUBASHIR IQBAL</t>
  </si>
  <si>
    <t>MUHAMMAD IQBAL</t>
  </si>
  <si>
    <t>0103388</t>
  </si>
  <si>
    <t>02-244152-029</t>
  </si>
  <si>
    <t>RANA SAEED AHMED</t>
  </si>
  <si>
    <t>RANA MUNIR AHMAD</t>
  </si>
  <si>
    <t>0103116</t>
  </si>
  <si>
    <t>02-244152-001</t>
  </si>
  <si>
    <t>AYAZ HUSSAIN</t>
  </si>
  <si>
    <t>WALAYAT KHAN</t>
  </si>
  <si>
    <t>MS(EE) - 2 Years Programme (Spring 2016 - Fall 2017)</t>
  </si>
  <si>
    <t>02-244161-001</t>
  </si>
  <si>
    <t>ASHIR ANTHONY</t>
  </si>
  <si>
    <t>DAVID ERIC</t>
  </si>
  <si>
    <t>0103272</t>
  </si>
  <si>
    <t>02-244161-003</t>
  </si>
  <si>
    <t>KHURRAM OSCAR</t>
  </si>
  <si>
    <t>0103271</t>
  </si>
  <si>
    <t>02-244161-005</t>
  </si>
  <si>
    <t>MUHAMMAD ALI ARIF</t>
  </si>
  <si>
    <t>0103494</t>
  </si>
  <si>
    <t>02-244161-006</t>
  </si>
  <si>
    <t>SHEERAZ SAJID</t>
  </si>
  <si>
    <t>SAJID KHURSHEED</t>
  </si>
  <si>
    <t>0104817</t>
  </si>
  <si>
    <t>02-244161-007</t>
  </si>
  <si>
    <t>IMAD WASEEM</t>
  </si>
  <si>
    <t>0103393</t>
  </si>
  <si>
    <t xml:space="preserve">Bahria University - (Karachi Campus)
</t>
  </si>
  <si>
    <t>BE (Electronics) - (FALL 2014 - Spring 2018)</t>
  </si>
  <si>
    <t>02-133142-148</t>
  </si>
  <si>
    <t>AAMIR HABIB</t>
  </si>
  <si>
    <t>HABIB GUL</t>
  </si>
  <si>
    <t>02-133142-156</t>
  </si>
  <si>
    <t>AMIR KHAN</t>
  </si>
  <si>
    <t>SHER AFZAL</t>
  </si>
  <si>
    <t>02-133142-160</t>
  </si>
  <si>
    <t>ANSER AHMAD</t>
  </si>
  <si>
    <t>MASOOD AHMAD</t>
  </si>
  <si>
    <t>02-133142-169</t>
  </si>
  <si>
    <t>BARIZ KHUDA BAKHSH</t>
  </si>
  <si>
    <t>KHUDA BAKHSH</t>
  </si>
  <si>
    <t>02-133142-170</t>
  </si>
  <si>
    <t>BILAL MAKHDOOM</t>
  </si>
  <si>
    <t>MAKHDOOM ASHRAF</t>
  </si>
  <si>
    <t>02-133142-172</t>
  </si>
  <si>
    <t>BRIAN ARSALAN JAVED</t>
  </si>
  <si>
    <t>SABIR JAWED</t>
  </si>
  <si>
    <t>02-133142-173</t>
  </si>
  <si>
    <t>FAHIM IQBAL</t>
  </si>
  <si>
    <t>LIAQUAT ALI</t>
  </si>
  <si>
    <t>02-133142-176</t>
  </si>
  <si>
    <t>FAIZAN AHMED QURESHI</t>
  </si>
  <si>
    <t>FARMAN AHMED QURESHI</t>
  </si>
  <si>
    <t>02-133142-177</t>
  </si>
  <si>
    <t>FARHAN ASGHAR</t>
  </si>
  <si>
    <t>ASGHAR ALI SHAHID</t>
  </si>
  <si>
    <t>02-133142-178</t>
  </si>
  <si>
    <t>FARHAN ULLAH</t>
  </si>
  <si>
    <t>HABIB ULLAH</t>
  </si>
  <si>
    <t>02-133142-180</t>
  </si>
  <si>
    <t>FARMAN KHAN</t>
  </si>
  <si>
    <t>SARTAJ NABI</t>
  </si>
  <si>
    <t>02-133142-182</t>
  </si>
  <si>
    <t>HAFIZ LABIB AHMED</t>
  </si>
  <si>
    <t>ISRAR ALI BHATTI</t>
  </si>
  <si>
    <t>02-133142-183</t>
  </si>
  <si>
    <t>HAFIZ SAAD UR REHMAN</t>
  </si>
  <si>
    <t>MUHAMMAD ADIL</t>
  </si>
  <si>
    <t>02-133142-184</t>
  </si>
  <si>
    <t>HAMZA AHMED</t>
  </si>
  <si>
    <t>JAMEEL AHMED</t>
  </si>
  <si>
    <t>02-133142-186</t>
  </si>
  <si>
    <t>HASHAAM ELAHI</t>
  </si>
  <si>
    <t>AMAN ULLAH AULAKH</t>
  </si>
  <si>
    <t>02-133142-187</t>
  </si>
  <si>
    <t>HAWWA AMEEN</t>
  </si>
  <si>
    <t>MUHAMMAD AMEEN</t>
  </si>
  <si>
    <t>02-133142-191</t>
  </si>
  <si>
    <t>JOHN NAWAZ</t>
  </si>
  <si>
    <t>SHAHNAWAZ MERCHANT</t>
  </si>
  <si>
    <t>02-133142-192</t>
  </si>
  <si>
    <t>JUNAID AHMED</t>
  </si>
  <si>
    <t>HAKIM KHAN</t>
  </si>
  <si>
    <t>02-133142-195</t>
  </si>
  <si>
    <t>JUNAID HASSAN</t>
  </si>
  <si>
    <t>MAHMOOD UL HASSAN</t>
  </si>
  <si>
    <t>02-133142-196</t>
  </si>
  <si>
    <t>KAMRAN FAISAL</t>
  </si>
  <si>
    <t>FIDA MUHAMMAD</t>
  </si>
  <si>
    <t>02-133142-197</t>
  </si>
  <si>
    <t>MAHIN ANWER</t>
  </si>
  <si>
    <t>ANWER FAGHFOOR</t>
  </si>
  <si>
    <t>02-133142-200</t>
  </si>
  <si>
    <t>MARIUM ZAIDI</t>
  </si>
  <si>
    <t>SYED SHAHID ZAIDI</t>
  </si>
  <si>
    <t>02-133142-201</t>
  </si>
  <si>
    <t>MIRZA TAYYAB AHMED</t>
  </si>
  <si>
    <t>MIRZA IQBAL AHMED</t>
  </si>
  <si>
    <t>02-133142-203</t>
  </si>
  <si>
    <t>MUBARIZ AHMED</t>
  </si>
  <si>
    <t>MUNEER AHMED</t>
  </si>
  <si>
    <t>02-133142-204</t>
  </si>
  <si>
    <t>MUHAMMAD</t>
  </si>
  <si>
    <t>MUHAMMAD JAMEEL</t>
  </si>
  <si>
    <t>02-133142-206</t>
  </si>
  <si>
    <t>MUHAMMAD ADEEL</t>
  </si>
  <si>
    <t>AMIR MUHAMMAD KHAN</t>
  </si>
  <si>
    <t>02-133142-207</t>
  </si>
  <si>
    <t>MUHAMMAD ATIQUE</t>
  </si>
  <si>
    <t>02-133142-208</t>
  </si>
  <si>
    <t>MUHAMMAD AHMER</t>
  </si>
  <si>
    <t>MUHAMMAD ZAHID</t>
  </si>
  <si>
    <t>02-133142-209</t>
  </si>
  <si>
    <t>MUHAMMAD AHSAN MATEEN</t>
  </si>
  <si>
    <t>KHADIM HUSSAIN</t>
  </si>
  <si>
    <t>02-133142-210</t>
  </si>
  <si>
    <t>MUHAMMAD ALI</t>
  </si>
  <si>
    <t>KHALID ZIA</t>
  </si>
  <si>
    <t>02-133142-213</t>
  </si>
  <si>
    <t>MUHAMMAD AMEER HAMZA</t>
  </si>
  <si>
    <t>MUHAMMAD AZMAT</t>
  </si>
  <si>
    <t>02-133142-214</t>
  </si>
  <si>
    <t>MUHAMMAD AMMAR AKBAR</t>
  </si>
  <si>
    <t>SHER KBAR</t>
  </si>
  <si>
    <t>02-133142-215</t>
  </si>
  <si>
    <t>MUHAMMAD ARHAM</t>
  </si>
  <si>
    <t>MUHAMMAD RAZA</t>
  </si>
  <si>
    <t>02-133142-217</t>
  </si>
  <si>
    <t>SYED NOOR UL BASAR</t>
  </si>
  <si>
    <t>02-133142-218</t>
  </si>
  <si>
    <t>ZULFIQAR ALI</t>
  </si>
  <si>
    <t>02-133142-219</t>
  </si>
  <si>
    <t>MUHAMMAD DABEER MALIK</t>
  </si>
  <si>
    <t>MANSOOR AKHTER MALIK</t>
  </si>
  <si>
    <t>02-133142-220</t>
  </si>
  <si>
    <t>MUHAMMAD DANISH</t>
  </si>
  <si>
    <t>ABDUL SABOOR KHAN</t>
  </si>
  <si>
    <t>02-133142-222</t>
  </si>
  <si>
    <t>MUHAMMAD HASAN AZIM</t>
  </si>
  <si>
    <t>AZIM AHMED</t>
  </si>
  <si>
    <t>02-133142-223</t>
  </si>
  <si>
    <t>02-133142-224</t>
  </si>
  <si>
    <t>MUHAMMAD JUNAID ISHAQ</t>
  </si>
  <si>
    <t>MUHAMMAD ISHAQ</t>
  </si>
  <si>
    <t>02-133142-225</t>
  </si>
  <si>
    <t>MUHAMMAD NOMAN AKRAM</t>
  </si>
  <si>
    <t>MUHAMMAD AKRAM KHAN</t>
  </si>
  <si>
    <t>02-133142-226</t>
  </si>
  <si>
    <t>MUHAMMAD NOSHIRWAN</t>
  </si>
  <si>
    <t>JAWAID AKHTER</t>
  </si>
  <si>
    <t>02-133142-227</t>
  </si>
  <si>
    <t>MUHAMMAD SAAD SALEEM</t>
  </si>
  <si>
    <t>02-133142-228</t>
  </si>
  <si>
    <t>MUHAMMAD SABBAR HASSAN</t>
  </si>
  <si>
    <t>02-133142-229</t>
  </si>
  <si>
    <t>MUHAMMAD SAJJAD AKRAM</t>
  </si>
  <si>
    <t>02-133142-230</t>
  </si>
  <si>
    <t>MUHAMMAD SALMAN IRFAN</t>
  </si>
  <si>
    <t>IRFAN AHMED KHAN</t>
  </si>
  <si>
    <t>02-133142-233</t>
  </si>
  <si>
    <t>MUHAMMAD SHEERAZ AHMED</t>
  </si>
  <si>
    <t>MUHAMMAD IMTIAZ AHMED</t>
  </si>
  <si>
    <t>02-133142-236</t>
  </si>
  <si>
    <t>MUHAMMAD SUBAN TASIR</t>
  </si>
  <si>
    <t>CHAUDHARY MUHAMMAD</t>
  </si>
  <si>
    <t>02-133142-237</t>
  </si>
  <si>
    <t>MUHAMMAD TAHA</t>
  </si>
  <si>
    <t>MUNIR IQBAL</t>
  </si>
  <si>
    <t>02-133142-239</t>
  </si>
  <si>
    <t>MUHAMMAD TALHA SHAHID</t>
  </si>
  <si>
    <t>MUHAMMAD RAMZAN</t>
  </si>
  <si>
    <t>02-133142-240</t>
  </si>
  <si>
    <t>MUHAMMAD UMAIR IMTIAZ</t>
  </si>
  <si>
    <t>MUHAMMAD IMTIAZ</t>
  </si>
  <si>
    <t>02-133142-241</t>
  </si>
  <si>
    <t>MUHAMMAD USAMA ZIAFAT</t>
  </si>
  <si>
    <t>ZIAFAT HUSSAIN</t>
  </si>
  <si>
    <t>02-133142-244</t>
  </si>
  <si>
    <t>MUHAMMAD ZEESHAN</t>
  </si>
  <si>
    <t>MUHAMMAD RIAZ</t>
  </si>
  <si>
    <t>02-133142-247</t>
  </si>
  <si>
    <t>MUHAMMAD NOMAN KHALID</t>
  </si>
  <si>
    <t>MUHAMMAD KHALID</t>
  </si>
  <si>
    <t>02-133142-249</t>
  </si>
  <si>
    <t>OMAR BAIG</t>
  </si>
  <si>
    <t>MIRZA KALEEM BAIG</t>
  </si>
  <si>
    <t>02-133142-251</t>
  </si>
  <si>
    <t>RAHIL JABBAR PANHWAR</t>
  </si>
  <si>
    <t>ABDUL JABBAR PANHWAR</t>
  </si>
  <si>
    <t>02-133142-252</t>
  </si>
  <si>
    <t>RAMSHA HASSAN</t>
  </si>
  <si>
    <t>SYED MUNAWAR HASSAN</t>
  </si>
  <si>
    <t>02-133142-254</t>
  </si>
  <si>
    <t>SAAD BIN IFTIKHAR</t>
  </si>
  <si>
    <t>IFTIKHAR KHAN</t>
  </si>
  <si>
    <t>02-133142-255</t>
  </si>
  <si>
    <t>SABBAR AFTAB</t>
  </si>
  <si>
    <t>MUHAMMAD AFTAB</t>
  </si>
  <si>
    <t>02-133142-257</t>
  </si>
  <si>
    <t>SHAFQAT ALI</t>
  </si>
  <si>
    <t>SHAFAIT ALI</t>
  </si>
  <si>
    <t>02-133142-258</t>
  </si>
  <si>
    <t>SHAHEER MASROOR</t>
  </si>
  <si>
    <t>MASROOR AHMED</t>
  </si>
  <si>
    <t>02-133142-259</t>
  </si>
  <si>
    <t>SHAIKH MUHAMMAD WALI</t>
  </si>
  <si>
    <t>SHAIKH MUHAMMAD MOIN</t>
  </si>
  <si>
    <t>02-133142-260</t>
  </si>
  <si>
    <t>SHAMS UR REHMAN</t>
  </si>
  <si>
    <t>MUHAMMAD AZAM</t>
  </si>
  <si>
    <t>02-133142-262</t>
  </si>
  <si>
    <t>SHAGUFTA JAWAID RAJPUT</t>
  </si>
  <si>
    <t>MUHAMMAD JAWAID RAJPUT</t>
  </si>
  <si>
    <t>02-133142-263</t>
  </si>
  <si>
    <t>SOHAIB HASSAN</t>
  </si>
  <si>
    <t>JAN MUHAMMAD</t>
  </si>
  <si>
    <t>02-133142-264</t>
  </si>
  <si>
    <t>SYED ABDUL HANAN AHMED</t>
  </si>
  <si>
    <t>SYED IRFAN ALI SHAH</t>
  </si>
  <si>
    <t>02-133142-267</t>
  </si>
  <si>
    <t>SYED FAIZAN KHURSHEED</t>
  </si>
  <si>
    <t>KHURSHEED ANWAR</t>
  </si>
  <si>
    <t>02-133142-269</t>
  </si>
  <si>
    <t>SYED MUHAMMAD RAHIM</t>
  </si>
  <si>
    <t>SYED MUHAMMAD AKRAM</t>
  </si>
  <si>
    <t>02-133142-270</t>
  </si>
  <si>
    <t>SYED MUHAMMAD SHOZAB</t>
  </si>
  <si>
    <t>ZAHEER MUSTAFA</t>
  </si>
  <si>
    <t>02-133142-271</t>
  </si>
  <si>
    <t>SYED MUHAMMAD YOUSUF</t>
  </si>
  <si>
    <t>SYED MUHAMMAD MOAZZAM</t>
  </si>
  <si>
    <t>02-133142-273</t>
  </si>
  <si>
    <t>TAHA SUHAIL</t>
  </si>
  <si>
    <t>SUHAIL ANJUM</t>
  </si>
  <si>
    <t>02-133142-274</t>
  </si>
  <si>
    <t>TAJAMMUL HUSSAIN</t>
  </si>
  <si>
    <t>FIDA HUSSAIN</t>
  </si>
  <si>
    <t>02-133142-276</t>
  </si>
  <si>
    <t>TOOBA YAMIN</t>
  </si>
  <si>
    <t>YAMIN</t>
  </si>
  <si>
    <t>02-133142-278</t>
  </si>
  <si>
    <t>UMER IFTIKHAR</t>
  </si>
  <si>
    <t>IFTIKHAR AHMED</t>
  </si>
  <si>
    <t>02-133142-279</t>
  </si>
  <si>
    <t>USRA JAFRI</t>
  </si>
  <si>
    <t>SALiS AHMED JAFRI</t>
  </si>
  <si>
    <t>02-133142-281</t>
  </si>
  <si>
    <t>ZAIN UL ABDIN AKBAR</t>
  </si>
  <si>
    <t>AKBAR ALI</t>
  </si>
  <si>
    <t>02-133142-282</t>
  </si>
  <si>
    <t>ZEERAK AHMED</t>
  </si>
  <si>
    <t>SHAHZAD AHMED</t>
  </si>
  <si>
    <t>02-133142-284</t>
  </si>
  <si>
    <t>ZULQARNAIN HAIDER SHAH</t>
  </si>
  <si>
    <t>MEHMOOD HUSSAIN SHAH</t>
  </si>
  <si>
    <t>02-133142-285</t>
  </si>
  <si>
    <t>AAMIR RAUF</t>
  </si>
  <si>
    <t>ABDUL RAUF</t>
  </si>
  <si>
    <t>02-133142-289</t>
  </si>
  <si>
    <t>MUHAMMAD FAIZAN AHMED</t>
  </si>
  <si>
    <t>MUHAMMAD QAISER</t>
  </si>
  <si>
    <t>02-133142-291</t>
  </si>
  <si>
    <t>HAMZA IFTIKHAR</t>
  </si>
  <si>
    <t>IFTIKHAR AHMED KHAN</t>
  </si>
  <si>
    <t>02-133142-293</t>
  </si>
  <si>
    <t>MISBAH TALIB</t>
  </si>
  <si>
    <t>TALIB HUSSAIN</t>
  </si>
  <si>
    <t>02-133142-301</t>
  </si>
  <si>
    <t>SOOHAN SOOMRO</t>
  </si>
  <si>
    <t>HUSSAIN AHMED SOOMRO</t>
  </si>
  <si>
    <t>02-133142-303</t>
  </si>
  <si>
    <t>ABDUL JABBAR</t>
  </si>
  <si>
    <t>02-133142-309</t>
  </si>
  <si>
    <t>ISHWAR KUMAR</t>
  </si>
  <si>
    <t>CHAND MAL</t>
  </si>
  <si>
    <t>02-133142-310</t>
  </si>
  <si>
    <t>SAMAD FAROOQUE</t>
  </si>
  <si>
    <t>MOHAMMAD FAROOQUE</t>
  </si>
  <si>
    <t>02-133142-312</t>
  </si>
  <si>
    <t>02-133142-168</t>
  </si>
  <si>
    <t>BAGHDAD RAZA</t>
  </si>
  <si>
    <t>MUHAMMAD KAMLEEN</t>
  </si>
  <si>
    <t>02-133142-311</t>
  </si>
  <si>
    <t>MUHAMMAD QASIM AHMED KHAN</t>
  </si>
  <si>
    <t>MUZAMMIL AHMED KHAN</t>
  </si>
  <si>
    <t>SADIQ HUSSAIN</t>
  </si>
  <si>
    <t>MUHAMMAD SHAHEEN IQBAL</t>
  </si>
  <si>
    <t>SYED QAMAR HAIDER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</si>
</sst>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6"/>
      <color indexed="8"/>
      <name val="Arial Black"/>
      <family val="2"/>
    </font>
    <font>
      <b/>
      <u/>
      <sz val="14"/>
      <color indexed="8"/>
      <name val="Arial"/>
      <family val="2"/>
    </font>
    <font>
      <sz val="10"/>
      <color indexed="8"/>
      <name val="Arial"/>
      <family val="2"/>
    </font>
    <font>
      <sz val="20"/>
      <color indexed="8"/>
      <name val="Arial Black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9"/>
      <color rgb="FFFF0000"/>
      <name val="Arial"/>
      <family val="2"/>
    </font>
    <font>
      <u/>
      <sz val="15"/>
      <color indexed="8"/>
      <name val="Arial Black"/>
      <family val="2"/>
    </font>
    <font>
      <b/>
      <u/>
      <sz val="15"/>
      <color indexed="8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5"/>
      <color indexed="8"/>
      <name val="Arial Black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 Black"/>
      <family val="2"/>
    </font>
    <font>
      <sz val="10"/>
      <color indexed="59"/>
      <name val="Arial"/>
      <family val="2"/>
    </font>
    <font>
      <b/>
      <sz val="10"/>
      <color indexed="59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8"/>
      <color theme="1"/>
      <name val="Arial"/>
      <family val="2"/>
    </font>
    <font>
      <sz val="14"/>
      <color indexed="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34">
    <xf numFmtId="0" fontId="0" fillId="0" borderId="0" xfId="0"/>
    <xf numFmtId="0" fontId="5" fillId="2" borderId="0" xfId="1" applyFont="1" applyFill="1" applyProtection="1">
      <protection hidden="1"/>
    </xf>
    <xf numFmtId="0" fontId="7" fillId="3" borderId="2" xfId="1" applyFont="1" applyFill="1" applyBorder="1" applyAlignment="1" applyProtection="1">
      <alignment horizontal="center" vertical="center" wrapText="1"/>
      <protection hidden="1"/>
    </xf>
    <xf numFmtId="0" fontId="8" fillId="3" borderId="3" xfId="1" applyFont="1" applyFill="1" applyBorder="1" applyAlignment="1" applyProtection="1">
      <alignment vertical="center" wrapText="1"/>
      <protection hidden="1"/>
    </xf>
    <xf numFmtId="0" fontId="9" fillId="3" borderId="3" xfId="1" applyFont="1" applyFill="1" applyBorder="1" applyAlignment="1" applyProtection="1">
      <alignment vertical="center" wrapText="1"/>
      <protection hidden="1"/>
    </xf>
    <xf numFmtId="0" fontId="10" fillId="3" borderId="3" xfId="1" applyFont="1" applyFill="1" applyBorder="1" applyAlignment="1" applyProtection="1">
      <alignment vertical="center" wrapText="1"/>
      <protection hidden="1"/>
    </xf>
    <xf numFmtId="0" fontId="11" fillId="3" borderId="3" xfId="1" applyFont="1" applyFill="1" applyBorder="1" applyAlignment="1" applyProtection="1">
      <alignment horizontal="center"/>
      <protection hidden="1"/>
    </xf>
    <xf numFmtId="0" fontId="7" fillId="3" borderId="3" xfId="1" applyFont="1" applyFill="1" applyBorder="1" applyProtection="1">
      <protection hidden="1"/>
    </xf>
    <xf numFmtId="0" fontId="7" fillId="3" borderId="3" xfId="1" applyFont="1" applyFill="1" applyBorder="1" applyAlignment="1" applyProtection="1">
      <alignment horizontal="center" vertical="center" wrapText="1"/>
      <protection hidden="1"/>
    </xf>
    <xf numFmtId="0" fontId="12" fillId="3" borderId="3" xfId="1" applyFont="1" applyFill="1" applyBorder="1" applyAlignment="1" applyProtection="1">
      <alignment horizontal="center" vertical="center" wrapText="1"/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0" fontId="13" fillId="3" borderId="4" xfId="1" applyFont="1" applyFill="1" applyBorder="1" applyAlignment="1" applyProtection="1">
      <alignment horizontal="center" vertical="center" wrapText="1"/>
      <protection hidden="1"/>
    </xf>
    <xf numFmtId="0" fontId="12" fillId="3" borderId="2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Protection="1">
      <protection hidden="1"/>
    </xf>
    <xf numFmtId="0" fontId="7" fillId="3" borderId="0" xfId="1" applyFont="1" applyFill="1" applyBorder="1" applyProtection="1">
      <protection hidden="1"/>
    </xf>
    <xf numFmtId="0" fontId="5" fillId="3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6" xfId="1" applyFont="1" applyFill="1" applyBorder="1" applyAlignment="1" applyProtection="1">
      <alignment horizontal="center"/>
      <protection hidden="1"/>
    </xf>
    <xf numFmtId="0" fontId="16" fillId="0" borderId="6" xfId="1" applyFont="1" applyFill="1" applyBorder="1" applyAlignment="1" applyProtection="1">
      <alignment horizontal="center"/>
      <protection hidden="1"/>
    </xf>
    <xf numFmtId="49" fontId="2" fillId="0" borderId="5" xfId="1" applyNumberFormat="1" applyFont="1" applyFill="1" applyBorder="1" applyAlignment="1">
      <alignment horizontal="center" vertical="center"/>
    </xf>
    <xf numFmtId="0" fontId="10" fillId="0" borderId="7" xfId="1" quotePrefix="1" applyFont="1" applyFill="1" applyBorder="1" applyAlignment="1" applyProtection="1">
      <alignment horizontal="center"/>
      <protection hidden="1"/>
    </xf>
    <xf numFmtId="0" fontId="2" fillId="0" borderId="6" xfId="1" quotePrefix="1" applyFont="1" applyFill="1" applyBorder="1" applyAlignment="1" applyProtection="1">
      <alignment horizontal="center"/>
      <protection hidden="1"/>
    </xf>
    <xf numFmtId="0" fontId="2" fillId="0" borderId="5" xfId="1" quotePrefix="1" applyFont="1" applyFill="1" applyBorder="1" applyAlignment="1" applyProtection="1">
      <alignment horizontal="center"/>
      <protection hidden="1"/>
    </xf>
    <xf numFmtId="0" fontId="17" fillId="0" borderId="6" xfId="1" applyFont="1" applyFill="1" applyBorder="1" applyAlignment="1">
      <alignment horizontal="center" vertical="center" wrapText="1"/>
    </xf>
    <xf numFmtId="0" fontId="10" fillId="0" borderId="6" xfId="1" quotePrefix="1" applyFont="1" applyFill="1" applyBorder="1" applyAlignment="1" applyProtection="1">
      <alignment horizontal="center"/>
      <protection hidden="1"/>
    </xf>
    <xf numFmtId="49" fontId="2" fillId="0" borderId="6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 applyProtection="1">
      <alignment horizontal="center"/>
      <protection hidden="1"/>
    </xf>
    <xf numFmtId="0" fontId="5" fillId="2" borderId="0" xfId="1" quotePrefix="1" applyFont="1" applyFill="1" applyProtection="1">
      <protection hidden="1"/>
    </xf>
    <xf numFmtId="0" fontId="16" fillId="0" borderId="6" xfId="0" applyFont="1" applyFill="1" applyBorder="1" applyAlignment="1" applyProtection="1">
      <alignment horizontal="center"/>
      <protection hidden="1"/>
    </xf>
    <xf numFmtId="0" fontId="2" fillId="0" borderId="6" xfId="0" quotePrefix="1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14" fillId="2" borderId="0" xfId="1" applyFont="1" applyFill="1" applyAlignment="1" applyProtection="1">
      <alignment horizontal="center"/>
      <protection hidden="1"/>
    </xf>
    <xf numFmtId="0" fontId="9" fillId="2" borderId="0" xfId="1" applyFont="1" applyFill="1" applyProtection="1">
      <protection hidden="1"/>
    </xf>
    <xf numFmtId="0" fontId="10" fillId="2" borderId="0" xfId="1" applyFont="1" applyFill="1" applyProtection="1">
      <protection hidden="1"/>
    </xf>
    <xf numFmtId="0" fontId="2" fillId="2" borderId="0" xfId="1" applyFont="1" applyFill="1" applyAlignment="1" applyProtection="1">
      <alignment horizontal="left"/>
      <protection hidden="1"/>
    </xf>
    <xf numFmtId="0" fontId="11" fillId="2" borderId="0" xfId="1" applyFont="1" applyFill="1" applyAlignment="1" applyProtection="1">
      <alignment horizontal="center"/>
      <protection hidden="1"/>
    </xf>
    <xf numFmtId="0" fontId="7" fillId="2" borderId="0" xfId="1" applyFont="1" applyFill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0" fontId="21" fillId="0" borderId="8" xfId="1" applyFont="1" applyBorder="1" applyAlignment="1" applyProtection="1">
      <alignment horizontal="center"/>
      <protection hidden="1"/>
    </xf>
    <xf numFmtId="0" fontId="21" fillId="0" borderId="0" xfId="1" applyFont="1" applyBorder="1" applyProtection="1">
      <protection hidden="1"/>
    </xf>
    <xf numFmtId="0" fontId="13" fillId="0" borderId="0" xfId="1" applyFont="1" applyBorder="1" applyAlignment="1" applyProtection="1">
      <alignment horizontal="center"/>
      <protection hidden="1"/>
    </xf>
    <xf numFmtId="0" fontId="21" fillId="0" borderId="0" xfId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Alignment="1" applyProtection="1">
      <alignment horizontal="center"/>
      <protection hidden="1"/>
    </xf>
    <xf numFmtId="0" fontId="21" fillId="0" borderId="0" xfId="1" applyFont="1" applyBorder="1" applyAlignment="1" applyProtection="1">
      <alignment horizontal="center"/>
      <protection hidden="1"/>
    </xf>
    <xf numFmtId="0" fontId="21" fillId="0" borderId="0" xfId="1" applyFont="1" applyFill="1" applyBorder="1" applyProtection="1">
      <protection hidden="1"/>
    </xf>
    <xf numFmtId="0" fontId="22" fillId="0" borderId="0" xfId="1" applyFont="1" applyBorder="1" applyAlignment="1" applyProtection="1">
      <alignment horizontal="center"/>
      <protection hidden="1"/>
    </xf>
    <xf numFmtId="0" fontId="14" fillId="0" borderId="0" xfId="1" applyFont="1" applyBorder="1" applyAlignment="1" applyProtection="1">
      <alignment horizontal="center"/>
      <protection hidden="1"/>
    </xf>
    <xf numFmtId="0" fontId="14" fillId="0" borderId="0" xfId="1" applyFont="1" applyBorder="1" applyProtection="1">
      <protection hidden="1"/>
    </xf>
    <xf numFmtId="0" fontId="23" fillId="0" borderId="0" xfId="1" applyFont="1" applyBorder="1" applyProtection="1">
      <protection hidden="1"/>
    </xf>
    <xf numFmtId="0" fontId="5" fillId="0" borderId="0" xfId="1" applyFont="1" applyBorder="1" applyProtection="1">
      <protection hidden="1"/>
    </xf>
    <xf numFmtId="0" fontId="7" fillId="0" borderId="11" xfId="1" applyFont="1" applyFill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 applyProtection="1">
      <alignment horizontal="center" vertical="center" wrapText="1"/>
      <protection hidden="1"/>
    </xf>
    <xf numFmtId="0" fontId="13" fillId="0" borderId="12" xfId="1" applyFont="1" applyBorder="1" applyAlignment="1" applyProtection="1">
      <alignment horizontal="center" vertical="center" wrapText="1"/>
      <protection hidden="1"/>
    </xf>
    <xf numFmtId="0" fontId="7" fillId="0" borderId="9" xfId="1" applyFont="1" applyBorder="1" applyAlignment="1" applyProtection="1">
      <alignment horizontal="center" vertical="center" wrapText="1"/>
      <protection hidden="1"/>
    </xf>
    <xf numFmtId="0" fontId="7" fillId="0" borderId="0" xfId="1" applyFont="1" applyProtection="1">
      <protection hidden="1"/>
    </xf>
    <xf numFmtId="0" fontId="7" fillId="0" borderId="16" xfId="1" applyFont="1" applyFill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center" vertical="center" wrapText="1"/>
      <protection hidden="1"/>
    </xf>
    <xf numFmtId="0" fontId="7" fillId="0" borderId="17" xfId="1" applyFont="1" applyBorder="1" applyAlignment="1" applyProtection="1">
      <alignment horizontal="center" vertical="center" wrapText="1"/>
      <protection hidden="1"/>
    </xf>
    <xf numFmtId="0" fontId="13" fillId="0" borderId="17" xfId="1" applyFont="1" applyBorder="1" applyAlignment="1" applyProtection="1">
      <alignment horizontal="center" vertical="center" wrapText="1"/>
      <protection hidden="1"/>
    </xf>
    <xf numFmtId="0" fontId="27" fillId="0" borderId="14" xfId="1" applyFont="1" applyBorder="1" applyAlignment="1" applyProtection="1">
      <alignment horizontal="center" vertical="center" wrapText="1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2" fillId="0" borderId="6" xfId="1" applyFont="1" applyFill="1" applyBorder="1" applyAlignment="1">
      <alignment horizontal="center" wrapText="1"/>
    </xf>
    <xf numFmtId="0" fontId="9" fillId="0" borderId="6" xfId="1" applyFont="1" applyFill="1" applyBorder="1" applyAlignment="1">
      <alignment horizontal="center" wrapText="1"/>
    </xf>
    <xf numFmtId="0" fontId="10" fillId="0" borderId="6" xfId="1" applyFont="1" applyFill="1" applyBorder="1" applyAlignment="1">
      <alignment wrapText="1"/>
    </xf>
    <xf numFmtId="0" fontId="2" fillId="0" borderId="6" xfId="1" applyFont="1" applyFill="1" applyBorder="1" applyAlignment="1">
      <alignment wrapText="1"/>
    </xf>
    <xf numFmtId="0" fontId="10" fillId="0" borderId="5" xfId="1" applyFont="1" applyFill="1" applyBorder="1" applyAlignment="1">
      <alignment horizontal="center" wrapText="1"/>
    </xf>
    <xf numFmtId="0" fontId="16" fillId="0" borderId="6" xfId="2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/>
      <protection hidden="1"/>
    </xf>
    <xf numFmtId="0" fontId="25" fillId="0" borderId="7" xfId="1" quotePrefix="1" applyFont="1" applyFill="1" applyBorder="1" applyAlignment="1" applyProtection="1">
      <alignment horizontal="center"/>
      <protection hidden="1"/>
    </xf>
    <xf numFmtId="0" fontId="26" fillId="0" borderId="7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7" fillId="0" borderId="6" xfId="1" quotePrefix="1" applyFont="1" applyFill="1" applyBorder="1" applyAlignment="1" applyProtection="1">
      <alignment horizontal="center"/>
      <protection hidden="1"/>
    </xf>
    <xf numFmtId="0" fontId="28" fillId="0" borderId="6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5" fillId="0" borderId="5" xfId="1" applyFont="1" applyBorder="1" applyProtection="1">
      <protection hidden="1"/>
    </xf>
    <xf numFmtId="49" fontId="2" fillId="0" borderId="7" xfId="1" applyNumberFormat="1" applyFill="1" applyBorder="1" applyAlignment="1">
      <alignment horizontal="center" vertical="center"/>
    </xf>
    <xf numFmtId="49" fontId="2" fillId="0" borderId="5" xfId="1" applyNumberFormat="1" applyFill="1" applyBorder="1" applyAlignment="1">
      <alignment horizontal="center" vertical="center"/>
    </xf>
    <xf numFmtId="0" fontId="25" fillId="0" borderId="5" xfId="1" quotePrefix="1" applyFont="1" applyFill="1" applyBorder="1" applyAlignment="1" applyProtection="1">
      <alignment horizontal="center"/>
      <protection hidden="1"/>
    </xf>
    <xf numFmtId="0" fontId="29" fillId="0" borderId="7" xfId="1" applyFont="1" applyFill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30" fillId="2" borderId="0" xfId="1" applyFont="1" applyFill="1" applyBorder="1" applyAlignment="1" applyProtection="1">
      <alignment horizontal="center"/>
      <protection hidden="1"/>
    </xf>
    <xf numFmtId="0" fontId="31" fillId="2" borderId="0" xfId="1" applyFont="1" applyFill="1" applyBorder="1" applyProtection="1">
      <protection hidden="1"/>
    </xf>
    <xf numFmtId="0" fontId="2" fillId="3" borderId="0" xfId="1" applyFont="1" applyFill="1" applyBorder="1" applyProtection="1">
      <protection hidden="1"/>
    </xf>
    <xf numFmtId="0" fontId="2" fillId="3" borderId="0" xfId="1" applyFont="1" applyFill="1" applyBorder="1" applyAlignment="1" applyProtection="1">
      <alignment horizontal="center"/>
      <protection hidden="1"/>
    </xf>
    <xf numFmtId="0" fontId="23" fillId="3" borderId="0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0" fontId="25" fillId="0" borderId="0" xfId="1" applyFont="1" applyBorder="1" applyAlignment="1" applyProtection="1">
      <alignment horizontal="center"/>
      <protection hidden="1"/>
    </xf>
    <xf numFmtId="0" fontId="26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5" fillId="0" borderId="0" xfId="1" applyFont="1" applyFill="1" applyBorder="1" applyAlignment="1" applyProtection="1">
      <alignment horizontal="center"/>
      <protection hidden="1"/>
    </xf>
    <xf numFmtId="0" fontId="23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25" fillId="0" borderId="0" xfId="1" applyFont="1" applyAlignment="1" applyProtection="1">
      <alignment horizontal="center"/>
      <protection hidden="1"/>
    </xf>
    <xf numFmtId="0" fontId="26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2" fillId="0" borderId="6" xfId="1" applyFont="1" applyBorder="1" applyAlignment="1">
      <alignment wrapText="1"/>
    </xf>
    <xf numFmtId="0" fontId="10" fillId="0" borderId="5" xfId="1" applyFont="1" applyBorder="1" applyAlignment="1">
      <alignment horizontal="center" wrapText="1"/>
    </xf>
    <xf numFmtId="0" fontId="9" fillId="0" borderId="7" xfId="1" quotePrefix="1" applyFont="1" applyBorder="1" applyAlignment="1" applyProtection="1">
      <alignment horizontal="center"/>
      <protection hidden="1"/>
    </xf>
    <xf numFmtId="0" fontId="9" fillId="0" borderId="7" xfId="1" applyFont="1" applyBorder="1" applyAlignment="1" applyProtection="1">
      <alignment horizontal="center"/>
      <protection hidden="1"/>
    </xf>
    <xf numFmtId="0" fontId="2" fillId="4" borderId="5" xfId="1" applyFont="1" applyFill="1" applyBorder="1" applyAlignment="1" applyProtection="1">
      <alignment horizontal="center"/>
      <protection hidden="1"/>
    </xf>
    <xf numFmtId="0" fontId="10" fillId="0" borderId="6" xfId="1" quotePrefix="1" applyFont="1" applyBorder="1" applyAlignment="1" applyProtection="1">
      <alignment horizontal="center"/>
      <protection hidden="1"/>
    </xf>
    <xf numFmtId="0" fontId="2" fillId="0" borderId="5" xfId="1" applyFont="1" applyBorder="1" applyAlignment="1">
      <alignment wrapText="1"/>
    </xf>
    <xf numFmtId="0" fontId="5" fillId="3" borderId="0" xfId="1" applyFont="1" applyFill="1" applyBorder="1" applyAlignment="1" applyProtection="1">
      <alignment horizontal="center"/>
      <protection hidden="1"/>
    </xf>
    <xf numFmtId="0" fontId="2" fillId="3" borderId="0" xfId="1" applyFont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  <xf numFmtId="0" fontId="10" fillId="3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10" fillId="3" borderId="0" xfId="1" applyFont="1" applyFill="1" applyBorder="1" applyAlignment="1">
      <alignment horizontal="center" wrapText="1"/>
    </xf>
    <xf numFmtId="0" fontId="16" fillId="3" borderId="0" xfId="2" applyFont="1" applyFill="1" applyBorder="1" applyAlignment="1" applyProtection="1">
      <alignment horizontal="center"/>
      <protection hidden="1"/>
    </xf>
    <xf numFmtId="0" fontId="25" fillId="3" borderId="0" xfId="1" quotePrefix="1" applyFont="1" applyFill="1" applyBorder="1" applyAlignment="1" applyProtection="1">
      <alignment horizontal="center"/>
      <protection hidden="1"/>
    </xf>
    <xf numFmtId="0" fontId="26" fillId="3" borderId="0" xfId="1" applyFont="1" applyFill="1" applyBorder="1" applyAlignment="1" applyProtection="1">
      <alignment horizontal="center"/>
      <protection hidden="1"/>
    </xf>
    <xf numFmtId="0" fontId="7" fillId="3" borderId="0" xfId="1" quotePrefix="1" applyFont="1" applyFill="1" applyBorder="1" applyAlignment="1" applyProtection="1">
      <alignment horizontal="center"/>
      <protection hidden="1"/>
    </xf>
    <xf numFmtId="0" fontId="5" fillId="2" borderId="0" xfId="3" applyFont="1" applyFill="1" applyProtection="1">
      <protection hidden="1"/>
    </xf>
    <xf numFmtId="0" fontId="7" fillId="0" borderId="2" xfId="3" applyFont="1" applyFill="1" applyBorder="1" applyAlignment="1" applyProtection="1">
      <alignment horizontal="center" vertical="center" wrapText="1"/>
      <protection hidden="1"/>
    </xf>
    <xf numFmtId="0" fontId="8" fillId="0" borderId="3" xfId="3" applyFont="1" applyFill="1" applyBorder="1" applyAlignment="1" applyProtection="1">
      <alignment vertical="center" wrapText="1"/>
      <protection hidden="1"/>
    </xf>
    <xf numFmtId="0" fontId="9" fillId="0" borderId="3" xfId="3" applyFont="1" applyFill="1" applyBorder="1" applyAlignment="1" applyProtection="1">
      <alignment vertical="center" wrapText="1"/>
      <protection hidden="1"/>
    </xf>
    <xf numFmtId="0" fontId="10" fillId="0" borderId="3" xfId="3" applyFont="1" applyFill="1" applyBorder="1" applyAlignment="1" applyProtection="1">
      <alignment vertical="center" wrapText="1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0" fontId="7" fillId="0" borderId="3" xfId="3" applyFont="1" applyFill="1" applyBorder="1" applyProtection="1">
      <protection hidden="1"/>
    </xf>
    <xf numFmtId="0" fontId="7" fillId="0" borderId="3" xfId="3" applyFont="1" applyFill="1" applyBorder="1" applyAlignment="1" applyProtection="1">
      <alignment horizontal="center" vertical="center" wrapText="1"/>
      <protection hidden="1"/>
    </xf>
    <xf numFmtId="0" fontId="12" fillId="0" borderId="3" xfId="3" applyFont="1" applyFill="1" applyBorder="1" applyAlignment="1" applyProtection="1">
      <alignment horizontal="center" vertical="center" wrapText="1"/>
      <protection hidden="1"/>
    </xf>
    <xf numFmtId="0" fontId="7" fillId="0" borderId="4" xfId="3" applyFont="1" applyFill="1" applyBorder="1" applyAlignment="1" applyProtection="1">
      <alignment horizontal="center" vertical="center" wrapText="1"/>
      <protection hidden="1"/>
    </xf>
    <xf numFmtId="0" fontId="13" fillId="0" borderId="4" xfId="3" applyFont="1" applyFill="1" applyBorder="1" applyAlignment="1" applyProtection="1">
      <alignment horizontal="center" vertical="center" wrapText="1"/>
      <protection hidden="1"/>
    </xf>
    <xf numFmtId="0" fontId="12" fillId="0" borderId="2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Protection="1">
      <protection hidden="1"/>
    </xf>
    <xf numFmtId="0" fontId="7" fillId="3" borderId="0" xfId="3" applyFont="1" applyFill="1" applyBorder="1" applyProtection="1">
      <protection hidden="1"/>
    </xf>
    <xf numFmtId="0" fontId="5" fillId="2" borderId="5" xfId="3" applyFont="1" applyFill="1" applyBorder="1" applyAlignment="1">
      <alignment horizontal="center" vertical="center" wrapText="1"/>
    </xf>
    <xf numFmtId="0" fontId="2" fillId="5" borderId="19" xfId="3" applyFill="1" applyBorder="1" applyAlignment="1">
      <alignment horizontal="center" wrapText="1"/>
    </xf>
    <xf numFmtId="0" fontId="10" fillId="5" borderId="19" xfId="3" applyFont="1" applyFill="1" applyBorder="1" applyAlignment="1">
      <alignment horizontal="center" wrapText="1"/>
    </xf>
    <xf numFmtId="0" fontId="2" fillId="5" borderId="19" xfId="3" applyFill="1" applyBorder="1" applyAlignment="1">
      <alignment wrapText="1"/>
    </xf>
    <xf numFmtId="0" fontId="2" fillId="0" borderId="19" xfId="3" applyBorder="1" applyAlignment="1">
      <alignment wrapText="1"/>
    </xf>
    <xf numFmtId="0" fontId="2" fillId="0" borderId="6" xfId="3" applyFont="1" applyBorder="1" applyAlignment="1">
      <alignment horizontal="center" vertical="top" wrapText="1"/>
    </xf>
    <xf numFmtId="0" fontId="2" fillId="2" borderId="6" xfId="3" applyFont="1" applyFill="1" applyBorder="1" applyAlignment="1" applyProtection="1">
      <alignment horizontal="center"/>
      <protection hidden="1"/>
    </xf>
    <xf numFmtId="0" fontId="16" fillId="0" borderId="6" xfId="3" applyFont="1" applyFill="1" applyBorder="1" applyAlignment="1" applyProtection="1">
      <alignment horizontal="center"/>
      <protection hidden="1"/>
    </xf>
    <xf numFmtId="0" fontId="5" fillId="2" borderId="6" xfId="3" quotePrefix="1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4" borderId="6" xfId="3" applyFont="1" applyFill="1" applyBorder="1" applyAlignment="1" applyProtection="1">
      <alignment horizontal="center"/>
      <protection hidden="1"/>
    </xf>
    <xf numFmtId="0" fontId="7" fillId="2" borderId="7" xfId="3" quotePrefix="1" applyFont="1" applyFill="1" applyBorder="1" applyAlignment="1" applyProtection="1">
      <alignment horizontal="center"/>
      <protection hidden="1"/>
    </xf>
    <xf numFmtId="0" fontId="7" fillId="2" borderId="7" xfId="3" applyFont="1" applyFill="1" applyBorder="1" applyAlignment="1" applyProtection="1">
      <alignment horizontal="center"/>
      <protection hidden="1"/>
    </xf>
    <xf numFmtId="0" fontId="5" fillId="4" borderId="5" xfId="3" applyFont="1" applyFill="1" applyBorder="1" applyAlignment="1" applyProtection="1">
      <alignment horizontal="center"/>
      <protection hidden="1"/>
    </xf>
    <xf numFmtId="0" fontId="5" fillId="2" borderId="0" xfId="3" applyFont="1" applyFill="1" applyAlignment="1" applyProtection="1">
      <alignment horizontal="center"/>
      <protection hidden="1"/>
    </xf>
    <xf numFmtId="0" fontId="14" fillId="2" borderId="0" xfId="3" applyFont="1" applyFill="1" applyAlignment="1" applyProtection="1">
      <alignment horizontal="center"/>
      <protection hidden="1"/>
    </xf>
    <xf numFmtId="0" fontId="9" fillId="2" borderId="0" xfId="3" applyFont="1" applyFill="1" applyProtection="1">
      <protection hidden="1"/>
    </xf>
    <xf numFmtId="0" fontId="10" fillId="2" borderId="0" xfId="3" applyFont="1" applyFill="1" applyProtection="1">
      <protection hidden="1"/>
    </xf>
    <xf numFmtId="0" fontId="2" fillId="2" borderId="0" xfId="3" applyFont="1" applyFill="1" applyAlignment="1" applyProtection="1">
      <alignment horizontal="left"/>
      <protection hidden="1"/>
    </xf>
    <xf numFmtId="0" fontId="11" fillId="2" borderId="0" xfId="3" applyFont="1" applyFill="1" applyAlignment="1" applyProtection="1">
      <alignment horizontal="center"/>
      <protection hidden="1"/>
    </xf>
    <xf numFmtId="0" fontId="23" fillId="2" borderId="0" xfId="3" applyFont="1" applyFill="1" applyAlignment="1" applyProtection="1">
      <alignment horizontal="center"/>
      <protection hidden="1"/>
    </xf>
    <xf numFmtId="0" fontId="7" fillId="2" borderId="0" xfId="3" applyFont="1" applyFill="1" applyAlignment="1" applyProtection="1">
      <alignment horizontal="center"/>
      <protection hidden="1"/>
    </xf>
    <xf numFmtId="0" fontId="5" fillId="0" borderId="0" xfId="3" applyFont="1" applyProtection="1">
      <protection hidden="1"/>
    </xf>
    <xf numFmtId="0" fontId="7" fillId="0" borderId="11" xfId="3" applyFont="1" applyFill="1" applyBorder="1" applyAlignment="1" applyProtection="1">
      <alignment horizontal="center" vertical="center" wrapText="1"/>
      <protection hidden="1"/>
    </xf>
    <xf numFmtId="0" fontId="7" fillId="0" borderId="11" xfId="3" applyFont="1" applyBorder="1" applyAlignment="1" applyProtection="1">
      <alignment horizontal="center" vertical="center" wrapText="1"/>
      <protection hidden="1"/>
    </xf>
    <xf numFmtId="0" fontId="7" fillId="0" borderId="12" xfId="3" applyFont="1" applyBorder="1" applyAlignment="1" applyProtection="1">
      <alignment horizontal="center" vertical="center" wrapText="1"/>
      <protection hidden="1"/>
    </xf>
    <xf numFmtId="0" fontId="13" fillId="0" borderId="12" xfId="3" applyFont="1" applyBorder="1" applyAlignment="1" applyProtection="1">
      <alignment horizontal="center" vertical="center" wrapText="1"/>
      <protection hidden="1"/>
    </xf>
    <xf numFmtId="0" fontId="7" fillId="0" borderId="9" xfId="3" applyFont="1" applyBorder="1" applyAlignment="1" applyProtection="1">
      <alignment horizontal="center" vertical="center" wrapText="1"/>
      <protection hidden="1"/>
    </xf>
    <xf numFmtId="0" fontId="7" fillId="0" borderId="0" xfId="3" applyFont="1" applyProtection="1">
      <protection hidden="1"/>
    </xf>
    <xf numFmtId="0" fontId="7" fillId="0" borderId="16" xfId="3" applyFont="1" applyFill="1" applyBorder="1" applyAlignment="1" applyProtection="1">
      <alignment horizontal="center" vertical="center" wrapText="1"/>
      <protection hidden="1"/>
    </xf>
    <xf numFmtId="0" fontId="7" fillId="0" borderId="16" xfId="3" applyFont="1" applyBorder="1" applyAlignment="1" applyProtection="1">
      <alignment horizontal="center" vertical="center" wrapText="1"/>
      <protection hidden="1"/>
    </xf>
    <xf numFmtId="0" fontId="7" fillId="0" borderId="17" xfId="3" applyFont="1" applyBorder="1" applyAlignment="1" applyProtection="1">
      <alignment horizontal="center" vertical="center" wrapText="1"/>
      <protection hidden="1"/>
    </xf>
    <xf numFmtId="0" fontId="13" fillId="0" borderId="17" xfId="3" applyFont="1" applyBorder="1" applyAlignment="1" applyProtection="1">
      <alignment horizontal="center" vertical="center" wrapText="1"/>
      <protection hidden="1"/>
    </xf>
    <xf numFmtId="0" fontId="27" fillId="0" borderId="14" xfId="3" applyFont="1" applyBorder="1" applyAlignment="1" applyProtection="1">
      <alignment horizontal="center" vertical="center" wrapText="1"/>
      <protection hidden="1"/>
    </xf>
    <xf numFmtId="0" fontId="5" fillId="0" borderId="6" xfId="3" applyFont="1" applyBorder="1" applyAlignment="1" applyProtection="1">
      <alignment horizontal="center"/>
      <protection hidden="1"/>
    </xf>
    <xf numFmtId="0" fontId="2" fillId="5" borderId="6" xfId="3" applyFont="1" applyFill="1" applyBorder="1" applyAlignment="1">
      <alignment horizontal="center" wrapText="1"/>
    </xf>
    <xf numFmtId="0" fontId="9" fillId="5" borderId="5" xfId="3" applyFont="1" applyFill="1" applyBorder="1" applyAlignment="1">
      <alignment horizontal="center" wrapText="1"/>
    </xf>
    <xf numFmtId="0" fontId="10" fillId="5" borderId="5" xfId="3" applyFont="1" applyFill="1" applyBorder="1" applyAlignment="1">
      <alignment wrapText="1"/>
    </xf>
    <xf numFmtId="0" fontId="2" fillId="5" borderId="5" xfId="3" applyFont="1" applyFill="1" applyBorder="1" applyAlignment="1">
      <alignment wrapText="1"/>
    </xf>
    <xf numFmtId="0" fontId="10" fillId="0" borderId="5" xfId="3" applyFont="1" applyBorder="1" applyAlignment="1">
      <alignment horizontal="center" wrapText="1"/>
    </xf>
    <xf numFmtId="0" fontId="2" fillId="0" borderId="5" xfId="3" applyFont="1" applyFill="1" applyBorder="1" applyAlignment="1" applyProtection="1">
      <alignment horizontal="center"/>
      <protection hidden="1"/>
    </xf>
    <xf numFmtId="0" fontId="25" fillId="0" borderId="7" xfId="3" quotePrefix="1" applyFont="1" applyBorder="1" applyAlignment="1" applyProtection="1">
      <alignment horizontal="center"/>
      <protection hidden="1"/>
    </xf>
    <xf numFmtId="0" fontId="26" fillId="0" borderId="7" xfId="3" applyFont="1" applyBorder="1" applyAlignment="1" applyProtection="1">
      <alignment horizontal="center"/>
      <protection hidden="1"/>
    </xf>
    <xf numFmtId="0" fontId="7" fillId="0" borderId="6" xfId="3" quotePrefix="1" applyFont="1" applyBorder="1" applyAlignment="1" applyProtection="1">
      <alignment horizontal="center"/>
      <protection hidden="1"/>
    </xf>
    <xf numFmtId="0" fontId="5" fillId="0" borderId="5" xfId="3" applyFont="1" applyBorder="1" applyProtection="1">
      <protection hidden="1"/>
    </xf>
    <xf numFmtId="0" fontId="33" fillId="0" borderId="5" xfId="3" applyFont="1" applyFill="1" applyBorder="1" applyAlignment="1" applyProtection="1">
      <alignment horizontal="center"/>
      <protection hidden="1"/>
    </xf>
    <xf numFmtId="0" fontId="34" fillId="0" borderId="6" xfId="3" quotePrefix="1" applyFont="1" applyFill="1" applyBorder="1" applyAlignment="1" applyProtection="1">
      <alignment horizontal="center"/>
      <protection hidden="1"/>
    </xf>
    <xf numFmtId="0" fontId="33" fillId="0" borderId="6" xfId="3" applyFont="1" applyFill="1" applyBorder="1" applyAlignment="1" applyProtection="1">
      <alignment horizontal="center"/>
      <protection hidden="1"/>
    </xf>
    <xf numFmtId="0" fontId="5" fillId="0" borderId="0" xfId="3" applyFont="1" applyBorder="1" applyAlignment="1" applyProtection="1">
      <alignment horizontal="center"/>
      <protection hidden="1"/>
    </xf>
    <xf numFmtId="0" fontId="2" fillId="0" borderId="0" xfId="3" applyFont="1" applyBorder="1" applyAlignment="1">
      <alignment horizontal="center" wrapText="1"/>
    </xf>
    <xf numFmtId="0" fontId="9" fillId="0" borderId="0" xfId="3" applyFont="1" applyBorder="1" applyAlignment="1">
      <alignment horizontal="center" wrapText="1"/>
    </xf>
    <xf numFmtId="0" fontId="10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0" fontId="10" fillId="0" borderId="0" xfId="3" applyFont="1" applyBorder="1" applyAlignment="1">
      <alignment horizontal="center" wrapText="1"/>
    </xf>
    <xf numFmtId="0" fontId="2" fillId="0" borderId="0" xfId="3" applyFont="1" applyFill="1" applyBorder="1" applyAlignment="1" applyProtection="1">
      <alignment horizontal="center"/>
      <protection hidden="1"/>
    </xf>
    <xf numFmtId="0" fontId="16" fillId="0" borderId="0" xfId="2" applyFont="1" applyFill="1" applyBorder="1" applyAlignment="1" applyProtection="1">
      <alignment horizontal="center"/>
      <protection hidden="1"/>
    </xf>
    <xf numFmtId="0" fontId="25" fillId="0" borderId="0" xfId="3" quotePrefix="1" applyFont="1" applyBorder="1" applyAlignment="1" applyProtection="1">
      <alignment horizontal="center"/>
      <protection hidden="1"/>
    </xf>
    <xf numFmtId="0" fontId="26" fillId="0" borderId="0" xfId="3" applyFont="1" applyBorder="1" applyAlignment="1" applyProtection="1">
      <alignment horizontal="center"/>
      <protection hidden="1"/>
    </xf>
    <xf numFmtId="0" fontId="5" fillId="3" borderId="0" xfId="3" applyFont="1" applyFill="1" applyBorder="1" applyAlignment="1" applyProtection="1">
      <alignment horizontal="center"/>
      <protection hidden="1"/>
    </xf>
    <xf numFmtId="0" fontId="2" fillId="3" borderId="0" xfId="3" applyFont="1" applyFill="1" applyBorder="1" applyAlignment="1" applyProtection="1">
      <alignment horizontal="center"/>
      <protection hidden="1"/>
    </xf>
    <xf numFmtId="0" fontId="7" fillId="3" borderId="0" xfId="3" quotePrefix="1" applyFont="1" applyFill="1" applyBorder="1" applyAlignment="1" applyProtection="1">
      <alignment horizontal="center"/>
      <protection hidden="1"/>
    </xf>
    <xf numFmtId="0" fontId="5" fillId="0" borderId="0" xfId="3" applyFont="1" applyBorder="1" applyProtection="1">
      <protection hidden="1"/>
    </xf>
    <xf numFmtId="0" fontId="5" fillId="0" borderId="0" xfId="3" applyFont="1" applyAlignment="1" applyProtection="1">
      <alignment horizontal="center"/>
      <protection hidden="1"/>
    </xf>
    <xf numFmtId="0" fontId="25" fillId="0" borderId="0" xfId="3" applyFont="1" applyAlignment="1" applyProtection="1">
      <alignment horizontal="center"/>
      <protection hidden="1"/>
    </xf>
    <xf numFmtId="0" fontId="26" fillId="0" borderId="0" xfId="3" applyFont="1" applyAlignment="1" applyProtection="1">
      <alignment horizontal="center"/>
      <protection hidden="1"/>
    </xf>
    <xf numFmtId="0" fontId="7" fillId="0" borderId="0" xfId="3" applyFont="1" applyAlignment="1" applyProtection="1">
      <alignment horizontal="center"/>
      <protection hidden="1"/>
    </xf>
    <xf numFmtId="0" fontId="2" fillId="6" borderId="6" xfId="3" applyFont="1" applyFill="1" applyBorder="1" applyAlignment="1">
      <alignment horizontal="center" wrapText="1"/>
    </xf>
    <xf numFmtId="0" fontId="9" fillId="6" borderId="5" xfId="3" applyFont="1" applyFill="1" applyBorder="1" applyAlignment="1">
      <alignment horizontal="center" wrapText="1"/>
    </xf>
    <xf numFmtId="0" fontId="10" fillId="6" borderId="5" xfId="3" applyFont="1" applyFill="1" applyBorder="1" applyAlignment="1">
      <alignment wrapText="1"/>
    </xf>
    <xf numFmtId="0" fontId="2" fillId="6" borderId="5" xfId="3" applyFont="1" applyFill="1" applyBorder="1" applyAlignment="1">
      <alignment wrapText="1"/>
    </xf>
    <xf numFmtId="0" fontId="11" fillId="2" borderId="10" xfId="1" applyFont="1" applyFill="1" applyBorder="1" applyAlignment="1" applyProtection="1">
      <alignment horizontal="center"/>
      <protection hidden="1"/>
    </xf>
    <xf numFmtId="0" fontId="7" fillId="2" borderId="10" xfId="1" applyFont="1" applyFill="1" applyBorder="1" applyProtection="1">
      <protection hidden="1"/>
    </xf>
    <xf numFmtId="0" fontId="7" fillId="2" borderId="20" xfId="1" applyFont="1" applyFill="1" applyBorder="1" applyAlignment="1" applyProtection="1">
      <alignment horizontal="center" vertical="center" wrapText="1"/>
      <protection hidden="1"/>
    </xf>
    <xf numFmtId="0" fontId="7" fillId="2" borderId="0" xfId="1" applyFont="1" applyFill="1" applyProtection="1">
      <protection hidden="1"/>
    </xf>
    <xf numFmtId="0" fontId="11" fillId="2" borderId="15" xfId="1" applyFont="1" applyFill="1" applyBorder="1" applyAlignment="1" applyProtection="1">
      <alignment horizontal="center"/>
      <protection hidden="1"/>
    </xf>
    <xf numFmtId="0" fontId="7" fillId="2" borderId="15" xfId="1" applyFont="1" applyFill="1" applyBorder="1" applyProtection="1">
      <protection hidden="1"/>
    </xf>
    <xf numFmtId="0" fontId="7" fillId="2" borderId="21" xfId="1" applyFont="1" applyFill="1" applyBorder="1" applyAlignment="1" applyProtection="1">
      <alignment horizontal="center" vertical="center" wrapText="1"/>
      <protection hidden="1"/>
    </xf>
    <xf numFmtId="0" fontId="5" fillId="2" borderId="5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vertical="center" wrapText="1"/>
    </xf>
    <xf numFmtId="0" fontId="16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0" fontId="16" fillId="0" borderId="5" xfId="1" applyFont="1" applyFill="1" applyBorder="1" applyAlignment="1" applyProtection="1">
      <alignment horizontal="center"/>
      <protection hidden="1"/>
    </xf>
    <xf numFmtId="0" fontId="2" fillId="2" borderId="5" xfId="1" applyFont="1" applyFill="1" applyBorder="1" applyAlignment="1" applyProtection="1">
      <alignment horizontal="center"/>
      <protection hidden="1"/>
    </xf>
    <xf numFmtId="49" fontId="5" fillId="2" borderId="6" xfId="1" quotePrefix="1" applyNumberFormat="1" applyFont="1" applyFill="1" applyBorder="1" applyAlignment="1" applyProtection="1">
      <alignment horizontal="center"/>
      <protection hidden="1"/>
    </xf>
    <xf numFmtId="0" fontId="35" fillId="2" borderId="5" xfId="1" applyFont="1" applyFill="1" applyBorder="1" applyAlignment="1">
      <alignment horizontal="center" vertical="center" wrapText="1"/>
    </xf>
    <xf numFmtId="0" fontId="36" fillId="5" borderId="5" xfId="1" applyFont="1" applyFill="1" applyBorder="1" applyAlignment="1">
      <alignment horizontal="center" vertical="center" wrapText="1"/>
    </xf>
    <xf numFmtId="0" fontId="37" fillId="5" borderId="5" xfId="1" applyFont="1" applyFill="1" applyBorder="1" applyAlignment="1">
      <alignment horizontal="center" vertical="center" wrapText="1"/>
    </xf>
    <xf numFmtId="0" fontId="38" fillId="5" borderId="5" xfId="1" applyFont="1" applyFill="1" applyBorder="1" applyAlignment="1">
      <alignment vertical="center" wrapText="1"/>
    </xf>
    <xf numFmtId="0" fontId="18" fillId="0" borderId="5" xfId="1" applyFont="1" applyBorder="1" applyAlignment="1">
      <alignment vertical="center" wrapText="1"/>
    </xf>
    <xf numFmtId="0" fontId="35" fillId="0" borderId="5" xfId="1" applyFont="1" applyBorder="1" applyAlignment="1">
      <alignment horizontal="center" vertical="center" wrapText="1"/>
    </xf>
    <xf numFmtId="0" fontId="35" fillId="2" borderId="5" xfId="1" applyFont="1" applyFill="1" applyBorder="1" applyAlignment="1" applyProtection="1">
      <alignment horizontal="center" vertical="center" wrapText="1"/>
      <protection hidden="1"/>
    </xf>
    <xf numFmtId="0" fontId="18" fillId="0" borderId="5" xfId="1" applyFont="1" applyFill="1" applyBorder="1" applyAlignment="1" applyProtection="1">
      <alignment horizontal="center"/>
      <protection hidden="1"/>
    </xf>
    <xf numFmtId="0" fontId="35" fillId="2" borderId="5" xfId="1" applyFont="1" applyFill="1" applyBorder="1" applyAlignment="1" applyProtection="1">
      <alignment horizontal="center"/>
      <protection hidden="1"/>
    </xf>
    <xf numFmtId="49" fontId="35" fillId="2" borderId="6" xfId="1" quotePrefix="1" applyNumberFormat="1" applyFont="1" applyFill="1" applyBorder="1" applyAlignment="1" applyProtection="1">
      <alignment horizontal="center"/>
      <protection hidden="1"/>
    </xf>
    <xf numFmtId="49" fontId="5" fillId="2" borderId="5" xfId="1" quotePrefix="1" applyNumberFormat="1" applyFont="1" applyFill="1" applyBorder="1" applyAlignment="1" applyProtection="1">
      <alignment horizontal="center"/>
      <protection hidden="1"/>
    </xf>
    <xf numFmtId="49" fontId="5" fillId="2" borderId="6" xfId="1" applyNumberFormat="1" applyFont="1" applyFill="1" applyBorder="1" applyAlignment="1" applyProtection="1">
      <alignment horizontal="center"/>
      <protection hidden="1"/>
    </xf>
    <xf numFmtId="0" fontId="39" fillId="5" borderId="5" xfId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 applyProtection="1">
      <alignment horizontal="center"/>
      <protection hidden="1"/>
    </xf>
    <xf numFmtId="0" fontId="2" fillId="5" borderId="6" xfId="1" applyFont="1" applyFill="1" applyBorder="1" applyAlignment="1">
      <alignment horizontal="center" wrapText="1"/>
    </xf>
    <xf numFmtId="0" fontId="9" fillId="5" borderId="5" xfId="1" applyFont="1" applyFill="1" applyBorder="1" applyAlignment="1">
      <alignment horizontal="center" wrapText="1"/>
    </xf>
    <xf numFmtId="0" fontId="10" fillId="5" borderId="5" xfId="1" applyFont="1" applyFill="1" applyBorder="1" applyAlignment="1">
      <alignment wrapText="1"/>
    </xf>
    <xf numFmtId="0" fontId="2" fillId="5" borderId="5" xfId="1" applyFont="1" applyFill="1" applyBorder="1" applyAlignment="1">
      <alignment wrapText="1"/>
    </xf>
    <xf numFmtId="0" fontId="25" fillId="0" borderId="7" xfId="1" quotePrefix="1" applyFont="1" applyBorder="1" applyAlignment="1" applyProtection="1">
      <alignment horizontal="center"/>
      <protection hidden="1"/>
    </xf>
    <xf numFmtId="0" fontId="37" fillId="5" borderId="5" xfId="1" applyFont="1" applyFill="1" applyBorder="1" applyAlignment="1">
      <alignment horizontal="center" wrapText="1"/>
    </xf>
    <xf numFmtId="0" fontId="7" fillId="3" borderId="20" xfId="1" applyFont="1" applyFill="1" applyBorder="1" applyAlignment="1" applyProtection="1">
      <alignment horizontal="center" vertical="center" wrapText="1"/>
      <protection hidden="1"/>
    </xf>
    <xf numFmtId="0" fontId="7" fillId="3" borderId="21" xfId="1" applyFont="1" applyFill="1" applyBorder="1" applyAlignment="1" applyProtection="1">
      <alignment horizontal="center" vertical="center" wrapText="1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6" fillId="2" borderId="1" xfId="1" applyFont="1" applyFill="1" applyBorder="1" applyAlignment="1" applyProtection="1">
      <alignment horizontal="center"/>
      <protection hidden="1"/>
    </xf>
    <xf numFmtId="0" fontId="6" fillId="2" borderId="0" xfId="1" applyFont="1" applyFill="1" applyBorder="1" applyAlignment="1" applyProtection="1">
      <alignment horizontal="center"/>
      <protection hidden="1"/>
    </xf>
    <xf numFmtId="0" fontId="8" fillId="2" borderId="13" xfId="1" applyFont="1" applyFill="1" applyBorder="1" applyAlignment="1" applyProtection="1">
      <alignment horizontal="center" vertical="center" wrapText="1"/>
      <protection hidden="1"/>
    </xf>
    <xf numFmtId="0" fontId="8" fillId="2" borderId="18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Border="1" applyAlignment="1" applyProtection="1">
      <alignment horizontal="center" vertical="center" wrapText="1"/>
      <protection hidden="1"/>
    </xf>
    <xf numFmtId="0" fontId="19" fillId="0" borderId="0" xfId="1" applyFont="1" applyAlignment="1" applyProtection="1">
      <alignment horizontal="center"/>
      <protection hidden="1"/>
    </xf>
    <xf numFmtId="0" fontId="24" fillId="0" borderId="1" xfId="1" applyFont="1" applyBorder="1" applyAlignment="1" applyProtection="1">
      <alignment horizontal="left"/>
      <protection hidden="1"/>
    </xf>
    <xf numFmtId="0" fontId="7" fillId="0" borderId="9" xfId="1" applyFont="1" applyBorder="1" applyAlignment="1" applyProtection="1">
      <alignment horizontal="center" vertical="center" wrapText="1"/>
      <protection hidden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7" fillId="0" borderId="10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 wrapText="1"/>
      <protection hidden="1"/>
    </xf>
    <xf numFmtId="0" fontId="25" fillId="0" borderId="10" xfId="1" applyFont="1" applyBorder="1" applyAlignment="1" applyProtection="1">
      <alignment horizontal="center" vertical="center" wrapText="1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6" fillId="0" borderId="10" xfId="1" applyFont="1" applyBorder="1" applyAlignment="1" applyProtection="1">
      <alignment horizontal="center" vertical="center" wrapText="1"/>
      <protection hidden="1"/>
    </xf>
    <xf numFmtId="0" fontId="26" fillId="0" borderId="15" xfId="1" applyFont="1" applyBorder="1" applyAlignment="1" applyProtection="1">
      <alignment horizontal="center" vertical="center" wrapText="1"/>
      <protection hidden="1"/>
    </xf>
    <xf numFmtId="0" fontId="3" fillId="2" borderId="0" xfId="3" applyFont="1" applyFill="1" applyAlignment="1" applyProtection="1">
      <alignment horizontal="center"/>
      <protection hidden="1"/>
    </xf>
    <xf numFmtId="0" fontId="32" fillId="2" borderId="1" xfId="3" applyFont="1" applyFill="1" applyBorder="1" applyAlignment="1" applyProtection="1">
      <alignment horizontal="center"/>
      <protection hidden="1"/>
    </xf>
    <xf numFmtId="0" fontId="32" fillId="2" borderId="0" xfId="3" applyFont="1" applyFill="1" applyBorder="1" applyAlignment="1" applyProtection="1">
      <alignment horizontal="center"/>
      <protection hidden="1"/>
    </xf>
    <xf numFmtId="0" fontId="7" fillId="0" borderId="13" xfId="3" applyFont="1" applyBorder="1" applyAlignment="1" applyProtection="1">
      <alignment horizontal="center" vertical="center" wrapText="1"/>
      <protection hidden="1"/>
    </xf>
    <xf numFmtId="0" fontId="7" fillId="0" borderId="18" xfId="3" applyFont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/>
      <protection hidden="1"/>
    </xf>
    <xf numFmtId="0" fontId="24" fillId="0" borderId="1" xfId="3" applyFont="1" applyBorder="1" applyAlignment="1" applyProtection="1">
      <alignment horizontal="left"/>
      <protection hidden="1"/>
    </xf>
    <xf numFmtId="0" fontId="7" fillId="0" borderId="9" xfId="3" applyFont="1" applyBorder="1" applyAlignment="1" applyProtection="1">
      <alignment horizontal="center" vertical="center" wrapText="1"/>
      <protection hidden="1"/>
    </xf>
    <xf numFmtId="0" fontId="7" fillId="0" borderId="14" xfId="3" applyFont="1" applyBorder="1" applyAlignment="1" applyProtection="1">
      <alignment horizontal="center" vertical="center" wrapText="1"/>
      <protection hidden="1"/>
    </xf>
    <xf numFmtId="0" fontId="7" fillId="0" borderId="10" xfId="3" applyFont="1" applyBorder="1" applyAlignment="1" applyProtection="1">
      <alignment horizontal="center" vertical="center" wrapText="1"/>
      <protection hidden="1"/>
    </xf>
    <xf numFmtId="0" fontId="7" fillId="0" borderId="15" xfId="3" applyFont="1" applyBorder="1" applyAlignment="1" applyProtection="1">
      <alignment horizontal="center" vertical="center" wrapText="1"/>
      <protection hidden="1"/>
    </xf>
    <xf numFmtId="0" fontId="25" fillId="0" borderId="10" xfId="3" applyFont="1" applyBorder="1" applyAlignment="1" applyProtection="1">
      <alignment horizontal="center" vertical="center" wrapText="1"/>
      <protection hidden="1"/>
    </xf>
    <xf numFmtId="0" fontId="25" fillId="0" borderId="15" xfId="3" applyFont="1" applyBorder="1" applyAlignment="1" applyProtection="1">
      <alignment horizontal="center" vertical="center" wrapText="1"/>
      <protection hidden="1"/>
    </xf>
    <xf numFmtId="0" fontId="26" fillId="0" borderId="10" xfId="3" applyFont="1" applyBorder="1" applyAlignment="1" applyProtection="1">
      <alignment horizontal="center" vertical="center" wrapText="1"/>
      <protection hidden="1"/>
    </xf>
    <xf numFmtId="0" fontId="26" fillId="0" borderId="15" xfId="3" applyFont="1" applyBorder="1" applyAlignment="1" applyProtection="1">
      <alignment horizontal="center" vertical="center" wrapText="1"/>
      <protection hidden="1"/>
    </xf>
    <xf numFmtId="0" fontId="32" fillId="0" borderId="1" xfId="3" applyFont="1" applyBorder="1" applyAlignment="1" applyProtection="1">
      <alignment horizontal="left"/>
      <protection hidden="1"/>
    </xf>
    <xf numFmtId="0" fontId="32" fillId="2" borderId="1" xfId="1" applyFont="1" applyFill="1" applyBorder="1" applyAlignment="1" applyProtection="1">
      <alignment horizontal="center"/>
      <protection hidden="1"/>
    </xf>
    <xf numFmtId="0" fontId="7" fillId="2" borderId="9" xfId="1" applyFont="1" applyFill="1" applyBorder="1" applyAlignment="1" applyProtection="1">
      <alignment horizontal="center" vertical="center" wrapText="1"/>
      <protection hidden="1"/>
    </xf>
    <xf numFmtId="0" fontId="7" fillId="2" borderId="14" xfId="1" applyFont="1" applyFill="1" applyBorder="1" applyAlignment="1" applyProtection="1">
      <alignment horizontal="center" vertical="center" wrapText="1"/>
      <protection hidden="1"/>
    </xf>
    <xf numFmtId="0" fontId="14" fillId="2" borderId="10" xfId="1" applyFont="1" applyFill="1" applyBorder="1" applyAlignment="1" applyProtection="1">
      <alignment horizontal="center" vertical="center" wrapText="1"/>
      <protection hidden="1"/>
    </xf>
    <xf numFmtId="0" fontId="14" fillId="2" borderId="15" xfId="1" applyFont="1" applyFill="1" applyBorder="1" applyAlignment="1" applyProtection="1">
      <alignment horizontal="center" vertical="center" wrapText="1"/>
      <protection hidden="1"/>
    </xf>
    <xf numFmtId="0" fontId="9" fillId="2" borderId="10" xfId="1" applyFont="1" applyFill="1" applyBorder="1" applyAlignment="1" applyProtection="1">
      <alignment horizontal="center" vertical="center" wrapText="1"/>
      <protection hidden="1"/>
    </xf>
    <xf numFmtId="0" fontId="9" fillId="2" borderId="15" xfId="1" applyFont="1" applyFill="1" applyBorder="1" applyAlignment="1" applyProtection="1">
      <alignment horizontal="center" vertical="center" wrapText="1"/>
      <protection hidden="1"/>
    </xf>
    <xf numFmtId="0" fontId="10" fillId="2" borderId="10" xfId="1" applyFont="1" applyFill="1" applyBorder="1" applyAlignment="1" applyProtection="1">
      <alignment horizontal="center" vertical="center" wrapText="1"/>
      <protection hidden="1"/>
    </xf>
    <xf numFmtId="0" fontId="10" fillId="2" borderId="15" xfId="1" applyFont="1" applyFill="1" applyBorder="1" applyAlignment="1" applyProtection="1">
      <alignment horizontal="center" vertical="center" wrapText="1"/>
      <protection hidden="1"/>
    </xf>
    <xf numFmtId="0" fontId="10" fillId="2" borderId="10" xfId="1" applyFont="1" applyFill="1" applyBorder="1" applyAlignment="1" applyProtection="1">
      <alignment horizontal="left" vertical="center" wrapText="1"/>
      <protection hidden="1"/>
    </xf>
    <xf numFmtId="0" fontId="10" fillId="2" borderId="15" xfId="1" applyFont="1" applyFill="1" applyBorder="1" applyAlignment="1" applyProtection="1">
      <alignment horizontal="left" vertical="center" wrapText="1"/>
      <protection hidden="1"/>
    </xf>
    <xf numFmtId="0" fontId="7" fillId="3" borderId="20" xfId="1" applyFont="1" applyFill="1" applyBorder="1" applyAlignment="1" applyProtection="1">
      <alignment horizontal="center" vertical="center" wrapText="1"/>
      <protection hidden="1"/>
    </xf>
    <xf numFmtId="0" fontId="7" fillId="3" borderId="21" xfId="1" applyFont="1" applyFill="1" applyBorder="1" applyAlignment="1" applyProtection="1">
      <alignment horizontal="center" vertical="center" wrapText="1"/>
      <protection hidden="1"/>
    </xf>
    <xf numFmtId="49" fontId="12" fillId="2" borderId="10" xfId="1" applyNumberFormat="1" applyFont="1" applyFill="1" applyBorder="1" applyAlignment="1" applyProtection="1">
      <alignment horizontal="center" vertical="center" wrapText="1"/>
      <protection hidden="1"/>
    </xf>
    <xf numFmtId="49" fontId="12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1" applyFont="1" applyBorder="1" applyAlignment="1" applyProtection="1">
      <alignment horizontal="center" vertical="center" wrapText="1"/>
      <protection hidden="1"/>
    </xf>
    <xf numFmtId="0" fontId="7" fillId="0" borderId="18" xfId="1" applyFont="1" applyBorder="1" applyAlignment="1" applyProtection="1">
      <alignment horizontal="center" vertical="center" wrapText="1"/>
      <protection hidden="1"/>
    </xf>
    <xf numFmtId="0" fontId="32" fillId="0" borderId="1" xfId="1" applyFont="1" applyBorder="1" applyAlignment="1" applyProtection="1">
      <alignment horizontal="left"/>
      <protection hidden="1"/>
    </xf>
    <xf numFmtId="0" fontId="40" fillId="7" borderId="0" xfId="1" applyFont="1" applyFill="1" applyBorder="1" applyAlignment="1">
      <alignment horizontal="center" wrapText="1"/>
    </xf>
    <xf numFmtId="0" fontId="5" fillId="3" borderId="0" xfId="1" applyFont="1" applyFill="1" applyProtection="1">
      <protection hidden="1"/>
    </xf>
    <xf numFmtId="0" fontId="41" fillId="8" borderId="1" xfId="1" applyFont="1" applyFill="1" applyBorder="1" applyAlignment="1" applyProtection="1">
      <alignment horizontal="center"/>
      <protection hidden="1"/>
    </xf>
    <xf numFmtId="0" fontId="7" fillId="3" borderId="9" xfId="1" applyFont="1" applyFill="1" applyBorder="1" applyAlignment="1" applyProtection="1">
      <alignment horizontal="center" vertical="center" wrapText="1"/>
      <protection hidden="1"/>
    </xf>
    <xf numFmtId="0" fontId="14" fillId="3" borderId="10" xfId="1" applyFont="1" applyFill="1" applyBorder="1" applyAlignment="1" applyProtection="1">
      <alignment horizontal="center" vertical="center" wrapText="1"/>
      <protection hidden="1"/>
    </xf>
    <xf numFmtId="0" fontId="9" fillId="3" borderId="10" xfId="1" applyFont="1" applyFill="1" applyBorder="1" applyAlignment="1" applyProtection="1">
      <alignment horizontal="center" vertical="center" wrapText="1"/>
      <protection hidden="1"/>
    </xf>
    <xf numFmtId="0" fontId="10" fillId="3" borderId="10" xfId="1" applyFont="1" applyFill="1" applyBorder="1" applyAlignment="1" applyProtection="1">
      <alignment horizontal="center" vertical="center" wrapText="1"/>
      <protection hidden="1"/>
    </xf>
    <xf numFmtId="0" fontId="10" fillId="3" borderId="10" xfId="1" applyFont="1" applyFill="1" applyBorder="1" applyAlignment="1" applyProtection="1">
      <alignment horizontal="left" vertical="center" wrapText="1"/>
      <protection hidden="1"/>
    </xf>
    <xf numFmtId="0" fontId="11" fillId="3" borderId="10" xfId="1" applyFont="1" applyFill="1" applyBorder="1" applyAlignment="1" applyProtection="1">
      <alignment horizontal="center"/>
      <protection hidden="1"/>
    </xf>
    <xf numFmtId="0" fontId="7" fillId="3" borderId="10" xfId="1" applyFont="1" applyFill="1" applyBorder="1" applyProtection="1">
      <protection hidden="1"/>
    </xf>
    <xf numFmtId="0" fontId="7" fillId="3" borderId="14" xfId="1" applyFont="1" applyFill="1" applyBorder="1" applyAlignment="1" applyProtection="1">
      <alignment horizontal="center" vertical="center" wrapText="1"/>
      <protection hidden="1"/>
    </xf>
    <xf numFmtId="0" fontId="14" fillId="3" borderId="15" xfId="1" applyFont="1" applyFill="1" applyBorder="1" applyAlignment="1" applyProtection="1">
      <alignment horizontal="center" vertical="center" wrapText="1"/>
      <protection hidden="1"/>
    </xf>
    <xf numFmtId="0" fontId="9" fillId="3" borderId="15" xfId="1" applyFont="1" applyFill="1" applyBorder="1" applyAlignment="1" applyProtection="1">
      <alignment horizontal="center" vertical="center" wrapText="1"/>
      <protection hidden="1"/>
    </xf>
    <xf numFmtId="0" fontId="10" fillId="3" borderId="15" xfId="1" applyFont="1" applyFill="1" applyBorder="1" applyAlignment="1" applyProtection="1">
      <alignment horizontal="center" vertical="center" wrapText="1"/>
      <protection hidden="1"/>
    </xf>
    <xf numFmtId="0" fontId="10" fillId="3" borderId="15" xfId="1" applyFont="1" applyFill="1" applyBorder="1" applyAlignment="1" applyProtection="1">
      <alignment horizontal="left" vertical="center" wrapText="1"/>
      <protection hidden="1"/>
    </xf>
    <xf numFmtId="0" fontId="11" fillId="3" borderId="15" xfId="1" applyFont="1" applyFill="1" applyBorder="1" applyAlignment="1" applyProtection="1">
      <alignment horizontal="center"/>
      <protection hidden="1"/>
    </xf>
    <xf numFmtId="0" fontId="7" fillId="3" borderId="15" xfId="1" applyFont="1" applyFill="1" applyBorder="1" applyProtection="1">
      <protection hidden="1"/>
    </xf>
    <xf numFmtId="0" fontId="14" fillId="3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vertical="center" wrapText="1"/>
    </xf>
    <xf numFmtId="0" fontId="16" fillId="3" borderId="5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 applyProtection="1">
      <alignment horizontal="center" vertical="center" wrapText="1"/>
      <protection hidden="1"/>
    </xf>
    <xf numFmtId="0" fontId="16" fillId="3" borderId="5" xfId="1" applyFont="1" applyFill="1" applyBorder="1" applyAlignment="1" applyProtection="1">
      <alignment horizontal="center"/>
      <protection hidden="1"/>
    </xf>
    <xf numFmtId="0" fontId="2" fillId="3" borderId="5" xfId="1" applyFont="1" applyFill="1" applyBorder="1" applyAlignment="1" applyProtection="1">
      <alignment horizontal="center"/>
      <protection hidden="1"/>
    </xf>
    <xf numFmtId="0" fontId="5" fillId="3" borderId="0" xfId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vertical="center" wrapText="1"/>
    </xf>
    <xf numFmtId="0" fontId="16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 applyProtection="1">
      <alignment horizontal="center" vertical="center" wrapText="1"/>
      <protection hidden="1"/>
    </xf>
    <xf numFmtId="0" fontId="16" fillId="3" borderId="0" xfId="1" applyFont="1" applyFill="1" applyBorder="1" applyAlignment="1" applyProtection="1">
      <alignment horizontal="center"/>
      <protection hidden="1"/>
    </xf>
    <xf numFmtId="0" fontId="2" fillId="3" borderId="22" xfId="1" applyFont="1" applyFill="1" applyBorder="1" applyAlignment="1" applyProtection="1">
      <alignment horizontal="center"/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14" fillId="3" borderId="0" xfId="1" applyFont="1" applyFill="1" applyAlignment="1" applyProtection="1">
      <alignment horizontal="center"/>
      <protection hidden="1"/>
    </xf>
    <xf numFmtId="0" fontId="9" fillId="3" borderId="0" xfId="1" applyFont="1" applyFill="1" applyProtection="1">
      <protection hidden="1"/>
    </xf>
    <xf numFmtId="0" fontId="10" fillId="3" borderId="0" xfId="1" applyFont="1" applyFill="1" applyProtection="1">
      <protection hidden="1"/>
    </xf>
    <xf numFmtId="0" fontId="2" fillId="3" borderId="0" xfId="1" applyFont="1" applyFill="1" applyAlignment="1" applyProtection="1">
      <alignment horizontal="left"/>
      <protection hidden="1"/>
    </xf>
    <xf numFmtId="0" fontId="11" fillId="3" borderId="0" xfId="1" applyFont="1" applyFill="1" applyAlignment="1" applyProtection="1">
      <alignment horizontal="center"/>
      <protection hidden="1"/>
    </xf>
    <xf numFmtId="0" fontId="23" fillId="3" borderId="0" xfId="1" applyFont="1" applyFill="1" applyAlignment="1" applyProtection="1">
      <alignment horizontal="center"/>
      <protection hidden="1"/>
    </xf>
  </cellXfs>
  <cellStyles count="4">
    <cellStyle name="Normal" xfId="0" builtinId="0"/>
    <cellStyle name="Normal 2" xfId="1"/>
    <cellStyle name="Normal 2 2" xfId="2"/>
    <cellStyle name="Normal 6" xfId="3"/>
  </cellStyles>
  <dxfs count="88"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K12" sqref="K12"/>
    </sheetView>
  </sheetViews>
  <sheetFormatPr defaultRowHeight="15.75" x14ac:dyDescent="0.25"/>
  <cols>
    <col min="1" max="1" width="6.140625" style="35" customWidth="1"/>
    <col min="2" max="2" width="17.28515625" style="36" customWidth="1"/>
    <col min="3" max="3" width="13.28515625" style="37" customWidth="1"/>
    <col min="4" max="4" width="35.140625" style="38" customWidth="1"/>
    <col min="5" max="5" width="27.42578125" style="39" hidden="1" customWidth="1"/>
    <col min="6" max="6" width="2.28515625" style="40" hidden="1" customWidth="1"/>
    <col min="7" max="7" width="5" style="1" hidden="1" customWidth="1"/>
    <col min="8" max="8" width="27.7109375" style="35" customWidth="1"/>
    <col min="9" max="9" width="10.28515625" style="35" hidden="1" customWidth="1"/>
    <col min="10" max="16384" width="9.140625" style="1"/>
  </cols>
  <sheetData>
    <row r="1" spans="1:10" s="294" customFormat="1" ht="57.75" customHeight="1" x14ac:dyDescent="0.35">
      <c r="A1" s="293" t="s">
        <v>1052</v>
      </c>
      <c r="B1" s="293"/>
      <c r="C1" s="293"/>
      <c r="D1" s="293"/>
      <c r="E1" s="293"/>
      <c r="F1" s="293"/>
      <c r="G1" s="293"/>
      <c r="H1" s="293"/>
      <c r="I1" s="91"/>
    </row>
    <row r="2" spans="1:10" ht="48.75" customHeight="1" thickBot="1" x14ac:dyDescent="0.5">
      <c r="A2" s="295" t="s">
        <v>1053</v>
      </c>
      <c r="B2" s="295"/>
      <c r="C2" s="295"/>
      <c r="D2" s="295"/>
      <c r="E2" s="295"/>
      <c r="F2" s="295"/>
      <c r="G2" s="295"/>
      <c r="H2" s="295"/>
      <c r="I2" s="295"/>
      <c r="J2" s="294"/>
    </row>
    <row r="3" spans="1:10" s="207" customFormat="1" ht="12.75" customHeight="1" x14ac:dyDescent="0.2">
      <c r="A3" s="296" t="s">
        <v>2</v>
      </c>
      <c r="B3" s="297" t="s">
        <v>3</v>
      </c>
      <c r="C3" s="298" t="s">
        <v>4</v>
      </c>
      <c r="D3" s="299" t="s">
        <v>5</v>
      </c>
      <c r="E3" s="300" t="s">
        <v>6</v>
      </c>
      <c r="F3" s="301" t="s">
        <v>7</v>
      </c>
      <c r="G3" s="302"/>
      <c r="H3" s="286" t="s">
        <v>8</v>
      </c>
      <c r="I3" s="241"/>
      <c r="J3" s="13"/>
    </row>
    <row r="4" spans="1:10" s="207" customFormat="1" ht="13.5" thickBot="1" x14ac:dyDescent="0.25">
      <c r="A4" s="303"/>
      <c r="B4" s="304"/>
      <c r="C4" s="305"/>
      <c r="D4" s="306"/>
      <c r="E4" s="307"/>
      <c r="F4" s="308" t="s">
        <v>390</v>
      </c>
      <c r="G4" s="309"/>
      <c r="H4" s="287"/>
      <c r="I4" s="242"/>
      <c r="J4" s="13"/>
    </row>
    <row r="5" spans="1:10" ht="15.95" customHeight="1" x14ac:dyDescent="0.2">
      <c r="A5" s="15">
        <v>1</v>
      </c>
      <c r="B5" s="310" t="s">
        <v>1054</v>
      </c>
      <c r="C5" s="311">
        <v>28346</v>
      </c>
      <c r="D5" s="312" t="s">
        <v>1055</v>
      </c>
      <c r="E5" s="313" t="s">
        <v>1056</v>
      </c>
      <c r="F5" s="314" t="s">
        <v>7</v>
      </c>
      <c r="G5" s="315">
        <f t="shared" ref="G5:G68" si="0">+IF(F5="M",1,IF(F5="f",2,IF(F5="Civ",3,"Error")))</f>
        <v>1</v>
      </c>
      <c r="H5" s="316" t="s">
        <v>19</v>
      </c>
      <c r="I5" s="317">
        <f t="shared" ref="I5:I68" si="1">+IF(H5="Studying",5,IF(H5="Complete",1,IF(H5="Incomplete",2,IF(H5="Left",3,IF(H5="Dropped",4,"Error")))))</f>
        <v>1</v>
      </c>
      <c r="J5" s="294"/>
    </row>
    <row r="6" spans="1:10" ht="15.95" customHeight="1" x14ac:dyDescent="0.2">
      <c r="A6" s="15">
        <v>2</v>
      </c>
      <c r="B6" s="310" t="s">
        <v>1057</v>
      </c>
      <c r="C6" s="311">
        <v>28354</v>
      </c>
      <c r="D6" s="312" t="s">
        <v>1058</v>
      </c>
      <c r="E6" s="313" t="s">
        <v>1059</v>
      </c>
      <c r="F6" s="314" t="s">
        <v>7</v>
      </c>
      <c r="G6" s="315">
        <f t="shared" si="0"/>
        <v>1</v>
      </c>
      <c r="H6" s="316" t="s">
        <v>19</v>
      </c>
      <c r="I6" s="317">
        <f t="shared" si="1"/>
        <v>1</v>
      </c>
      <c r="J6" s="294"/>
    </row>
    <row r="7" spans="1:10" ht="15.95" customHeight="1" x14ac:dyDescent="0.2">
      <c r="A7" s="15">
        <f t="shared" ref="A7:A70" si="2">+A6+1</f>
        <v>3</v>
      </c>
      <c r="B7" s="310" t="s">
        <v>1060</v>
      </c>
      <c r="C7" s="311">
        <v>28358</v>
      </c>
      <c r="D7" s="312" t="s">
        <v>1061</v>
      </c>
      <c r="E7" s="313" t="s">
        <v>1062</v>
      </c>
      <c r="F7" s="314" t="s">
        <v>7</v>
      </c>
      <c r="G7" s="315">
        <f t="shared" si="0"/>
        <v>1</v>
      </c>
      <c r="H7" s="316" t="s">
        <v>19</v>
      </c>
      <c r="I7" s="317">
        <f t="shared" si="1"/>
        <v>1</v>
      </c>
      <c r="J7" s="294"/>
    </row>
    <row r="8" spans="1:10" ht="15.75" customHeight="1" x14ac:dyDescent="0.2">
      <c r="A8" s="15">
        <f t="shared" si="2"/>
        <v>4</v>
      </c>
      <c r="B8" s="310" t="s">
        <v>1063</v>
      </c>
      <c r="C8" s="311">
        <v>28367</v>
      </c>
      <c r="D8" s="312" t="s">
        <v>1064</v>
      </c>
      <c r="E8" s="313" t="s">
        <v>1065</v>
      </c>
      <c r="F8" s="314" t="s">
        <v>7</v>
      </c>
      <c r="G8" s="315">
        <f t="shared" si="0"/>
        <v>1</v>
      </c>
      <c r="H8" s="316" t="s">
        <v>19</v>
      </c>
      <c r="I8" s="317">
        <f t="shared" si="1"/>
        <v>1</v>
      </c>
      <c r="J8" s="294"/>
    </row>
    <row r="9" spans="1:10" ht="15.95" customHeight="1" x14ac:dyDescent="0.2">
      <c r="A9" s="15">
        <f t="shared" si="2"/>
        <v>5</v>
      </c>
      <c r="B9" s="310" t="s">
        <v>1066</v>
      </c>
      <c r="C9" s="311">
        <v>28368</v>
      </c>
      <c r="D9" s="312" t="s">
        <v>1067</v>
      </c>
      <c r="E9" s="313" t="s">
        <v>1068</v>
      </c>
      <c r="F9" s="314" t="s">
        <v>7</v>
      </c>
      <c r="G9" s="315">
        <f t="shared" si="0"/>
        <v>1</v>
      </c>
      <c r="H9" s="316" t="s">
        <v>19</v>
      </c>
      <c r="I9" s="317">
        <f t="shared" si="1"/>
        <v>1</v>
      </c>
      <c r="J9" s="294"/>
    </row>
    <row r="10" spans="1:10" ht="15.95" customHeight="1" x14ac:dyDescent="0.2">
      <c r="A10" s="15">
        <f t="shared" si="2"/>
        <v>6</v>
      </c>
      <c r="B10" s="310" t="s">
        <v>1069</v>
      </c>
      <c r="C10" s="311">
        <v>28370</v>
      </c>
      <c r="D10" s="312" t="s">
        <v>1070</v>
      </c>
      <c r="E10" s="313" t="s">
        <v>1071</v>
      </c>
      <c r="F10" s="314" t="s">
        <v>7</v>
      </c>
      <c r="G10" s="315">
        <f t="shared" si="0"/>
        <v>1</v>
      </c>
      <c r="H10" s="316" t="s">
        <v>19</v>
      </c>
      <c r="I10" s="317">
        <f t="shared" si="1"/>
        <v>1</v>
      </c>
      <c r="J10" s="294"/>
    </row>
    <row r="11" spans="1:10" ht="15.95" customHeight="1" x14ac:dyDescent="0.2">
      <c r="A11" s="15">
        <f t="shared" si="2"/>
        <v>7</v>
      </c>
      <c r="B11" s="310" t="s">
        <v>1072</v>
      </c>
      <c r="C11" s="311">
        <v>28371</v>
      </c>
      <c r="D11" s="312" t="s">
        <v>1073</v>
      </c>
      <c r="E11" s="313" t="s">
        <v>1074</v>
      </c>
      <c r="F11" s="314" t="s">
        <v>7</v>
      </c>
      <c r="G11" s="315">
        <f t="shared" si="0"/>
        <v>1</v>
      </c>
      <c r="H11" s="316" t="s">
        <v>19</v>
      </c>
      <c r="I11" s="317">
        <f t="shared" si="1"/>
        <v>1</v>
      </c>
      <c r="J11" s="294"/>
    </row>
    <row r="12" spans="1:10" ht="15.95" customHeight="1" x14ac:dyDescent="0.2">
      <c r="A12" s="15">
        <f t="shared" si="2"/>
        <v>8</v>
      </c>
      <c r="B12" s="310" t="s">
        <v>1075</v>
      </c>
      <c r="C12" s="311">
        <v>35515</v>
      </c>
      <c r="D12" s="312" t="s">
        <v>1076</v>
      </c>
      <c r="E12" s="313" t="s">
        <v>1077</v>
      </c>
      <c r="F12" s="314" t="s">
        <v>7</v>
      </c>
      <c r="G12" s="315">
        <f t="shared" si="0"/>
        <v>1</v>
      </c>
      <c r="H12" s="316" t="s">
        <v>19</v>
      </c>
      <c r="I12" s="317">
        <f t="shared" si="1"/>
        <v>1</v>
      </c>
      <c r="J12" s="294"/>
    </row>
    <row r="13" spans="1:10" ht="15.95" customHeight="1" x14ac:dyDescent="0.2">
      <c r="A13" s="15">
        <f t="shared" si="2"/>
        <v>9</v>
      </c>
      <c r="B13" s="310" t="s">
        <v>1078</v>
      </c>
      <c r="C13" s="311">
        <v>28374</v>
      </c>
      <c r="D13" s="312" t="s">
        <v>1079</v>
      </c>
      <c r="E13" s="313" t="s">
        <v>1080</v>
      </c>
      <c r="F13" s="314" t="s">
        <v>7</v>
      </c>
      <c r="G13" s="315">
        <f t="shared" si="0"/>
        <v>1</v>
      </c>
      <c r="H13" s="316" t="s">
        <v>19</v>
      </c>
      <c r="I13" s="317">
        <f t="shared" si="1"/>
        <v>1</v>
      </c>
      <c r="J13" s="294"/>
    </row>
    <row r="14" spans="1:10" ht="15.95" customHeight="1" x14ac:dyDescent="0.2">
      <c r="A14" s="15">
        <f t="shared" si="2"/>
        <v>10</v>
      </c>
      <c r="B14" s="310" t="s">
        <v>1081</v>
      </c>
      <c r="C14" s="311">
        <v>28375</v>
      </c>
      <c r="D14" s="312" t="s">
        <v>1082</v>
      </c>
      <c r="E14" s="313" t="s">
        <v>1083</v>
      </c>
      <c r="F14" s="314" t="s">
        <v>7</v>
      </c>
      <c r="G14" s="315">
        <f t="shared" si="0"/>
        <v>1</v>
      </c>
      <c r="H14" s="316" t="s">
        <v>19</v>
      </c>
      <c r="I14" s="317">
        <f t="shared" si="1"/>
        <v>1</v>
      </c>
      <c r="J14" s="294"/>
    </row>
    <row r="15" spans="1:10" ht="15.95" customHeight="1" x14ac:dyDescent="0.2">
      <c r="A15" s="15">
        <f t="shared" si="2"/>
        <v>11</v>
      </c>
      <c r="B15" s="310" t="s">
        <v>1084</v>
      </c>
      <c r="C15" s="311">
        <v>28377</v>
      </c>
      <c r="D15" s="312" t="s">
        <v>1085</v>
      </c>
      <c r="E15" s="313" t="s">
        <v>1086</v>
      </c>
      <c r="F15" s="314" t="s">
        <v>7</v>
      </c>
      <c r="G15" s="315">
        <f t="shared" si="0"/>
        <v>1</v>
      </c>
      <c r="H15" s="316" t="s">
        <v>19</v>
      </c>
      <c r="I15" s="317">
        <f t="shared" si="1"/>
        <v>1</v>
      </c>
      <c r="J15" s="294"/>
    </row>
    <row r="16" spans="1:10" ht="15.95" customHeight="1" x14ac:dyDescent="0.2">
      <c r="A16" s="15">
        <f t="shared" si="2"/>
        <v>12</v>
      </c>
      <c r="B16" s="310" t="s">
        <v>1087</v>
      </c>
      <c r="C16" s="311">
        <v>28379</v>
      </c>
      <c r="D16" s="312" t="s">
        <v>1088</v>
      </c>
      <c r="E16" s="313" t="s">
        <v>1089</v>
      </c>
      <c r="F16" s="314" t="s">
        <v>7</v>
      </c>
      <c r="G16" s="315">
        <f t="shared" si="0"/>
        <v>1</v>
      </c>
      <c r="H16" s="316" t="s">
        <v>19</v>
      </c>
      <c r="I16" s="317">
        <f t="shared" si="1"/>
        <v>1</v>
      </c>
      <c r="J16" s="294"/>
    </row>
    <row r="17" spans="1:10" ht="15.95" customHeight="1" x14ac:dyDescent="0.2">
      <c r="A17" s="15">
        <f t="shared" si="2"/>
        <v>13</v>
      </c>
      <c r="B17" s="310" t="s">
        <v>1090</v>
      </c>
      <c r="C17" s="311">
        <v>28380</v>
      </c>
      <c r="D17" s="312" t="s">
        <v>1091</v>
      </c>
      <c r="E17" s="313" t="s">
        <v>1092</v>
      </c>
      <c r="F17" s="314" t="s">
        <v>7</v>
      </c>
      <c r="G17" s="315">
        <f t="shared" si="0"/>
        <v>1</v>
      </c>
      <c r="H17" s="316" t="s">
        <v>19</v>
      </c>
      <c r="I17" s="317">
        <f t="shared" si="1"/>
        <v>1</v>
      </c>
      <c r="J17" s="294"/>
    </row>
    <row r="18" spans="1:10" ht="15.95" customHeight="1" x14ac:dyDescent="0.2">
      <c r="A18" s="15">
        <f t="shared" si="2"/>
        <v>14</v>
      </c>
      <c r="B18" s="310" t="s">
        <v>1093</v>
      </c>
      <c r="C18" s="311">
        <v>28381</v>
      </c>
      <c r="D18" s="312" t="s">
        <v>1094</v>
      </c>
      <c r="E18" s="313" t="s">
        <v>1095</v>
      </c>
      <c r="F18" s="314" t="s">
        <v>7</v>
      </c>
      <c r="G18" s="315">
        <f t="shared" si="0"/>
        <v>1</v>
      </c>
      <c r="H18" s="316" t="s">
        <v>19</v>
      </c>
      <c r="I18" s="317">
        <f t="shared" si="1"/>
        <v>1</v>
      </c>
      <c r="J18" s="294"/>
    </row>
    <row r="19" spans="1:10" ht="15.95" customHeight="1" x14ac:dyDescent="0.2">
      <c r="A19" s="15">
        <f t="shared" si="2"/>
        <v>15</v>
      </c>
      <c r="B19" s="310" t="s">
        <v>1096</v>
      </c>
      <c r="C19" s="311">
        <v>28383</v>
      </c>
      <c r="D19" s="312" t="s">
        <v>1097</v>
      </c>
      <c r="E19" s="313" t="s">
        <v>1098</v>
      </c>
      <c r="F19" s="314" t="s">
        <v>7</v>
      </c>
      <c r="G19" s="315">
        <f t="shared" si="0"/>
        <v>1</v>
      </c>
      <c r="H19" s="316" t="s">
        <v>19</v>
      </c>
      <c r="I19" s="317">
        <f t="shared" si="1"/>
        <v>1</v>
      </c>
      <c r="J19" s="294"/>
    </row>
    <row r="20" spans="1:10" ht="15.95" customHeight="1" x14ac:dyDescent="0.2">
      <c r="A20" s="15">
        <f t="shared" si="2"/>
        <v>16</v>
      </c>
      <c r="B20" s="310" t="s">
        <v>1099</v>
      </c>
      <c r="C20" s="311">
        <v>28384</v>
      </c>
      <c r="D20" s="312" t="s">
        <v>1100</v>
      </c>
      <c r="E20" s="313" t="s">
        <v>1101</v>
      </c>
      <c r="F20" s="314" t="s">
        <v>62</v>
      </c>
      <c r="G20" s="315">
        <f t="shared" si="0"/>
        <v>2</v>
      </c>
      <c r="H20" s="316" t="s">
        <v>19</v>
      </c>
      <c r="I20" s="317">
        <f t="shared" si="1"/>
        <v>1</v>
      </c>
      <c r="J20" s="294"/>
    </row>
    <row r="21" spans="1:10" ht="15.95" customHeight="1" x14ac:dyDescent="0.2">
      <c r="A21" s="15">
        <f t="shared" si="2"/>
        <v>17</v>
      </c>
      <c r="B21" s="310" t="s">
        <v>1102</v>
      </c>
      <c r="C21" s="311">
        <v>28388</v>
      </c>
      <c r="D21" s="312" t="s">
        <v>1103</v>
      </c>
      <c r="E21" s="313" t="s">
        <v>1104</v>
      </c>
      <c r="F21" s="314" t="s">
        <v>7</v>
      </c>
      <c r="G21" s="315">
        <f t="shared" si="0"/>
        <v>1</v>
      </c>
      <c r="H21" s="316" t="s">
        <v>19</v>
      </c>
      <c r="I21" s="317">
        <f t="shared" si="1"/>
        <v>1</v>
      </c>
      <c r="J21" s="294"/>
    </row>
    <row r="22" spans="1:10" ht="15.95" customHeight="1" x14ac:dyDescent="0.2">
      <c r="A22" s="15">
        <f t="shared" si="2"/>
        <v>18</v>
      </c>
      <c r="B22" s="310" t="s">
        <v>1105</v>
      </c>
      <c r="C22" s="311">
        <v>28389</v>
      </c>
      <c r="D22" s="312" t="s">
        <v>1106</v>
      </c>
      <c r="E22" s="313" t="s">
        <v>1107</v>
      </c>
      <c r="F22" s="314" t="s">
        <v>7</v>
      </c>
      <c r="G22" s="315">
        <f t="shared" si="0"/>
        <v>1</v>
      </c>
      <c r="H22" s="316" t="s">
        <v>19</v>
      </c>
      <c r="I22" s="317">
        <f t="shared" si="1"/>
        <v>1</v>
      </c>
      <c r="J22" s="294"/>
    </row>
    <row r="23" spans="1:10" ht="15.95" customHeight="1" x14ac:dyDescent="0.2">
      <c r="A23" s="15">
        <f t="shared" si="2"/>
        <v>19</v>
      </c>
      <c r="B23" s="310" t="s">
        <v>1108</v>
      </c>
      <c r="C23" s="311">
        <v>28392</v>
      </c>
      <c r="D23" s="312" t="s">
        <v>1109</v>
      </c>
      <c r="E23" s="313" t="s">
        <v>1110</v>
      </c>
      <c r="F23" s="314" t="s">
        <v>7</v>
      </c>
      <c r="G23" s="315">
        <f t="shared" si="0"/>
        <v>1</v>
      </c>
      <c r="H23" s="316" t="s">
        <v>19</v>
      </c>
      <c r="I23" s="317">
        <f t="shared" si="1"/>
        <v>1</v>
      </c>
      <c r="J23" s="294"/>
    </row>
    <row r="24" spans="1:10" ht="15.95" customHeight="1" x14ac:dyDescent="0.2">
      <c r="A24" s="15">
        <f t="shared" si="2"/>
        <v>20</v>
      </c>
      <c r="B24" s="310" t="s">
        <v>1111</v>
      </c>
      <c r="C24" s="311">
        <v>28393</v>
      </c>
      <c r="D24" s="312" t="s">
        <v>1112</v>
      </c>
      <c r="E24" s="313" t="s">
        <v>1113</v>
      </c>
      <c r="F24" s="314" t="s">
        <v>7</v>
      </c>
      <c r="G24" s="315">
        <f t="shared" si="0"/>
        <v>1</v>
      </c>
      <c r="H24" s="316" t="s">
        <v>19</v>
      </c>
      <c r="I24" s="317">
        <f t="shared" si="1"/>
        <v>1</v>
      </c>
      <c r="J24" s="294"/>
    </row>
    <row r="25" spans="1:10" ht="15.95" customHeight="1" x14ac:dyDescent="0.2">
      <c r="A25" s="15">
        <f t="shared" si="2"/>
        <v>21</v>
      </c>
      <c r="B25" s="310" t="s">
        <v>1114</v>
      </c>
      <c r="C25" s="311">
        <v>28394</v>
      </c>
      <c r="D25" s="312" t="s">
        <v>1115</v>
      </c>
      <c r="E25" s="313" t="s">
        <v>1116</v>
      </c>
      <c r="F25" s="314" t="s">
        <v>62</v>
      </c>
      <c r="G25" s="315">
        <f t="shared" si="0"/>
        <v>2</v>
      </c>
      <c r="H25" s="316" t="s">
        <v>19</v>
      </c>
      <c r="I25" s="317">
        <f t="shared" si="1"/>
        <v>1</v>
      </c>
      <c r="J25" s="294"/>
    </row>
    <row r="26" spans="1:10" ht="15.95" customHeight="1" x14ac:dyDescent="0.2">
      <c r="A26" s="15">
        <f t="shared" si="2"/>
        <v>22</v>
      </c>
      <c r="B26" s="310" t="s">
        <v>1117</v>
      </c>
      <c r="C26" s="311">
        <v>28397</v>
      </c>
      <c r="D26" s="312" t="s">
        <v>1118</v>
      </c>
      <c r="E26" s="313" t="s">
        <v>1119</v>
      </c>
      <c r="F26" s="314" t="s">
        <v>62</v>
      </c>
      <c r="G26" s="315">
        <f t="shared" si="0"/>
        <v>2</v>
      </c>
      <c r="H26" s="316" t="s">
        <v>19</v>
      </c>
      <c r="I26" s="317">
        <f t="shared" si="1"/>
        <v>1</v>
      </c>
      <c r="J26" s="294"/>
    </row>
    <row r="27" spans="1:10" ht="15.95" customHeight="1" x14ac:dyDescent="0.2">
      <c r="A27" s="15">
        <f t="shared" si="2"/>
        <v>23</v>
      </c>
      <c r="B27" s="310" t="s">
        <v>1120</v>
      </c>
      <c r="C27" s="311">
        <v>28398</v>
      </c>
      <c r="D27" s="312" t="s">
        <v>1121</v>
      </c>
      <c r="E27" s="313" t="s">
        <v>1122</v>
      </c>
      <c r="F27" s="314" t="s">
        <v>7</v>
      </c>
      <c r="G27" s="315">
        <f t="shared" si="0"/>
        <v>1</v>
      </c>
      <c r="H27" s="316" t="s">
        <v>19</v>
      </c>
      <c r="I27" s="317">
        <f t="shared" si="1"/>
        <v>1</v>
      </c>
      <c r="J27" s="294"/>
    </row>
    <row r="28" spans="1:10" ht="15.95" customHeight="1" x14ac:dyDescent="0.2">
      <c r="A28" s="15">
        <f t="shared" si="2"/>
        <v>24</v>
      </c>
      <c r="B28" s="310" t="s">
        <v>1123</v>
      </c>
      <c r="C28" s="311">
        <v>28400</v>
      </c>
      <c r="D28" s="312" t="s">
        <v>1124</v>
      </c>
      <c r="E28" s="313" t="s">
        <v>1125</v>
      </c>
      <c r="F28" s="314" t="s">
        <v>7</v>
      </c>
      <c r="G28" s="315">
        <f t="shared" si="0"/>
        <v>1</v>
      </c>
      <c r="H28" s="316" t="s">
        <v>19</v>
      </c>
      <c r="I28" s="317">
        <f t="shared" si="1"/>
        <v>1</v>
      </c>
      <c r="J28" s="294"/>
    </row>
    <row r="29" spans="1:10" ht="15.95" customHeight="1" x14ac:dyDescent="0.2">
      <c r="A29" s="15">
        <f t="shared" si="2"/>
        <v>25</v>
      </c>
      <c r="B29" s="310" t="s">
        <v>1126</v>
      </c>
      <c r="C29" s="311">
        <v>28401</v>
      </c>
      <c r="D29" s="312" t="s">
        <v>1127</v>
      </c>
      <c r="E29" s="313" t="s">
        <v>1128</v>
      </c>
      <c r="F29" s="314" t="s">
        <v>7</v>
      </c>
      <c r="G29" s="315">
        <f t="shared" si="0"/>
        <v>1</v>
      </c>
      <c r="H29" s="316" t="s">
        <v>19</v>
      </c>
      <c r="I29" s="317">
        <f t="shared" si="1"/>
        <v>1</v>
      </c>
      <c r="J29" s="294"/>
    </row>
    <row r="30" spans="1:10" ht="15.95" customHeight="1" x14ac:dyDescent="0.2">
      <c r="A30" s="15">
        <f t="shared" si="2"/>
        <v>26</v>
      </c>
      <c r="B30" s="310" t="s">
        <v>1129</v>
      </c>
      <c r="C30" s="311">
        <v>28403</v>
      </c>
      <c r="D30" s="312" t="s">
        <v>1130</v>
      </c>
      <c r="E30" s="313" t="s">
        <v>1131</v>
      </c>
      <c r="F30" s="314" t="s">
        <v>7</v>
      </c>
      <c r="G30" s="315">
        <f t="shared" si="0"/>
        <v>1</v>
      </c>
      <c r="H30" s="316" t="s">
        <v>19</v>
      </c>
      <c r="I30" s="317">
        <f t="shared" si="1"/>
        <v>1</v>
      </c>
      <c r="J30" s="294"/>
    </row>
    <row r="31" spans="1:10" ht="15.95" customHeight="1" x14ac:dyDescent="0.2">
      <c r="A31" s="15">
        <f t="shared" si="2"/>
        <v>27</v>
      </c>
      <c r="B31" s="310" t="s">
        <v>1132</v>
      </c>
      <c r="C31" s="311">
        <v>28404</v>
      </c>
      <c r="D31" s="312" t="s">
        <v>1130</v>
      </c>
      <c r="E31" s="313" t="s">
        <v>1133</v>
      </c>
      <c r="F31" s="314" t="s">
        <v>7</v>
      </c>
      <c r="G31" s="315">
        <f t="shared" si="0"/>
        <v>1</v>
      </c>
      <c r="H31" s="316" t="s">
        <v>19</v>
      </c>
      <c r="I31" s="317">
        <f t="shared" si="1"/>
        <v>1</v>
      </c>
      <c r="J31" s="294"/>
    </row>
    <row r="32" spans="1:10" ht="15.95" customHeight="1" x14ac:dyDescent="0.2">
      <c r="A32" s="15">
        <f t="shared" si="2"/>
        <v>28</v>
      </c>
      <c r="B32" s="310" t="s">
        <v>1134</v>
      </c>
      <c r="C32" s="311">
        <v>28405</v>
      </c>
      <c r="D32" s="312" t="s">
        <v>1135</v>
      </c>
      <c r="E32" s="313" t="s">
        <v>1136</v>
      </c>
      <c r="F32" s="314" t="s">
        <v>7</v>
      </c>
      <c r="G32" s="315">
        <f t="shared" si="0"/>
        <v>1</v>
      </c>
      <c r="H32" s="316" t="s">
        <v>19</v>
      </c>
      <c r="I32" s="317">
        <f t="shared" si="1"/>
        <v>1</v>
      </c>
      <c r="J32" s="294"/>
    </row>
    <row r="33" spans="1:10" ht="15.95" customHeight="1" x14ac:dyDescent="0.2">
      <c r="A33" s="15">
        <f t="shared" si="2"/>
        <v>29</v>
      </c>
      <c r="B33" s="310" t="s">
        <v>1137</v>
      </c>
      <c r="C33" s="311">
        <v>28406</v>
      </c>
      <c r="D33" s="312" t="s">
        <v>1138</v>
      </c>
      <c r="E33" s="313" t="s">
        <v>1139</v>
      </c>
      <c r="F33" s="314" t="s">
        <v>7</v>
      </c>
      <c r="G33" s="315">
        <f t="shared" si="0"/>
        <v>1</v>
      </c>
      <c r="H33" s="316" t="s">
        <v>19</v>
      </c>
      <c r="I33" s="317">
        <f t="shared" si="1"/>
        <v>1</v>
      </c>
      <c r="J33" s="294"/>
    </row>
    <row r="34" spans="1:10" ht="15.95" customHeight="1" x14ac:dyDescent="0.2">
      <c r="A34" s="15">
        <f t="shared" si="2"/>
        <v>30</v>
      </c>
      <c r="B34" s="310" t="s">
        <v>1140</v>
      </c>
      <c r="C34" s="311">
        <v>28407</v>
      </c>
      <c r="D34" s="312" t="s">
        <v>1141</v>
      </c>
      <c r="E34" s="313" t="s">
        <v>1142</v>
      </c>
      <c r="F34" s="314" t="s">
        <v>7</v>
      </c>
      <c r="G34" s="315">
        <f t="shared" si="0"/>
        <v>1</v>
      </c>
      <c r="H34" s="316" t="s">
        <v>19</v>
      </c>
      <c r="I34" s="317">
        <v>1</v>
      </c>
      <c r="J34" s="294"/>
    </row>
    <row r="35" spans="1:10" ht="15.95" customHeight="1" x14ac:dyDescent="0.2">
      <c r="A35" s="15">
        <f t="shared" si="2"/>
        <v>31</v>
      </c>
      <c r="B35" s="310" t="s">
        <v>1143</v>
      </c>
      <c r="C35" s="311">
        <v>28410</v>
      </c>
      <c r="D35" s="312" t="s">
        <v>1144</v>
      </c>
      <c r="E35" s="313" t="s">
        <v>1145</v>
      </c>
      <c r="F35" s="314" t="s">
        <v>7</v>
      </c>
      <c r="G35" s="315">
        <f t="shared" si="0"/>
        <v>1</v>
      </c>
      <c r="H35" s="316" t="s">
        <v>19</v>
      </c>
      <c r="I35" s="317">
        <f t="shared" si="1"/>
        <v>1</v>
      </c>
      <c r="J35" s="294"/>
    </row>
    <row r="36" spans="1:10" ht="15.95" customHeight="1" x14ac:dyDescent="0.2">
      <c r="A36" s="15">
        <f t="shared" si="2"/>
        <v>32</v>
      </c>
      <c r="B36" s="310" t="s">
        <v>1146</v>
      </c>
      <c r="C36" s="311">
        <v>25361</v>
      </c>
      <c r="D36" s="312" t="s">
        <v>1147</v>
      </c>
      <c r="E36" s="313" t="s">
        <v>1148</v>
      </c>
      <c r="F36" s="314" t="s">
        <v>7</v>
      </c>
      <c r="G36" s="315">
        <f t="shared" si="0"/>
        <v>1</v>
      </c>
      <c r="H36" s="316" t="s">
        <v>19</v>
      </c>
      <c r="I36" s="317">
        <f t="shared" si="1"/>
        <v>1</v>
      </c>
      <c r="J36" s="294"/>
    </row>
    <row r="37" spans="1:10" ht="15.95" customHeight="1" x14ac:dyDescent="0.2">
      <c r="A37" s="15">
        <f t="shared" si="2"/>
        <v>33</v>
      </c>
      <c r="B37" s="310" t="s">
        <v>1149</v>
      </c>
      <c r="C37" s="311">
        <v>28411</v>
      </c>
      <c r="D37" s="312" t="s">
        <v>1150</v>
      </c>
      <c r="E37" s="313" t="s">
        <v>1151</v>
      </c>
      <c r="F37" s="314" t="s">
        <v>7</v>
      </c>
      <c r="G37" s="315">
        <f t="shared" si="0"/>
        <v>1</v>
      </c>
      <c r="H37" s="316" t="s">
        <v>19</v>
      </c>
      <c r="I37" s="317">
        <f t="shared" si="1"/>
        <v>1</v>
      </c>
      <c r="J37" s="294"/>
    </row>
    <row r="38" spans="1:10" ht="15.95" customHeight="1" x14ac:dyDescent="0.2">
      <c r="A38" s="15">
        <f t="shared" si="2"/>
        <v>34</v>
      </c>
      <c r="B38" s="310" t="s">
        <v>1152</v>
      </c>
      <c r="C38" s="311">
        <v>28413</v>
      </c>
      <c r="D38" s="312" t="s">
        <v>619</v>
      </c>
      <c r="E38" s="313" t="s">
        <v>1153</v>
      </c>
      <c r="F38" s="314" t="s">
        <v>7</v>
      </c>
      <c r="G38" s="315">
        <f t="shared" si="0"/>
        <v>1</v>
      </c>
      <c r="H38" s="316" t="s">
        <v>19</v>
      </c>
      <c r="I38" s="317">
        <f t="shared" si="1"/>
        <v>1</v>
      </c>
      <c r="J38" s="294"/>
    </row>
    <row r="39" spans="1:10" ht="15.95" customHeight="1" x14ac:dyDescent="0.2">
      <c r="A39" s="15">
        <f t="shared" si="2"/>
        <v>35</v>
      </c>
      <c r="B39" s="310" t="s">
        <v>1154</v>
      </c>
      <c r="C39" s="311">
        <v>28414</v>
      </c>
      <c r="D39" s="312" t="s">
        <v>116</v>
      </c>
      <c r="E39" s="313" t="s">
        <v>1155</v>
      </c>
      <c r="F39" s="314" t="s">
        <v>7</v>
      </c>
      <c r="G39" s="315">
        <f t="shared" si="0"/>
        <v>1</v>
      </c>
      <c r="H39" s="316" t="s">
        <v>19</v>
      </c>
      <c r="I39" s="317">
        <f t="shared" si="1"/>
        <v>1</v>
      </c>
      <c r="J39" s="294"/>
    </row>
    <row r="40" spans="1:10" ht="15.95" customHeight="1" x14ac:dyDescent="0.2">
      <c r="A40" s="15">
        <f t="shared" si="2"/>
        <v>36</v>
      </c>
      <c r="B40" s="310" t="s">
        <v>1156</v>
      </c>
      <c r="C40" s="311">
        <v>28415</v>
      </c>
      <c r="D40" s="312" t="s">
        <v>1157</v>
      </c>
      <c r="E40" s="313" t="s">
        <v>1158</v>
      </c>
      <c r="F40" s="314" t="s">
        <v>7</v>
      </c>
      <c r="G40" s="315">
        <f t="shared" si="0"/>
        <v>1</v>
      </c>
      <c r="H40" s="316" t="s">
        <v>19</v>
      </c>
      <c r="I40" s="317">
        <f t="shared" si="1"/>
        <v>1</v>
      </c>
      <c r="J40" s="294"/>
    </row>
    <row r="41" spans="1:10" ht="15.95" customHeight="1" x14ac:dyDescent="0.2">
      <c r="A41" s="15">
        <f t="shared" si="2"/>
        <v>37</v>
      </c>
      <c r="B41" s="310" t="s">
        <v>1159</v>
      </c>
      <c r="C41" s="311">
        <v>28416</v>
      </c>
      <c r="D41" s="312" t="s">
        <v>1160</v>
      </c>
      <c r="E41" s="313" t="s">
        <v>1161</v>
      </c>
      <c r="F41" s="314" t="s">
        <v>7</v>
      </c>
      <c r="G41" s="315">
        <f t="shared" si="0"/>
        <v>1</v>
      </c>
      <c r="H41" s="316" t="s">
        <v>19</v>
      </c>
      <c r="I41" s="317">
        <f t="shared" si="1"/>
        <v>1</v>
      </c>
      <c r="J41" s="294"/>
    </row>
    <row r="42" spans="1:10" ht="15.95" customHeight="1" x14ac:dyDescent="0.2">
      <c r="A42" s="15">
        <f t="shared" si="2"/>
        <v>38</v>
      </c>
      <c r="B42" s="310" t="s">
        <v>1162</v>
      </c>
      <c r="C42" s="311">
        <v>28418</v>
      </c>
      <c r="D42" s="312" t="s">
        <v>1163</v>
      </c>
      <c r="E42" s="313" t="s">
        <v>1164</v>
      </c>
      <c r="F42" s="314" t="s">
        <v>7</v>
      </c>
      <c r="G42" s="315">
        <f t="shared" si="0"/>
        <v>1</v>
      </c>
      <c r="H42" s="316" t="s">
        <v>19</v>
      </c>
      <c r="I42" s="317">
        <f t="shared" si="1"/>
        <v>1</v>
      </c>
      <c r="J42" s="294"/>
    </row>
    <row r="43" spans="1:10" ht="15.95" customHeight="1" x14ac:dyDescent="0.2">
      <c r="A43" s="15">
        <f t="shared" si="2"/>
        <v>39</v>
      </c>
      <c r="B43" s="310" t="s">
        <v>1165</v>
      </c>
      <c r="C43" s="311">
        <v>28419</v>
      </c>
      <c r="D43" s="312" t="s">
        <v>573</v>
      </c>
      <c r="E43" s="313" t="s">
        <v>518</v>
      </c>
      <c r="F43" s="314" t="s">
        <v>7</v>
      </c>
      <c r="G43" s="315">
        <f t="shared" si="0"/>
        <v>1</v>
      </c>
      <c r="H43" s="316" t="s">
        <v>19</v>
      </c>
      <c r="I43" s="317">
        <f t="shared" si="1"/>
        <v>1</v>
      </c>
      <c r="J43" s="294"/>
    </row>
    <row r="44" spans="1:10" ht="15.95" customHeight="1" x14ac:dyDescent="0.2">
      <c r="A44" s="15">
        <f t="shared" si="2"/>
        <v>40</v>
      </c>
      <c r="B44" s="310" t="s">
        <v>1166</v>
      </c>
      <c r="C44" s="311">
        <v>28420</v>
      </c>
      <c r="D44" s="312" t="s">
        <v>1167</v>
      </c>
      <c r="E44" s="313" t="s">
        <v>1168</v>
      </c>
      <c r="F44" s="314" t="s">
        <v>7</v>
      </c>
      <c r="G44" s="315">
        <f t="shared" si="0"/>
        <v>1</v>
      </c>
      <c r="H44" s="316" t="s">
        <v>19</v>
      </c>
      <c r="I44" s="317">
        <f t="shared" si="1"/>
        <v>1</v>
      </c>
      <c r="J44" s="294"/>
    </row>
    <row r="45" spans="1:10" ht="15.95" customHeight="1" x14ac:dyDescent="0.2">
      <c r="A45" s="15">
        <f t="shared" si="2"/>
        <v>41</v>
      </c>
      <c r="B45" s="310" t="s">
        <v>1169</v>
      </c>
      <c r="C45" s="311">
        <v>28421</v>
      </c>
      <c r="D45" s="312" t="s">
        <v>1170</v>
      </c>
      <c r="E45" s="313" t="s">
        <v>1171</v>
      </c>
      <c r="F45" s="314" t="s">
        <v>7</v>
      </c>
      <c r="G45" s="315">
        <f t="shared" si="0"/>
        <v>1</v>
      </c>
      <c r="H45" s="316" t="s">
        <v>19</v>
      </c>
      <c r="I45" s="317">
        <f t="shared" si="1"/>
        <v>1</v>
      </c>
      <c r="J45" s="294"/>
    </row>
    <row r="46" spans="1:10" ht="15.95" customHeight="1" x14ac:dyDescent="0.2">
      <c r="A46" s="15">
        <f t="shared" si="2"/>
        <v>42</v>
      </c>
      <c r="B46" s="310" t="s">
        <v>1172</v>
      </c>
      <c r="C46" s="311">
        <v>28422</v>
      </c>
      <c r="D46" s="312" t="s">
        <v>1173</v>
      </c>
      <c r="E46" s="313" t="s">
        <v>1174</v>
      </c>
      <c r="F46" s="314" t="s">
        <v>7</v>
      </c>
      <c r="G46" s="315">
        <f t="shared" si="0"/>
        <v>1</v>
      </c>
      <c r="H46" s="316" t="s">
        <v>19</v>
      </c>
      <c r="I46" s="317">
        <f t="shared" si="1"/>
        <v>1</v>
      </c>
      <c r="J46" s="294"/>
    </row>
    <row r="47" spans="1:10" ht="15.95" customHeight="1" x14ac:dyDescent="0.2">
      <c r="A47" s="15">
        <f t="shared" si="2"/>
        <v>43</v>
      </c>
      <c r="B47" s="310" t="s">
        <v>1175</v>
      </c>
      <c r="C47" s="311">
        <v>28350</v>
      </c>
      <c r="D47" s="312" t="s">
        <v>1176</v>
      </c>
      <c r="E47" s="313" t="s">
        <v>122</v>
      </c>
      <c r="F47" s="314" t="s">
        <v>7</v>
      </c>
      <c r="G47" s="315">
        <f t="shared" si="0"/>
        <v>1</v>
      </c>
      <c r="H47" s="316" t="s">
        <v>19</v>
      </c>
      <c r="I47" s="317">
        <f t="shared" si="1"/>
        <v>1</v>
      </c>
      <c r="J47" s="294"/>
    </row>
    <row r="48" spans="1:10" ht="15.95" customHeight="1" x14ac:dyDescent="0.2">
      <c r="A48" s="15">
        <f t="shared" si="2"/>
        <v>44</v>
      </c>
      <c r="B48" s="310" t="s">
        <v>1177</v>
      </c>
      <c r="C48" s="311">
        <v>28424</v>
      </c>
      <c r="D48" s="312" t="s">
        <v>1178</v>
      </c>
      <c r="E48" s="313" t="s">
        <v>685</v>
      </c>
      <c r="F48" s="314" t="s">
        <v>7</v>
      </c>
      <c r="G48" s="315">
        <f t="shared" si="0"/>
        <v>1</v>
      </c>
      <c r="H48" s="316" t="s">
        <v>19</v>
      </c>
      <c r="I48" s="317">
        <f t="shared" si="1"/>
        <v>1</v>
      </c>
      <c r="J48" s="294"/>
    </row>
    <row r="49" spans="1:10" ht="15.95" customHeight="1" x14ac:dyDescent="0.2">
      <c r="A49" s="15">
        <f t="shared" si="2"/>
        <v>45</v>
      </c>
      <c r="B49" s="310" t="s">
        <v>1179</v>
      </c>
      <c r="C49" s="311">
        <v>28425</v>
      </c>
      <c r="D49" s="312" t="s">
        <v>1180</v>
      </c>
      <c r="E49" s="313" t="s">
        <v>518</v>
      </c>
      <c r="F49" s="314" t="s">
        <v>7</v>
      </c>
      <c r="G49" s="315">
        <f t="shared" si="0"/>
        <v>1</v>
      </c>
      <c r="H49" s="316" t="s">
        <v>19</v>
      </c>
      <c r="I49" s="317">
        <f t="shared" si="1"/>
        <v>1</v>
      </c>
      <c r="J49" s="294"/>
    </row>
    <row r="50" spans="1:10" ht="15.95" customHeight="1" x14ac:dyDescent="0.2">
      <c r="A50" s="15">
        <f t="shared" si="2"/>
        <v>46</v>
      </c>
      <c r="B50" s="310" t="s">
        <v>1181</v>
      </c>
      <c r="C50" s="311">
        <v>28426</v>
      </c>
      <c r="D50" s="312" t="s">
        <v>1182</v>
      </c>
      <c r="E50" s="313" t="s">
        <v>1183</v>
      </c>
      <c r="F50" s="314" t="s">
        <v>7</v>
      </c>
      <c r="G50" s="315">
        <f t="shared" si="0"/>
        <v>1</v>
      </c>
      <c r="H50" s="316" t="s">
        <v>19</v>
      </c>
      <c r="I50" s="317">
        <f t="shared" si="1"/>
        <v>1</v>
      </c>
      <c r="J50" s="294"/>
    </row>
    <row r="51" spans="1:10" ht="15.95" customHeight="1" x14ac:dyDescent="0.2">
      <c r="A51" s="15">
        <f t="shared" si="2"/>
        <v>47</v>
      </c>
      <c r="B51" s="310" t="s">
        <v>1184</v>
      </c>
      <c r="C51" s="311">
        <v>28429</v>
      </c>
      <c r="D51" s="312" t="s">
        <v>1185</v>
      </c>
      <c r="E51" s="313" t="s">
        <v>1186</v>
      </c>
      <c r="F51" s="314" t="s">
        <v>7</v>
      </c>
      <c r="G51" s="315">
        <f t="shared" si="0"/>
        <v>1</v>
      </c>
      <c r="H51" s="316" t="s">
        <v>19</v>
      </c>
      <c r="I51" s="317">
        <f t="shared" si="1"/>
        <v>1</v>
      </c>
      <c r="J51" s="294"/>
    </row>
    <row r="52" spans="1:10" ht="15.95" customHeight="1" x14ac:dyDescent="0.2">
      <c r="A52" s="15">
        <f t="shared" si="2"/>
        <v>48</v>
      </c>
      <c r="B52" s="310" t="s">
        <v>1187</v>
      </c>
      <c r="C52" s="311">
        <v>28432</v>
      </c>
      <c r="D52" s="312" t="s">
        <v>1188</v>
      </c>
      <c r="E52" s="313" t="s">
        <v>1189</v>
      </c>
      <c r="F52" s="314" t="s">
        <v>7</v>
      </c>
      <c r="G52" s="315">
        <f t="shared" si="0"/>
        <v>1</v>
      </c>
      <c r="H52" s="316" t="s">
        <v>19</v>
      </c>
      <c r="I52" s="317">
        <f t="shared" si="1"/>
        <v>1</v>
      </c>
      <c r="J52" s="294"/>
    </row>
    <row r="53" spans="1:10" ht="15.95" customHeight="1" x14ac:dyDescent="0.2">
      <c r="A53" s="15">
        <f t="shared" si="2"/>
        <v>49</v>
      </c>
      <c r="B53" s="310" t="s">
        <v>1190</v>
      </c>
      <c r="C53" s="311">
        <v>28433</v>
      </c>
      <c r="D53" s="312" t="s">
        <v>1191</v>
      </c>
      <c r="E53" s="313" t="s">
        <v>1192</v>
      </c>
      <c r="F53" s="314" t="s">
        <v>7</v>
      </c>
      <c r="G53" s="315">
        <f t="shared" si="0"/>
        <v>1</v>
      </c>
      <c r="H53" s="316" t="s">
        <v>19</v>
      </c>
      <c r="I53" s="317">
        <f t="shared" si="1"/>
        <v>1</v>
      </c>
      <c r="J53" s="294"/>
    </row>
    <row r="54" spans="1:10" ht="15.95" customHeight="1" x14ac:dyDescent="0.2">
      <c r="A54" s="15">
        <f t="shared" si="2"/>
        <v>50</v>
      </c>
      <c r="B54" s="310" t="s">
        <v>1193</v>
      </c>
      <c r="C54" s="311">
        <v>28435</v>
      </c>
      <c r="D54" s="312" t="s">
        <v>1194</v>
      </c>
      <c r="E54" s="313" t="s">
        <v>1195</v>
      </c>
      <c r="F54" s="314" t="s">
        <v>7</v>
      </c>
      <c r="G54" s="315">
        <f t="shared" si="0"/>
        <v>1</v>
      </c>
      <c r="H54" s="316" t="s">
        <v>19</v>
      </c>
      <c r="I54" s="317">
        <f t="shared" si="1"/>
        <v>1</v>
      </c>
      <c r="J54" s="294"/>
    </row>
    <row r="55" spans="1:10" ht="15.95" customHeight="1" x14ac:dyDescent="0.2">
      <c r="A55" s="15">
        <f t="shared" si="2"/>
        <v>51</v>
      </c>
      <c r="B55" s="310" t="s">
        <v>1196</v>
      </c>
      <c r="C55" s="311">
        <v>28436</v>
      </c>
      <c r="D55" s="312" t="s">
        <v>1197</v>
      </c>
      <c r="E55" s="313" t="s">
        <v>1198</v>
      </c>
      <c r="F55" s="314" t="s">
        <v>7</v>
      </c>
      <c r="G55" s="315">
        <f t="shared" si="0"/>
        <v>1</v>
      </c>
      <c r="H55" s="316" t="s">
        <v>19</v>
      </c>
      <c r="I55" s="317">
        <f t="shared" si="1"/>
        <v>1</v>
      </c>
      <c r="J55" s="294"/>
    </row>
    <row r="56" spans="1:10" ht="15.95" customHeight="1" x14ac:dyDescent="0.2">
      <c r="A56" s="15">
        <f t="shared" si="2"/>
        <v>52</v>
      </c>
      <c r="B56" s="310" t="s">
        <v>1199</v>
      </c>
      <c r="C56" s="311">
        <v>28437</v>
      </c>
      <c r="D56" s="312" t="s">
        <v>1200</v>
      </c>
      <c r="E56" s="313" t="s">
        <v>1201</v>
      </c>
      <c r="F56" s="314" t="s">
        <v>7</v>
      </c>
      <c r="G56" s="315">
        <f t="shared" si="0"/>
        <v>1</v>
      </c>
      <c r="H56" s="316" t="s">
        <v>19</v>
      </c>
      <c r="I56" s="317">
        <f t="shared" si="1"/>
        <v>1</v>
      </c>
      <c r="J56" s="294"/>
    </row>
    <row r="57" spans="1:10" ht="15.95" customHeight="1" x14ac:dyDescent="0.2">
      <c r="A57" s="15">
        <f t="shared" si="2"/>
        <v>53</v>
      </c>
      <c r="B57" s="310" t="s">
        <v>1202</v>
      </c>
      <c r="C57" s="311">
        <v>28440</v>
      </c>
      <c r="D57" s="312" t="s">
        <v>1203</v>
      </c>
      <c r="E57" s="313" t="s">
        <v>1204</v>
      </c>
      <c r="F57" s="314" t="s">
        <v>7</v>
      </c>
      <c r="G57" s="315">
        <f t="shared" si="0"/>
        <v>1</v>
      </c>
      <c r="H57" s="316" t="s">
        <v>19</v>
      </c>
      <c r="I57" s="317">
        <f t="shared" si="1"/>
        <v>1</v>
      </c>
      <c r="J57" s="294"/>
    </row>
    <row r="58" spans="1:10" ht="15.95" customHeight="1" x14ac:dyDescent="0.2">
      <c r="A58" s="15">
        <f t="shared" si="2"/>
        <v>54</v>
      </c>
      <c r="B58" s="310" t="s">
        <v>1205</v>
      </c>
      <c r="C58" s="311">
        <v>28443</v>
      </c>
      <c r="D58" s="312" t="s">
        <v>1206</v>
      </c>
      <c r="E58" s="313" t="s">
        <v>1207</v>
      </c>
      <c r="F58" s="314" t="s">
        <v>7</v>
      </c>
      <c r="G58" s="315">
        <f t="shared" si="0"/>
        <v>1</v>
      </c>
      <c r="H58" s="316" t="s">
        <v>19</v>
      </c>
      <c r="I58" s="317">
        <f t="shared" si="1"/>
        <v>1</v>
      </c>
      <c r="J58" s="294"/>
    </row>
    <row r="59" spans="1:10" ht="15.95" customHeight="1" x14ac:dyDescent="0.2">
      <c r="A59" s="15">
        <f t="shared" si="2"/>
        <v>55</v>
      </c>
      <c r="B59" s="310" t="s">
        <v>1208</v>
      </c>
      <c r="C59" s="311">
        <v>28445</v>
      </c>
      <c r="D59" s="312" t="s">
        <v>1209</v>
      </c>
      <c r="E59" s="313" t="s">
        <v>1210</v>
      </c>
      <c r="F59" s="314" t="s">
        <v>7</v>
      </c>
      <c r="G59" s="315">
        <f t="shared" si="0"/>
        <v>1</v>
      </c>
      <c r="H59" s="316" t="s">
        <v>19</v>
      </c>
      <c r="I59" s="317">
        <f t="shared" si="1"/>
        <v>1</v>
      </c>
      <c r="J59" s="294"/>
    </row>
    <row r="60" spans="1:10" ht="15.95" customHeight="1" x14ac:dyDescent="0.2">
      <c r="A60" s="15">
        <f t="shared" si="2"/>
        <v>56</v>
      </c>
      <c r="B60" s="310" t="s">
        <v>1211</v>
      </c>
      <c r="C60" s="311">
        <v>28447</v>
      </c>
      <c r="D60" s="312" t="s">
        <v>1212</v>
      </c>
      <c r="E60" s="313" t="s">
        <v>1213</v>
      </c>
      <c r="F60" s="314" t="s">
        <v>7</v>
      </c>
      <c r="G60" s="315">
        <f t="shared" si="0"/>
        <v>1</v>
      </c>
      <c r="H60" s="316" t="s">
        <v>19</v>
      </c>
      <c r="I60" s="317">
        <f t="shared" si="1"/>
        <v>1</v>
      </c>
      <c r="J60" s="294"/>
    </row>
    <row r="61" spans="1:10" ht="15.95" customHeight="1" x14ac:dyDescent="0.2">
      <c r="A61" s="15">
        <f t="shared" si="2"/>
        <v>57</v>
      </c>
      <c r="B61" s="310" t="s">
        <v>1214</v>
      </c>
      <c r="C61" s="311">
        <v>28448</v>
      </c>
      <c r="D61" s="312" t="s">
        <v>1215</v>
      </c>
      <c r="E61" s="313" t="s">
        <v>1216</v>
      </c>
      <c r="F61" s="314" t="s">
        <v>62</v>
      </c>
      <c r="G61" s="315">
        <f t="shared" si="0"/>
        <v>2</v>
      </c>
      <c r="H61" s="316" t="s">
        <v>19</v>
      </c>
      <c r="I61" s="317">
        <f t="shared" si="1"/>
        <v>1</v>
      </c>
      <c r="J61" s="294"/>
    </row>
    <row r="62" spans="1:10" ht="15.95" customHeight="1" x14ac:dyDescent="0.2">
      <c r="A62" s="15">
        <f t="shared" si="2"/>
        <v>58</v>
      </c>
      <c r="B62" s="310" t="s">
        <v>1217</v>
      </c>
      <c r="C62" s="311">
        <v>28450</v>
      </c>
      <c r="D62" s="312" t="s">
        <v>1218</v>
      </c>
      <c r="E62" s="313" t="s">
        <v>1219</v>
      </c>
      <c r="F62" s="314" t="s">
        <v>7</v>
      </c>
      <c r="G62" s="315">
        <f t="shared" si="0"/>
        <v>1</v>
      </c>
      <c r="H62" s="316" t="s">
        <v>19</v>
      </c>
      <c r="I62" s="317">
        <f t="shared" si="1"/>
        <v>1</v>
      </c>
      <c r="J62" s="294"/>
    </row>
    <row r="63" spans="1:10" ht="15.95" customHeight="1" x14ac:dyDescent="0.2">
      <c r="A63" s="15">
        <f t="shared" si="2"/>
        <v>59</v>
      </c>
      <c r="B63" s="310" t="s">
        <v>1220</v>
      </c>
      <c r="C63" s="311">
        <v>28451</v>
      </c>
      <c r="D63" s="312" t="s">
        <v>1221</v>
      </c>
      <c r="E63" s="313" t="s">
        <v>1222</v>
      </c>
      <c r="F63" s="314" t="s">
        <v>7</v>
      </c>
      <c r="G63" s="315">
        <f t="shared" si="0"/>
        <v>1</v>
      </c>
      <c r="H63" s="316" t="s">
        <v>19</v>
      </c>
      <c r="I63" s="317">
        <f t="shared" si="1"/>
        <v>1</v>
      </c>
      <c r="J63" s="294"/>
    </row>
    <row r="64" spans="1:10" ht="15.95" customHeight="1" x14ac:dyDescent="0.2">
      <c r="A64" s="15">
        <f t="shared" si="2"/>
        <v>60</v>
      </c>
      <c r="B64" s="310" t="s">
        <v>1223</v>
      </c>
      <c r="C64" s="311">
        <v>28453</v>
      </c>
      <c r="D64" s="312" t="s">
        <v>1224</v>
      </c>
      <c r="E64" s="313" t="s">
        <v>1225</v>
      </c>
      <c r="F64" s="314" t="s">
        <v>7</v>
      </c>
      <c r="G64" s="315">
        <f t="shared" si="0"/>
        <v>1</v>
      </c>
      <c r="H64" s="316" t="s">
        <v>19</v>
      </c>
      <c r="I64" s="317">
        <f t="shared" si="1"/>
        <v>1</v>
      </c>
      <c r="J64" s="294"/>
    </row>
    <row r="65" spans="1:10" ht="15.95" customHeight="1" x14ac:dyDescent="0.2">
      <c r="A65" s="15">
        <f t="shared" si="2"/>
        <v>61</v>
      </c>
      <c r="B65" s="310" t="s">
        <v>1226</v>
      </c>
      <c r="C65" s="311">
        <v>28454</v>
      </c>
      <c r="D65" s="312" t="s">
        <v>1227</v>
      </c>
      <c r="E65" s="313" t="s">
        <v>1228</v>
      </c>
      <c r="F65" s="314" t="s">
        <v>7</v>
      </c>
      <c r="G65" s="315">
        <f t="shared" si="0"/>
        <v>1</v>
      </c>
      <c r="H65" s="316" t="s">
        <v>19</v>
      </c>
      <c r="I65" s="317">
        <f t="shared" si="1"/>
        <v>1</v>
      </c>
      <c r="J65" s="294"/>
    </row>
    <row r="66" spans="1:10" ht="15.95" customHeight="1" x14ac:dyDescent="0.2">
      <c r="A66" s="15">
        <f t="shared" si="2"/>
        <v>62</v>
      </c>
      <c r="B66" s="310" t="s">
        <v>1229</v>
      </c>
      <c r="C66" s="311">
        <v>28455</v>
      </c>
      <c r="D66" s="312" t="s">
        <v>1230</v>
      </c>
      <c r="E66" s="313" t="s">
        <v>1231</v>
      </c>
      <c r="F66" s="314" t="s">
        <v>7</v>
      </c>
      <c r="G66" s="315">
        <f t="shared" si="0"/>
        <v>1</v>
      </c>
      <c r="H66" s="316" t="s">
        <v>19</v>
      </c>
      <c r="I66" s="317">
        <f t="shared" si="1"/>
        <v>1</v>
      </c>
      <c r="J66" s="294"/>
    </row>
    <row r="67" spans="1:10" ht="15.95" customHeight="1" x14ac:dyDescent="0.2">
      <c r="A67" s="15">
        <f t="shared" si="2"/>
        <v>63</v>
      </c>
      <c r="B67" s="310" t="s">
        <v>1232</v>
      </c>
      <c r="C67" s="311">
        <v>28456</v>
      </c>
      <c r="D67" s="312" t="s">
        <v>1233</v>
      </c>
      <c r="E67" s="313" t="s">
        <v>1234</v>
      </c>
      <c r="F67" s="314" t="s">
        <v>7</v>
      </c>
      <c r="G67" s="315">
        <f t="shared" si="0"/>
        <v>1</v>
      </c>
      <c r="H67" s="316" t="s">
        <v>19</v>
      </c>
      <c r="I67" s="317">
        <f t="shared" si="1"/>
        <v>1</v>
      </c>
      <c r="J67" s="294"/>
    </row>
    <row r="68" spans="1:10" ht="15.95" customHeight="1" x14ac:dyDescent="0.2">
      <c r="A68" s="15">
        <f t="shared" si="2"/>
        <v>64</v>
      </c>
      <c r="B68" s="310" t="s">
        <v>1235</v>
      </c>
      <c r="C68" s="311">
        <v>28458</v>
      </c>
      <c r="D68" s="312" t="s">
        <v>1236</v>
      </c>
      <c r="E68" s="313" t="s">
        <v>1237</v>
      </c>
      <c r="F68" s="314" t="s">
        <v>7</v>
      </c>
      <c r="G68" s="315">
        <f t="shared" si="0"/>
        <v>1</v>
      </c>
      <c r="H68" s="316" t="s">
        <v>19</v>
      </c>
      <c r="I68" s="317">
        <f t="shared" si="1"/>
        <v>1</v>
      </c>
      <c r="J68" s="294"/>
    </row>
    <row r="69" spans="1:10" ht="15.95" customHeight="1" x14ac:dyDescent="0.2">
      <c r="A69" s="15">
        <f t="shared" si="2"/>
        <v>65</v>
      </c>
      <c r="B69" s="310" t="s">
        <v>1238</v>
      </c>
      <c r="C69" s="311">
        <v>28459</v>
      </c>
      <c r="D69" s="312" t="s">
        <v>1239</v>
      </c>
      <c r="E69" s="313" t="s">
        <v>1240</v>
      </c>
      <c r="F69" s="314" t="s">
        <v>7</v>
      </c>
      <c r="G69" s="315">
        <f t="shared" ref="G69:G97" si="3">+IF(F69="M",1,IF(F69="f",2,IF(F69="Civ",3,"Error")))</f>
        <v>1</v>
      </c>
      <c r="H69" s="316" t="s">
        <v>19</v>
      </c>
      <c r="I69" s="317">
        <f t="shared" ref="I69:I99" si="4">+IF(H69="Studying",5,IF(H69="Complete",1,IF(H69="Incomplete",2,IF(H69="Left",3,IF(H69="Dropped",4,"Error")))))</f>
        <v>1</v>
      </c>
      <c r="J69" s="294"/>
    </row>
    <row r="70" spans="1:10" ht="15.95" customHeight="1" x14ac:dyDescent="0.2">
      <c r="A70" s="15">
        <f t="shared" si="2"/>
        <v>66</v>
      </c>
      <c r="B70" s="310" t="s">
        <v>1241</v>
      </c>
      <c r="C70" s="311">
        <v>28460</v>
      </c>
      <c r="D70" s="312" t="s">
        <v>1242</v>
      </c>
      <c r="E70" s="313" t="s">
        <v>1243</v>
      </c>
      <c r="F70" s="314" t="s">
        <v>7</v>
      </c>
      <c r="G70" s="315">
        <f t="shared" si="3"/>
        <v>1</v>
      </c>
      <c r="H70" s="316" t="s">
        <v>19</v>
      </c>
      <c r="I70" s="317">
        <f t="shared" si="4"/>
        <v>1</v>
      </c>
      <c r="J70" s="294"/>
    </row>
    <row r="71" spans="1:10" ht="15.95" customHeight="1" x14ac:dyDescent="0.2">
      <c r="A71" s="15">
        <f t="shared" ref="A71:A93" si="5">+A70+1</f>
        <v>67</v>
      </c>
      <c r="B71" s="310" t="s">
        <v>1244</v>
      </c>
      <c r="C71" s="311">
        <v>28463</v>
      </c>
      <c r="D71" s="312" t="s">
        <v>1245</v>
      </c>
      <c r="E71" s="313" t="s">
        <v>1246</v>
      </c>
      <c r="F71" s="314" t="s">
        <v>7</v>
      </c>
      <c r="G71" s="315">
        <f t="shared" si="3"/>
        <v>1</v>
      </c>
      <c r="H71" s="316" t="s">
        <v>19</v>
      </c>
      <c r="I71" s="317">
        <f t="shared" si="4"/>
        <v>1</v>
      </c>
      <c r="J71" s="294"/>
    </row>
    <row r="72" spans="1:10" ht="15.95" customHeight="1" x14ac:dyDescent="0.2">
      <c r="A72" s="15">
        <f t="shared" si="5"/>
        <v>68</v>
      </c>
      <c r="B72" s="310" t="s">
        <v>1247</v>
      </c>
      <c r="C72" s="311">
        <v>28465</v>
      </c>
      <c r="D72" s="312" t="s">
        <v>1248</v>
      </c>
      <c r="E72" s="313" t="s">
        <v>1249</v>
      </c>
      <c r="F72" s="314" t="s">
        <v>7</v>
      </c>
      <c r="G72" s="315">
        <f t="shared" si="3"/>
        <v>1</v>
      </c>
      <c r="H72" s="316" t="s">
        <v>19</v>
      </c>
      <c r="I72" s="317">
        <f t="shared" si="4"/>
        <v>1</v>
      </c>
      <c r="J72" s="294"/>
    </row>
    <row r="73" spans="1:10" ht="15.95" customHeight="1" x14ac:dyDescent="0.2">
      <c r="A73" s="15">
        <f t="shared" si="5"/>
        <v>69</v>
      </c>
      <c r="B73" s="310" t="s">
        <v>1250</v>
      </c>
      <c r="C73" s="311">
        <v>28466</v>
      </c>
      <c r="D73" s="312" t="s">
        <v>1251</v>
      </c>
      <c r="E73" s="313" t="s">
        <v>1252</v>
      </c>
      <c r="F73" s="314" t="s">
        <v>7</v>
      </c>
      <c r="G73" s="315">
        <f t="shared" si="3"/>
        <v>1</v>
      </c>
      <c r="H73" s="316" t="s">
        <v>19</v>
      </c>
      <c r="I73" s="317">
        <f t="shared" si="4"/>
        <v>1</v>
      </c>
      <c r="J73" s="294"/>
    </row>
    <row r="74" spans="1:10" ht="15.95" customHeight="1" x14ac:dyDescent="0.2">
      <c r="A74" s="15">
        <f t="shared" si="5"/>
        <v>70</v>
      </c>
      <c r="B74" s="310" t="s">
        <v>1253</v>
      </c>
      <c r="C74" s="311">
        <v>28467</v>
      </c>
      <c r="D74" s="312" t="s">
        <v>1254</v>
      </c>
      <c r="E74" s="313" t="s">
        <v>1255</v>
      </c>
      <c r="F74" s="314" t="s">
        <v>7</v>
      </c>
      <c r="G74" s="315">
        <f t="shared" si="3"/>
        <v>1</v>
      </c>
      <c r="H74" s="316" t="s">
        <v>19</v>
      </c>
      <c r="I74" s="317">
        <f t="shared" si="4"/>
        <v>1</v>
      </c>
      <c r="J74" s="294"/>
    </row>
    <row r="75" spans="1:10" ht="15.95" customHeight="1" x14ac:dyDescent="0.2">
      <c r="A75" s="15">
        <f t="shared" si="5"/>
        <v>71</v>
      </c>
      <c r="B75" s="310" t="s">
        <v>1256</v>
      </c>
      <c r="C75" s="311">
        <v>28469</v>
      </c>
      <c r="D75" s="312" t="s">
        <v>1257</v>
      </c>
      <c r="E75" s="313" t="s">
        <v>1258</v>
      </c>
      <c r="F75" s="314" t="s">
        <v>7</v>
      </c>
      <c r="G75" s="315">
        <f t="shared" si="3"/>
        <v>1</v>
      </c>
      <c r="H75" s="316" t="s">
        <v>19</v>
      </c>
      <c r="I75" s="317">
        <f t="shared" si="4"/>
        <v>1</v>
      </c>
      <c r="J75" s="294"/>
    </row>
    <row r="76" spans="1:10" ht="15.95" customHeight="1" x14ac:dyDescent="0.2">
      <c r="A76" s="15">
        <f t="shared" si="5"/>
        <v>72</v>
      </c>
      <c r="B76" s="310" t="s">
        <v>1259</v>
      </c>
      <c r="C76" s="311">
        <v>28470</v>
      </c>
      <c r="D76" s="312" t="s">
        <v>1260</v>
      </c>
      <c r="E76" s="313" t="s">
        <v>1261</v>
      </c>
      <c r="F76" s="314" t="s">
        <v>7</v>
      </c>
      <c r="G76" s="315">
        <f t="shared" si="3"/>
        <v>1</v>
      </c>
      <c r="H76" s="316" t="s">
        <v>19</v>
      </c>
      <c r="I76" s="317">
        <f t="shared" si="4"/>
        <v>1</v>
      </c>
      <c r="J76" s="294"/>
    </row>
    <row r="77" spans="1:10" ht="15.95" customHeight="1" x14ac:dyDescent="0.2">
      <c r="A77" s="15">
        <f t="shared" si="5"/>
        <v>73</v>
      </c>
      <c r="B77" s="310" t="s">
        <v>1262</v>
      </c>
      <c r="C77" s="311">
        <v>28472</v>
      </c>
      <c r="D77" s="312" t="s">
        <v>1263</v>
      </c>
      <c r="E77" s="313" t="s">
        <v>1264</v>
      </c>
      <c r="F77" s="314" t="s">
        <v>62</v>
      </c>
      <c r="G77" s="315">
        <f t="shared" si="3"/>
        <v>2</v>
      </c>
      <c r="H77" s="316" t="s">
        <v>19</v>
      </c>
      <c r="I77" s="317">
        <f t="shared" si="4"/>
        <v>1</v>
      </c>
      <c r="J77" s="294"/>
    </row>
    <row r="78" spans="1:10" ht="15.95" customHeight="1" x14ac:dyDescent="0.2">
      <c r="A78" s="15">
        <f t="shared" si="5"/>
        <v>74</v>
      </c>
      <c r="B78" s="310" t="s">
        <v>1265</v>
      </c>
      <c r="C78" s="311">
        <v>28474</v>
      </c>
      <c r="D78" s="312" t="s">
        <v>1266</v>
      </c>
      <c r="E78" s="313" t="s">
        <v>1267</v>
      </c>
      <c r="F78" s="314" t="s">
        <v>7</v>
      </c>
      <c r="G78" s="315">
        <f t="shared" si="3"/>
        <v>1</v>
      </c>
      <c r="H78" s="316" t="s">
        <v>19</v>
      </c>
      <c r="I78" s="317">
        <f t="shared" si="4"/>
        <v>1</v>
      </c>
      <c r="J78" s="294"/>
    </row>
    <row r="79" spans="1:10" ht="15.95" customHeight="1" x14ac:dyDescent="0.2">
      <c r="A79" s="15">
        <f t="shared" si="5"/>
        <v>75</v>
      </c>
      <c r="B79" s="310" t="s">
        <v>1268</v>
      </c>
      <c r="C79" s="311">
        <v>28475</v>
      </c>
      <c r="D79" s="312" t="s">
        <v>1269</v>
      </c>
      <c r="E79" s="313" t="s">
        <v>1270</v>
      </c>
      <c r="F79" s="314" t="s">
        <v>7</v>
      </c>
      <c r="G79" s="315">
        <f t="shared" si="3"/>
        <v>1</v>
      </c>
      <c r="H79" s="316" t="s">
        <v>19</v>
      </c>
      <c r="I79" s="317">
        <f t="shared" si="4"/>
        <v>1</v>
      </c>
      <c r="J79" s="294"/>
    </row>
    <row r="80" spans="1:10" ht="15.95" customHeight="1" x14ac:dyDescent="0.2">
      <c r="A80" s="15">
        <f t="shared" si="5"/>
        <v>76</v>
      </c>
      <c r="B80" s="310" t="s">
        <v>1271</v>
      </c>
      <c r="C80" s="311">
        <v>28477</v>
      </c>
      <c r="D80" s="312" t="s">
        <v>1272</v>
      </c>
      <c r="E80" s="313" t="s">
        <v>1273</v>
      </c>
      <c r="F80" s="314" t="s">
        <v>7</v>
      </c>
      <c r="G80" s="315">
        <f t="shared" si="3"/>
        <v>1</v>
      </c>
      <c r="H80" s="316" t="s">
        <v>19</v>
      </c>
      <c r="I80" s="317">
        <f t="shared" si="4"/>
        <v>1</v>
      </c>
      <c r="J80" s="294"/>
    </row>
    <row r="81" spans="1:10" ht="15.95" customHeight="1" x14ac:dyDescent="0.2">
      <c r="A81" s="15">
        <f t="shared" si="5"/>
        <v>77</v>
      </c>
      <c r="B81" s="310" t="s">
        <v>1274</v>
      </c>
      <c r="C81" s="311">
        <v>28355</v>
      </c>
      <c r="D81" s="312" t="s">
        <v>1275</v>
      </c>
      <c r="E81" s="313" t="s">
        <v>1276</v>
      </c>
      <c r="F81" s="314" t="s">
        <v>7</v>
      </c>
      <c r="G81" s="315">
        <f t="shared" si="3"/>
        <v>1</v>
      </c>
      <c r="H81" s="316" t="s">
        <v>19</v>
      </c>
      <c r="I81" s="317">
        <f>+IF(H81="Studying",5,IF(H81="Complete",1,IF(H81="Incomplete",2,IF(H81="Left",3,IF(H81="Dropped",4,"Error")))))</f>
        <v>1</v>
      </c>
      <c r="J81" s="294"/>
    </row>
    <row r="82" spans="1:10" ht="15.95" customHeight="1" x14ac:dyDescent="0.2">
      <c r="A82" s="15">
        <f t="shared" si="5"/>
        <v>78</v>
      </c>
      <c r="B82" s="310" t="s">
        <v>1277</v>
      </c>
      <c r="C82" s="311">
        <v>28480</v>
      </c>
      <c r="D82" s="312" t="s">
        <v>1278</v>
      </c>
      <c r="E82" s="313" t="s">
        <v>1279</v>
      </c>
      <c r="F82" s="314" t="s">
        <v>7</v>
      </c>
      <c r="G82" s="315">
        <f t="shared" si="3"/>
        <v>1</v>
      </c>
      <c r="H82" s="316" t="s">
        <v>19</v>
      </c>
      <c r="I82" s="317">
        <f>+IF(H82="Studying",5,IF(H82="Complete",1,IF(H82="Incomplete",2,IF(H82="Left",3,IF(H82="Dropped",4,"Error")))))</f>
        <v>1</v>
      </c>
      <c r="J82" s="294"/>
    </row>
    <row r="83" spans="1:10" ht="15.95" customHeight="1" x14ac:dyDescent="0.2">
      <c r="A83" s="15">
        <f t="shared" si="5"/>
        <v>79</v>
      </c>
      <c r="B83" s="310" t="s">
        <v>1280</v>
      </c>
      <c r="C83" s="311">
        <v>28481</v>
      </c>
      <c r="D83" s="312" t="s">
        <v>1281</v>
      </c>
      <c r="E83" s="313" t="s">
        <v>1282</v>
      </c>
      <c r="F83" s="314" t="s">
        <v>7</v>
      </c>
      <c r="G83" s="315">
        <f t="shared" si="3"/>
        <v>1</v>
      </c>
      <c r="H83" s="316" t="s">
        <v>19</v>
      </c>
      <c r="I83" s="317">
        <f t="shared" ref="I83:I97" si="6">+IF(H83="Studying",5,IF(H83="Complete",1,IF(H83="Incomplete",2,IF(H83="Left",3,IF(H83="Dropped",4,"Error")))))</f>
        <v>1</v>
      </c>
      <c r="J83" s="294"/>
    </row>
    <row r="84" spans="1:10" ht="15.95" customHeight="1" x14ac:dyDescent="0.2">
      <c r="A84" s="15">
        <f t="shared" si="5"/>
        <v>80</v>
      </c>
      <c r="B84" s="310" t="s">
        <v>1283</v>
      </c>
      <c r="C84" s="311">
        <v>28483</v>
      </c>
      <c r="D84" s="312" t="s">
        <v>1284</v>
      </c>
      <c r="E84" s="313" t="s">
        <v>1285</v>
      </c>
      <c r="F84" s="314" t="s">
        <v>7</v>
      </c>
      <c r="G84" s="315">
        <f t="shared" si="3"/>
        <v>1</v>
      </c>
      <c r="H84" s="316" t="s">
        <v>19</v>
      </c>
      <c r="I84" s="317">
        <f t="shared" si="6"/>
        <v>1</v>
      </c>
      <c r="J84" s="294"/>
    </row>
    <row r="85" spans="1:10" ht="15.95" customHeight="1" x14ac:dyDescent="0.2">
      <c r="A85" s="15">
        <f t="shared" si="5"/>
        <v>81</v>
      </c>
      <c r="B85" s="310" t="s">
        <v>1286</v>
      </c>
      <c r="C85" s="311">
        <v>28484</v>
      </c>
      <c r="D85" s="312" t="s">
        <v>1287</v>
      </c>
      <c r="E85" s="313" t="s">
        <v>1288</v>
      </c>
      <c r="F85" s="314" t="s">
        <v>7</v>
      </c>
      <c r="G85" s="315">
        <f t="shared" si="3"/>
        <v>1</v>
      </c>
      <c r="H85" s="316" t="s">
        <v>19</v>
      </c>
      <c r="I85" s="317">
        <f t="shared" si="6"/>
        <v>1</v>
      </c>
      <c r="J85" s="294"/>
    </row>
    <row r="86" spans="1:10" ht="15.95" customHeight="1" x14ac:dyDescent="0.2">
      <c r="A86" s="15">
        <f t="shared" si="5"/>
        <v>82</v>
      </c>
      <c r="B86" s="310" t="s">
        <v>1289</v>
      </c>
      <c r="C86" s="311">
        <v>28485</v>
      </c>
      <c r="D86" s="312" t="s">
        <v>1290</v>
      </c>
      <c r="E86" s="313" t="s">
        <v>1291</v>
      </c>
      <c r="F86" s="314" t="s">
        <v>7</v>
      </c>
      <c r="G86" s="315">
        <f t="shared" si="3"/>
        <v>1</v>
      </c>
      <c r="H86" s="316" t="s">
        <v>19</v>
      </c>
      <c r="I86" s="317">
        <f t="shared" si="6"/>
        <v>1</v>
      </c>
      <c r="J86" s="294"/>
    </row>
    <row r="87" spans="1:10" ht="15.95" customHeight="1" x14ac:dyDescent="0.2">
      <c r="A87" s="15">
        <f t="shared" si="5"/>
        <v>83</v>
      </c>
      <c r="B87" s="310" t="s">
        <v>1292</v>
      </c>
      <c r="C87" s="311">
        <v>28357</v>
      </c>
      <c r="D87" s="312" t="s">
        <v>1293</v>
      </c>
      <c r="E87" s="313" t="s">
        <v>1294</v>
      </c>
      <c r="F87" s="314" t="s">
        <v>7</v>
      </c>
      <c r="G87" s="315">
        <f t="shared" si="3"/>
        <v>1</v>
      </c>
      <c r="H87" s="316" t="s">
        <v>19</v>
      </c>
      <c r="I87" s="317">
        <f t="shared" si="6"/>
        <v>1</v>
      </c>
      <c r="J87" s="294"/>
    </row>
    <row r="88" spans="1:10" ht="15.95" customHeight="1" x14ac:dyDescent="0.2">
      <c r="A88" s="15">
        <f t="shared" si="5"/>
        <v>84</v>
      </c>
      <c r="B88" s="310" t="s">
        <v>1295</v>
      </c>
      <c r="C88" s="311">
        <v>28362</v>
      </c>
      <c r="D88" s="312" t="s">
        <v>619</v>
      </c>
      <c r="E88" s="313" t="s">
        <v>1296</v>
      </c>
      <c r="F88" s="314" t="s">
        <v>7</v>
      </c>
      <c r="G88" s="315">
        <f t="shared" si="3"/>
        <v>1</v>
      </c>
      <c r="H88" s="316" t="s">
        <v>19</v>
      </c>
      <c r="I88" s="317">
        <f t="shared" si="6"/>
        <v>1</v>
      </c>
      <c r="J88" s="294"/>
    </row>
    <row r="89" spans="1:10" ht="15.95" customHeight="1" x14ac:dyDescent="0.2">
      <c r="A89" s="15">
        <f t="shared" si="5"/>
        <v>85</v>
      </c>
      <c r="B89" s="310" t="s">
        <v>1297</v>
      </c>
      <c r="C89" s="311">
        <v>26665</v>
      </c>
      <c r="D89" s="312" t="s">
        <v>1298</v>
      </c>
      <c r="E89" s="313" t="s">
        <v>1299</v>
      </c>
      <c r="F89" s="314" t="s">
        <v>7</v>
      </c>
      <c r="G89" s="315">
        <f t="shared" si="3"/>
        <v>1</v>
      </c>
      <c r="H89" s="316" t="s">
        <v>19</v>
      </c>
      <c r="I89" s="317">
        <f t="shared" si="6"/>
        <v>1</v>
      </c>
      <c r="J89" s="294"/>
    </row>
    <row r="90" spans="1:10" ht="15.95" customHeight="1" x14ac:dyDescent="0.2">
      <c r="A90" s="15">
        <f t="shared" si="5"/>
        <v>86</v>
      </c>
      <c r="B90" s="310" t="s">
        <v>1300</v>
      </c>
      <c r="C90" s="311">
        <v>26669</v>
      </c>
      <c r="D90" s="312" t="s">
        <v>1301</v>
      </c>
      <c r="E90" s="313" t="s">
        <v>1302</v>
      </c>
      <c r="F90" s="314" t="s">
        <v>7</v>
      </c>
      <c r="G90" s="315">
        <f t="shared" si="3"/>
        <v>1</v>
      </c>
      <c r="H90" s="316" t="s">
        <v>19</v>
      </c>
      <c r="I90" s="317">
        <f t="shared" si="6"/>
        <v>1</v>
      </c>
      <c r="J90" s="294"/>
    </row>
    <row r="91" spans="1:10" ht="15.95" customHeight="1" x14ac:dyDescent="0.2">
      <c r="A91" s="15">
        <f t="shared" si="5"/>
        <v>87</v>
      </c>
      <c r="B91" s="310" t="s">
        <v>1303</v>
      </c>
      <c r="C91" s="311">
        <v>26569</v>
      </c>
      <c r="D91" s="312" t="s">
        <v>554</v>
      </c>
      <c r="E91" s="313" t="s">
        <v>1141</v>
      </c>
      <c r="F91" s="314" t="s">
        <v>7</v>
      </c>
      <c r="G91" s="315">
        <f t="shared" si="3"/>
        <v>1</v>
      </c>
      <c r="H91" s="316" t="s">
        <v>19</v>
      </c>
      <c r="I91" s="317">
        <f t="shared" si="6"/>
        <v>1</v>
      </c>
      <c r="J91" s="294"/>
    </row>
    <row r="92" spans="1:10" ht="15.95" customHeight="1" x14ac:dyDescent="0.2">
      <c r="A92" s="15">
        <f t="shared" si="5"/>
        <v>88</v>
      </c>
      <c r="B92" s="310" t="s">
        <v>1304</v>
      </c>
      <c r="C92" s="311">
        <v>28366</v>
      </c>
      <c r="D92" s="312" t="s">
        <v>1305</v>
      </c>
      <c r="E92" s="313" t="s">
        <v>1306</v>
      </c>
      <c r="F92" s="314" t="s">
        <v>7</v>
      </c>
      <c r="G92" s="315">
        <f t="shared" si="3"/>
        <v>1</v>
      </c>
      <c r="H92" s="316" t="s">
        <v>19</v>
      </c>
      <c r="I92" s="317">
        <f t="shared" si="6"/>
        <v>1</v>
      </c>
      <c r="J92" s="294"/>
    </row>
    <row r="93" spans="1:10" ht="21" customHeight="1" x14ac:dyDescent="0.2">
      <c r="A93" s="15">
        <f t="shared" si="5"/>
        <v>89</v>
      </c>
      <c r="B93" s="310" t="s">
        <v>1307</v>
      </c>
      <c r="C93" s="311">
        <v>26592</v>
      </c>
      <c r="D93" s="312" t="s">
        <v>1308</v>
      </c>
      <c r="E93" s="313" t="s">
        <v>1309</v>
      </c>
      <c r="F93" s="314" t="s">
        <v>7</v>
      </c>
      <c r="G93" s="315">
        <f t="shared" si="3"/>
        <v>1</v>
      </c>
      <c r="H93" s="316" t="s">
        <v>19</v>
      </c>
      <c r="I93" s="317">
        <f t="shared" si="6"/>
        <v>1</v>
      </c>
      <c r="J93" s="294"/>
    </row>
    <row r="94" spans="1:10" ht="15.95" customHeight="1" x14ac:dyDescent="0.2">
      <c r="A94" s="318"/>
      <c r="B94" s="319"/>
      <c r="C94" s="320"/>
      <c r="D94" s="321"/>
      <c r="E94" s="322" t="s">
        <v>17</v>
      </c>
      <c r="F94" s="323" t="s">
        <v>7</v>
      </c>
      <c r="G94" s="324">
        <f t="shared" si="3"/>
        <v>1</v>
      </c>
      <c r="H94" s="325"/>
      <c r="I94" s="326" t="str">
        <f t="shared" si="6"/>
        <v>Error</v>
      </c>
      <c r="J94" s="294"/>
    </row>
    <row r="95" spans="1:10" ht="15.95" customHeight="1" x14ac:dyDescent="0.2">
      <c r="A95" s="318"/>
      <c r="B95" s="319"/>
      <c r="C95" s="320"/>
      <c r="D95" s="321"/>
      <c r="E95" s="322" t="s">
        <v>1310</v>
      </c>
      <c r="F95" s="323" t="s">
        <v>7</v>
      </c>
      <c r="G95" s="324">
        <f t="shared" si="3"/>
        <v>1</v>
      </c>
      <c r="H95" s="325"/>
      <c r="I95" s="326" t="str">
        <f t="shared" si="6"/>
        <v>Error</v>
      </c>
      <c r="J95" s="294"/>
    </row>
    <row r="96" spans="1:10" ht="15.95" customHeight="1" x14ac:dyDescent="0.2">
      <c r="A96" s="318"/>
      <c r="B96" s="319"/>
      <c r="C96" s="320"/>
      <c r="D96" s="321"/>
      <c r="E96" s="322" t="s">
        <v>1311</v>
      </c>
      <c r="F96" s="323" t="s">
        <v>7</v>
      </c>
      <c r="G96" s="324">
        <f t="shared" si="3"/>
        <v>1</v>
      </c>
      <c r="H96" s="325"/>
      <c r="I96" s="326" t="str">
        <f t="shared" si="6"/>
        <v>Error</v>
      </c>
      <c r="J96" s="294"/>
    </row>
    <row r="97" spans="1:10" ht="15.95" customHeight="1" x14ac:dyDescent="0.2">
      <c r="A97" s="318"/>
      <c r="B97" s="319"/>
      <c r="C97" s="320"/>
      <c r="D97" s="321"/>
      <c r="E97" s="322" t="s">
        <v>1312</v>
      </c>
      <c r="F97" s="323" t="s">
        <v>7</v>
      </c>
      <c r="G97" s="324">
        <f t="shared" si="3"/>
        <v>1</v>
      </c>
      <c r="H97" s="325"/>
      <c r="I97" s="326" t="str">
        <f t="shared" si="6"/>
        <v>Error</v>
      </c>
      <c r="J97" s="294"/>
    </row>
    <row r="98" spans="1:10" x14ac:dyDescent="0.25">
      <c r="A98" s="327"/>
      <c r="B98" s="328"/>
      <c r="C98" s="329"/>
      <c r="D98" s="330"/>
      <c r="E98" s="331"/>
      <c r="F98" s="332"/>
      <c r="G98" s="294"/>
      <c r="H98" s="333"/>
      <c r="I98" s="333"/>
      <c r="J98" s="294"/>
    </row>
  </sheetData>
  <mergeCells count="8">
    <mergeCell ref="A1:H1"/>
    <mergeCell ref="A2:I2"/>
    <mergeCell ref="A3:A4"/>
    <mergeCell ref="B3:B4"/>
    <mergeCell ref="C3:C4"/>
    <mergeCell ref="D3:D4"/>
    <mergeCell ref="E3:E4"/>
    <mergeCell ref="H3:H4"/>
  </mergeCells>
  <conditionalFormatting sqref="H5:H33 H35:H97">
    <cfRule type="cellIs" dxfId="15" priority="5" stopIfTrue="1" operator="equal">
      <formula>"Dropped"</formula>
    </cfRule>
    <cfRule type="cellIs" dxfId="14" priority="6" stopIfTrue="1" operator="equal">
      <formula>"Left"</formula>
    </cfRule>
    <cfRule type="cellIs" dxfId="13" priority="7" stopIfTrue="1" operator="equal">
      <formula>"Incomplete"</formula>
    </cfRule>
    <cfRule type="cellIs" dxfId="12" priority="8" stopIfTrue="1" operator="equal">
      <formula>"Complete"</formula>
    </cfRule>
  </conditionalFormatting>
  <conditionalFormatting sqref="H34">
    <cfRule type="cellIs" dxfId="7" priority="1" stopIfTrue="1" operator="equal">
      <formula>"Dropped"</formula>
    </cfRule>
    <cfRule type="cellIs" dxfId="6" priority="2" stopIfTrue="1" operator="equal">
      <formula>"Left"</formula>
    </cfRule>
    <cfRule type="cellIs" dxfId="5" priority="3" stopIfTrue="1" operator="equal">
      <formula>"Incomplete"</formula>
    </cfRule>
    <cfRule type="cellIs" dxfId="4" priority="4" stopIfTrue="1" operator="equal">
      <formula>"Complete"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75"/>
  <sheetViews>
    <sheetView zoomScale="80" zoomScaleNormal="80" workbookViewId="0">
      <selection activeCell="T71" sqref="T71"/>
    </sheetView>
  </sheetViews>
  <sheetFormatPr defaultRowHeight="15.75" x14ac:dyDescent="0.25"/>
  <cols>
    <col min="1" max="1" width="6.42578125" style="35" customWidth="1"/>
    <col min="2" max="2" width="11.7109375" style="36" customWidth="1"/>
    <col min="3" max="3" width="8.42578125" style="37" bestFit="1" customWidth="1"/>
    <col min="4" max="4" width="45.28515625" style="38" bestFit="1" customWidth="1"/>
    <col min="5" max="5" width="40.28515625" style="39" hidden="1" customWidth="1"/>
    <col min="6" max="6" width="2.85546875" style="40" hidden="1" customWidth="1"/>
    <col min="7" max="7" width="2.28515625" style="1" hidden="1" customWidth="1"/>
    <col min="8" max="8" width="18" style="35" customWidth="1"/>
    <col min="9" max="9" width="2.28515625" style="35" hidden="1" customWidth="1"/>
    <col min="10" max="10" width="13" style="35" hidden="1" customWidth="1"/>
    <col min="11" max="11" width="6.7109375" style="35" hidden="1" customWidth="1"/>
    <col min="12" max="12" width="11.42578125" style="35" hidden="1" customWidth="1"/>
    <col min="13" max="13" width="7.42578125" style="1" hidden="1" customWidth="1"/>
    <col min="14" max="14" width="12.140625" style="41" hidden="1" customWidth="1"/>
    <col min="15" max="15" width="10.28515625" style="1" hidden="1" customWidth="1"/>
    <col min="16" max="16" width="1.140625" style="1" hidden="1" customWidth="1"/>
    <col min="17" max="17" width="10.7109375" style="1" bestFit="1" customWidth="1"/>
    <col min="18" max="16384" width="9.140625" style="1"/>
  </cols>
  <sheetData>
    <row r="1" spans="1:18" ht="24.75" x14ac:dyDescent="0.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18" ht="30.75" customHeight="1" thickBot="1" x14ac:dyDescent="0.65">
      <c r="A2" s="244" t="s">
        <v>1</v>
      </c>
      <c r="B2" s="245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1:18" s="13" customFormat="1" ht="33" customHeight="1" thickBot="1" x14ac:dyDescent="0.25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/>
      <c r="H3" s="8" t="s">
        <v>8</v>
      </c>
      <c r="I3" s="8"/>
      <c r="J3" s="9" t="s">
        <v>9</v>
      </c>
      <c r="K3" s="8" t="s">
        <v>10</v>
      </c>
      <c r="L3" s="10" t="s">
        <v>11</v>
      </c>
      <c r="M3" s="11"/>
      <c r="N3" s="12" t="s">
        <v>12</v>
      </c>
      <c r="O3" s="10" t="s">
        <v>13</v>
      </c>
      <c r="P3" s="11" t="s">
        <v>14</v>
      </c>
      <c r="R3" s="14"/>
    </row>
    <row r="4" spans="1:18" ht="15.95" customHeight="1" x14ac:dyDescent="0.2">
      <c r="A4" s="15">
        <v>1</v>
      </c>
      <c r="B4" s="16" t="s">
        <v>15</v>
      </c>
      <c r="C4" s="17">
        <v>25331</v>
      </c>
      <c r="D4" s="18" t="s">
        <v>16</v>
      </c>
      <c r="E4" s="19" t="s">
        <v>17</v>
      </c>
      <c r="F4" s="20" t="s">
        <v>18</v>
      </c>
      <c r="G4" s="21">
        <f t="shared" ref="G4:G67" si="0">+IF(F4="M",1,IF(F4="f",2,IF(F4="Civ",3,"Error")))</f>
        <v>1</v>
      </c>
      <c r="H4" s="22" t="s">
        <v>19</v>
      </c>
      <c r="I4" s="21">
        <f t="shared" ref="I4:I67" si="1">+IF(H4="Studying",5,IF(H4="Complete",1,IF(H4="Incomplete",2,IF(H4="Left",3,IF(H4="Dropped",4,"Error")))))</f>
        <v>1</v>
      </c>
      <c r="J4" s="23" t="s">
        <v>20</v>
      </c>
      <c r="K4" s="21">
        <v>2.76</v>
      </c>
      <c r="L4" s="21" t="s">
        <v>21</v>
      </c>
      <c r="M4" s="21">
        <f t="shared" ref="M4:M67" si="2">+IF(L4="Issued",1,IF(L4="Not Issued",2,"Nil"))</f>
        <v>1</v>
      </c>
      <c r="N4" s="24" t="s">
        <v>22</v>
      </c>
      <c r="O4" s="21" t="s">
        <v>21</v>
      </c>
      <c r="P4" s="21">
        <f t="shared" ref="P4:P67" si="3">+IF(O4="Issued",1,IF(O4="Not Issued",2,"Nil"))</f>
        <v>1</v>
      </c>
    </row>
    <row r="5" spans="1:18" ht="15.95" customHeight="1" x14ac:dyDescent="0.2">
      <c r="A5" s="15">
        <f t="shared" ref="A5:A68" si="4">+A4+1</f>
        <v>2</v>
      </c>
      <c r="B5" s="16" t="s">
        <v>23</v>
      </c>
      <c r="C5" s="17">
        <v>25332</v>
      </c>
      <c r="D5" s="18" t="s">
        <v>24</v>
      </c>
      <c r="E5" s="19" t="s">
        <v>25</v>
      </c>
      <c r="F5" s="20" t="s">
        <v>18</v>
      </c>
      <c r="G5" s="21">
        <f t="shared" si="0"/>
        <v>1</v>
      </c>
      <c r="H5" s="22" t="s">
        <v>19</v>
      </c>
      <c r="I5" s="21">
        <f t="shared" si="1"/>
        <v>1</v>
      </c>
      <c r="J5" s="25" t="s">
        <v>26</v>
      </c>
      <c r="K5" s="21">
        <v>2.54</v>
      </c>
      <c r="L5" s="21" t="s">
        <v>21</v>
      </c>
      <c r="M5" s="21">
        <f t="shared" si="2"/>
        <v>1</v>
      </c>
      <c r="N5" s="24" t="s">
        <v>27</v>
      </c>
      <c r="O5" s="21" t="s">
        <v>21</v>
      </c>
      <c r="P5" s="21">
        <f t="shared" si="3"/>
        <v>1</v>
      </c>
    </row>
    <row r="6" spans="1:18" ht="15.95" customHeight="1" x14ac:dyDescent="0.2">
      <c r="A6" s="15">
        <f t="shared" si="4"/>
        <v>3</v>
      </c>
      <c r="B6" s="16" t="s">
        <v>28</v>
      </c>
      <c r="C6" s="17">
        <v>28628</v>
      </c>
      <c r="D6" s="18" t="s">
        <v>29</v>
      </c>
      <c r="E6" s="19" t="s">
        <v>30</v>
      </c>
      <c r="F6" s="20" t="s">
        <v>18</v>
      </c>
      <c r="G6" s="21">
        <f t="shared" si="0"/>
        <v>1</v>
      </c>
      <c r="H6" s="22" t="s">
        <v>19</v>
      </c>
      <c r="I6" s="21">
        <f t="shared" si="1"/>
        <v>1</v>
      </c>
      <c r="J6" s="26" t="s">
        <v>31</v>
      </c>
      <c r="K6" s="21">
        <v>2.74</v>
      </c>
      <c r="L6" s="21" t="s">
        <v>21</v>
      </c>
      <c r="M6" s="21">
        <f t="shared" si="2"/>
        <v>1</v>
      </c>
      <c r="N6" s="24" t="s">
        <v>32</v>
      </c>
      <c r="O6" s="21" t="s">
        <v>33</v>
      </c>
      <c r="P6" s="21">
        <f t="shared" si="3"/>
        <v>2</v>
      </c>
    </row>
    <row r="7" spans="1:18" ht="15.95" customHeight="1" x14ac:dyDescent="0.2">
      <c r="A7" s="15">
        <f t="shared" si="4"/>
        <v>4</v>
      </c>
      <c r="B7" s="16" t="s">
        <v>34</v>
      </c>
      <c r="C7" s="17">
        <v>25343</v>
      </c>
      <c r="D7" s="18" t="s">
        <v>35</v>
      </c>
      <c r="E7" s="19" t="s">
        <v>36</v>
      </c>
      <c r="F7" s="20" t="s">
        <v>18</v>
      </c>
      <c r="G7" s="21">
        <f t="shared" si="0"/>
        <v>1</v>
      </c>
      <c r="H7" s="22" t="s">
        <v>19</v>
      </c>
      <c r="I7" s="21">
        <f t="shared" si="1"/>
        <v>1</v>
      </c>
      <c r="J7" s="25" t="s">
        <v>37</v>
      </c>
      <c r="K7" s="21">
        <v>3.14</v>
      </c>
      <c r="L7" s="21" t="s">
        <v>21</v>
      </c>
      <c r="M7" s="21">
        <f t="shared" si="2"/>
        <v>1</v>
      </c>
      <c r="N7" s="24" t="s">
        <v>38</v>
      </c>
      <c r="O7" s="21" t="s">
        <v>21</v>
      </c>
      <c r="P7" s="21">
        <f t="shared" si="3"/>
        <v>1</v>
      </c>
    </row>
    <row r="8" spans="1:18" ht="15.95" customHeight="1" x14ac:dyDescent="0.2">
      <c r="A8" s="15">
        <f t="shared" si="4"/>
        <v>5</v>
      </c>
      <c r="B8" s="16" t="s">
        <v>39</v>
      </c>
      <c r="C8" s="17">
        <v>25346</v>
      </c>
      <c r="D8" s="18" t="s">
        <v>40</v>
      </c>
      <c r="E8" s="19" t="s">
        <v>41</v>
      </c>
      <c r="F8" s="20" t="s">
        <v>18</v>
      </c>
      <c r="G8" s="21">
        <f t="shared" si="0"/>
        <v>1</v>
      </c>
      <c r="H8" s="22" t="s">
        <v>19</v>
      </c>
      <c r="I8" s="21">
        <f t="shared" si="1"/>
        <v>1</v>
      </c>
      <c r="J8" s="25" t="s">
        <v>42</v>
      </c>
      <c r="K8" s="21">
        <v>2.5299999999999998</v>
      </c>
      <c r="L8" s="21" t="s">
        <v>21</v>
      </c>
      <c r="M8" s="21">
        <f t="shared" si="2"/>
        <v>1</v>
      </c>
      <c r="N8" s="24" t="s">
        <v>43</v>
      </c>
      <c r="O8" s="21" t="s">
        <v>21</v>
      </c>
      <c r="P8" s="21">
        <f t="shared" si="3"/>
        <v>1</v>
      </c>
    </row>
    <row r="9" spans="1:18" ht="15.95" customHeight="1" x14ac:dyDescent="0.2">
      <c r="A9" s="15">
        <f t="shared" si="4"/>
        <v>6</v>
      </c>
      <c r="B9" s="16" t="s">
        <v>44</v>
      </c>
      <c r="C9" s="17">
        <v>25349</v>
      </c>
      <c r="D9" s="18" t="s">
        <v>45</v>
      </c>
      <c r="E9" s="19" t="s">
        <v>46</v>
      </c>
      <c r="F9" s="20" t="s">
        <v>18</v>
      </c>
      <c r="G9" s="21">
        <f t="shared" si="0"/>
        <v>1</v>
      </c>
      <c r="H9" s="22" t="s">
        <v>19</v>
      </c>
      <c r="I9" s="21">
        <f t="shared" si="1"/>
        <v>1</v>
      </c>
      <c r="J9" s="25" t="s">
        <v>47</v>
      </c>
      <c r="K9" s="21">
        <v>2.4900000000000002</v>
      </c>
      <c r="L9" s="21" t="s">
        <v>21</v>
      </c>
      <c r="M9" s="21">
        <f t="shared" si="2"/>
        <v>1</v>
      </c>
      <c r="N9" s="24" t="s">
        <v>48</v>
      </c>
      <c r="O9" s="21" t="s">
        <v>21</v>
      </c>
      <c r="P9" s="21">
        <f t="shared" si="3"/>
        <v>1</v>
      </c>
    </row>
    <row r="10" spans="1:18" ht="15.95" customHeight="1" x14ac:dyDescent="0.2">
      <c r="A10" s="15">
        <f t="shared" si="4"/>
        <v>7</v>
      </c>
      <c r="B10" s="16" t="s">
        <v>49</v>
      </c>
      <c r="C10" s="17">
        <v>25350</v>
      </c>
      <c r="D10" s="18" t="s">
        <v>50</v>
      </c>
      <c r="E10" s="19" t="s">
        <v>51</v>
      </c>
      <c r="F10" s="20" t="s">
        <v>18</v>
      </c>
      <c r="G10" s="21">
        <f t="shared" si="0"/>
        <v>1</v>
      </c>
      <c r="H10" s="22" t="s">
        <v>19</v>
      </c>
      <c r="I10" s="21">
        <f t="shared" si="1"/>
        <v>1</v>
      </c>
      <c r="J10" s="25" t="s">
        <v>52</v>
      </c>
      <c r="K10" s="21">
        <v>3.11</v>
      </c>
      <c r="L10" s="21" t="s">
        <v>21</v>
      </c>
      <c r="M10" s="21">
        <f t="shared" si="2"/>
        <v>1</v>
      </c>
      <c r="N10" s="24" t="s">
        <v>53</v>
      </c>
      <c r="O10" s="21" t="s">
        <v>21</v>
      </c>
      <c r="P10" s="21">
        <f t="shared" si="3"/>
        <v>1</v>
      </c>
    </row>
    <row r="11" spans="1:18" ht="15.95" customHeight="1" x14ac:dyDescent="0.2">
      <c r="A11" s="15">
        <f t="shared" si="4"/>
        <v>8</v>
      </c>
      <c r="B11" s="16" t="s">
        <v>54</v>
      </c>
      <c r="C11" s="17">
        <v>25351</v>
      </c>
      <c r="D11" s="18" t="s">
        <v>55</v>
      </c>
      <c r="E11" s="19" t="s">
        <v>56</v>
      </c>
      <c r="F11" s="20" t="s">
        <v>18</v>
      </c>
      <c r="G11" s="21">
        <f t="shared" si="0"/>
        <v>1</v>
      </c>
      <c r="H11" s="22" t="s">
        <v>19</v>
      </c>
      <c r="I11" s="21">
        <f t="shared" si="1"/>
        <v>1</v>
      </c>
      <c r="J11" s="25" t="s">
        <v>57</v>
      </c>
      <c r="K11" s="21">
        <v>3.03</v>
      </c>
      <c r="L11" s="21" t="s">
        <v>21</v>
      </c>
      <c r="M11" s="21">
        <f t="shared" si="2"/>
        <v>1</v>
      </c>
      <c r="N11" s="24" t="s">
        <v>58</v>
      </c>
      <c r="O11" s="21" t="s">
        <v>21</v>
      </c>
      <c r="P11" s="21">
        <f t="shared" si="3"/>
        <v>1</v>
      </c>
    </row>
    <row r="12" spans="1:18" ht="15.95" customHeight="1" x14ac:dyDescent="0.2">
      <c r="A12" s="15">
        <f t="shared" si="4"/>
        <v>9</v>
      </c>
      <c r="B12" s="16" t="s">
        <v>59</v>
      </c>
      <c r="C12" s="17">
        <v>25359</v>
      </c>
      <c r="D12" s="18" t="s">
        <v>60</v>
      </c>
      <c r="E12" s="19" t="s">
        <v>61</v>
      </c>
      <c r="F12" s="20" t="s">
        <v>62</v>
      </c>
      <c r="G12" s="21">
        <f t="shared" si="0"/>
        <v>2</v>
      </c>
      <c r="H12" s="22" t="s">
        <v>19</v>
      </c>
      <c r="I12" s="21">
        <f t="shared" si="1"/>
        <v>1</v>
      </c>
      <c r="J12" s="25" t="s">
        <v>63</v>
      </c>
      <c r="K12" s="21">
        <v>2.5299999999999998</v>
      </c>
      <c r="L12" s="21" t="s">
        <v>21</v>
      </c>
      <c r="M12" s="21">
        <f t="shared" si="2"/>
        <v>1</v>
      </c>
      <c r="N12" s="24" t="s">
        <v>64</v>
      </c>
      <c r="O12" s="21" t="s">
        <v>21</v>
      </c>
      <c r="P12" s="21">
        <f t="shared" si="3"/>
        <v>1</v>
      </c>
    </row>
    <row r="13" spans="1:18" ht="15.95" customHeight="1" x14ac:dyDescent="0.2">
      <c r="A13" s="15">
        <f t="shared" si="4"/>
        <v>10</v>
      </c>
      <c r="B13" s="16" t="s">
        <v>65</v>
      </c>
      <c r="C13" s="17">
        <v>25360</v>
      </c>
      <c r="D13" s="18" t="s">
        <v>66</v>
      </c>
      <c r="E13" s="19" t="s">
        <v>67</v>
      </c>
      <c r="F13" s="20" t="s">
        <v>18</v>
      </c>
      <c r="G13" s="21">
        <f t="shared" si="0"/>
        <v>1</v>
      </c>
      <c r="H13" s="22" t="s">
        <v>19</v>
      </c>
      <c r="I13" s="21">
        <f t="shared" si="1"/>
        <v>1</v>
      </c>
      <c r="J13" s="25" t="s">
        <v>68</v>
      </c>
      <c r="K13" s="21">
        <v>3.64</v>
      </c>
      <c r="L13" s="21" t="s">
        <v>21</v>
      </c>
      <c r="M13" s="21">
        <f t="shared" si="2"/>
        <v>1</v>
      </c>
      <c r="N13" s="24" t="s">
        <v>69</v>
      </c>
      <c r="O13" s="21" t="s">
        <v>21</v>
      </c>
      <c r="P13" s="21">
        <f t="shared" si="3"/>
        <v>1</v>
      </c>
    </row>
    <row r="14" spans="1:18" ht="15.95" customHeight="1" x14ac:dyDescent="0.2">
      <c r="A14" s="15">
        <f t="shared" si="4"/>
        <v>11</v>
      </c>
      <c r="B14" s="16" t="s">
        <v>70</v>
      </c>
      <c r="C14" s="17">
        <v>25377</v>
      </c>
      <c r="D14" s="18" t="s">
        <v>71</v>
      </c>
      <c r="E14" s="19" t="s">
        <v>72</v>
      </c>
      <c r="F14" s="20" t="s">
        <v>18</v>
      </c>
      <c r="G14" s="21">
        <f t="shared" si="0"/>
        <v>1</v>
      </c>
      <c r="H14" s="22" t="s">
        <v>19</v>
      </c>
      <c r="I14" s="21">
        <f t="shared" si="1"/>
        <v>1</v>
      </c>
      <c r="J14" s="25" t="s">
        <v>73</v>
      </c>
      <c r="K14" s="21">
        <v>3.43</v>
      </c>
      <c r="L14" s="21" t="s">
        <v>21</v>
      </c>
      <c r="M14" s="21">
        <f t="shared" si="2"/>
        <v>1</v>
      </c>
      <c r="N14" s="24" t="s">
        <v>74</v>
      </c>
      <c r="O14" s="21" t="s">
        <v>21</v>
      </c>
      <c r="P14" s="21">
        <f t="shared" si="3"/>
        <v>1</v>
      </c>
    </row>
    <row r="15" spans="1:18" ht="15.95" customHeight="1" x14ac:dyDescent="0.2">
      <c r="A15" s="15">
        <f t="shared" si="4"/>
        <v>12</v>
      </c>
      <c r="B15" s="16" t="s">
        <v>75</v>
      </c>
      <c r="C15" s="27">
        <v>25383</v>
      </c>
      <c r="D15" s="18" t="s">
        <v>76</v>
      </c>
      <c r="E15" s="19" t="s">
        <v>77</v>
      </c>
      <c r="F15" s="20" t="s">
        <v>18</v>
      </c>
      <c r="G15" s="21">
        <f t="shared" si="0"/>
        <v>1</v>
      </c>
      <c r="H15" s="22" t="s">
        <v>19</v>
      </c>
      <c r="I15" s="21">
        <f t="shared" si="1"/>
        <v>1</v>
      </c>
      <c r="J15" s="25" t="s">
        <v>78</v>
      </c>
      <c r="K15" s="21">
        <v>2.89</v>
      </c>
      <c r="L15" s="21" t="s">
        <v>21</v>
      </c>
      <c r="M15" s="21">
        <f t="shared" si="2"/>
        <v>1</v>
      </c>
      <c r="N15" s="24" t="s">
        <v>79</v>
      </c>
      <c r="O15" s="21" t="s">
        <v>21</v>
      </c>
      <c r="P15" s="21">
        <f t="shared" si="3"/>
        <v>1</v>
      </c>
    </row>
    <row r="16" spans="1:18" ht="15.95" customHeight="1" x14ac:dyDescent="0.2">
      <c r="A16" s="15">
        <f t="shared" si="4"/>
        <v>13</v>
      </c>
      <c r="B16" s="16" t="s">
        <v>80</v>
      </c>
      <c r="C16" s="17">
        <v>25386</v>
      </c>
      <c r="D16" s="18" t="s">
        <v>81</v>
      </c>
      <c r="E16" s="19" t="s">
        <v>82</v>
      </c>
      <c r="F16" s="20" t="s">
        <v>18</v>
      </c>
      <c r="G16" s="21">
        <f t="shared" si="0"/>
        <v>1</v>
      </c>
      <c r="H16" s="22" t="s">
        <v>19</v>
      </c>
      <c r="I16" s="21">
        <f t="shared" si="1"/>
        <v>1</v>
      </c>
      <c r="J16" s="28" t="s">
        <v>83</v>
      </c>
      <c r="K16" s="21">
        <v>2.5099999999999998</v>
      </c>
      <c r="L16" s="21" t="s">
        <v>21</v>
      </c>
      <c r="M16" s="21">
        <f t="shared" si="2"/>
        <v>1</v>
      </c>
      <c r="N16" s="24" t="s">
        <v>84</v>
      </c>
      <c r="O16" s="21" t="s">
        <v>21</v>
      </c>
      <c r="P16" s="21">
        <f t="shared" si="3"/>
        <v>1</v>
      </c>
    </row>
    <row r="17" spans="1:17" ht="15.95" customHeight="1" x14ac:dyDescent="0.2">
      <c r="A17" s="15">
        <f t="shared" si="4"/>
        <v>14</v>
      </c>
      <c r="B17" s="16" t="s">
        <v>85</v>
      </c>
      <c r="C17" s="17">
        <v>25391</v>
      </c>
      <c r="D17" s="18" t="s">
        <v>86</v>
      </c>
      <c r="E17" s="19" t="s">
        <v>87</v>
      </c>
      <c r="F17" s="20" t="s">
        <v>18</v>
      </c>
      <c r="G17" s="21">
        <f t="shared" si="0"/>
        <v>1</v>
      </c>
      <c r="H17" s="22" t="s">
        <v>19</v>
      </c>
      <c r="I17" s="21">
        <f t="shared" si="1"/>
        <v>1</v>
      </c>
      <c r="J17" s="25" t="s">
        <v>88</v>
      </c>
      <c r="K17" s="21">
        <v>3.35</v>
      </c>
      <c r="L17" s="21" t="s">
        <v>21</v>
      </c>
      <c r="M17" s="21">
        <f t="shared" si="2"/>
        <v>1</v>
      </c>
      <c r="N17" s="24" t="s">
        <v>89</v>
      </c>
      <c r="O17" s="21" t="s">
        <v>21</v>
      </c>
      <c r="P17" s="21">
        <f t="shared" si="3"/>
        <v>1</v>
      </c>
    </row>
    <row r="18" spans="1:17" ht="15.95" customHeight="1" x14ac:dyDescent="0.2">
      <c r="A18" s="15">
        <f t="shared" si="4"/>
        <v>15</v>
      </c>
      <c r="B18" s="16" t="s">
        <v>90</v>
      </c>
      <c r="C18" s="17">
        <v>25392</v>
      </c>
      <c r="D18" s="18" t="s">
        <v>91</v>
      </c>
      <c r="E18" s="19" t="s">
        <v>92</v>
      </c>
      <c r="F18" s="20" t="s">
        <v>62</v>
      </c>
      <c r="G18" s="21">
        <f t="shared" si="0"/>
        <v>2</v>
      </c>
      <c r="H18" s="22" t="s">
        <v>19</v>
      </c>
      <c r="I18" s="21">
        <f t="shared" si="1"/>
        <v>1</v>
      </c>
      <c r="J18" s="25" t="s">
        <v>93</v>
      </c>
      <c r="K18" s="21">
        <v>2.71</v>
      </c>
      <c r="L18" s="21" t="s">
        <v>21</v>
      </c>
      <c r="M18" s="21">
        <f t="shared" si="2"/>
        <v>1</v>
      </c>
      <c r="N18" s="24" t="s">
        <v>94</v>
      </c>
      <c r="O18" s="21" t="s">
        <v>21</v>
      </c>
      <c r="P18" s="21">
        <f t="shared" si="3"/>
        <v>1</v>
      </c>
    </row>
    <row r="19" spans="1:17" ht="15.95" customHeight="1" x14ac:dyDescent="0.2">
      <c r="A19" s="15">
        <f t="shared" si="4"/>
        <v>16</v>
      </c>
      <c r="B19" s="16" t="s">
        <v>95</v>
      </c>
      <c r="C19" s="17">
        <v>25396</v>
      </c>
      <c r="D19" s="18" t="s">
        <v>96</v>
      </c>
      <c r="E19" s="19" t="s">
        <v>97</v>
      </c>
      <c r="F19" s="20" t="s">
        <v>18</v>
      </c>
      <c r="G19" s="21">
        <f t="shared" si="0"/>
        <v>1</v>
      </c>
      <c r="H19" s="22" t="s">
        <v>19</v>
      </c>
      <c r="I19" s="21">
        <f t="shared" si="1"/>
        <v>1</v>
      </c>
      <c r="J19" s="26" t="s">
        <v>98</v>
      </c>
      <c r="K19" s="21">
        <v>2.35</v>
      </c>
      <c r="L19" s="21" t="s">
        <v>21</v>
      </c>
      <c r="M19" s="21">
        <f t="shared" si="2"/>
        <v>1</v>
      </c>
      <c r="N19" s="24" t="s">
        <v>99</v>
      </c>
      <c r="O19" s="21" t="s">
        <v>21</v>
      </c>
      <c r="P19" s="21">
        <f t="shared" si="3"/>
        <v>1</v>
      </c>
    </row>
    <row r="20" spans="1:17" ht="15.95" customHeight="1" x14ac:dyDescent="0.2">
      <c r="A20" s="15">
        <f t="shared" si="4"/>
        <v>17</v>
      </c>
      <c r="B20" s="16" t="s">
        <v>100</v>
      </c>
      <c r="C20" s="17">
        <v>25400</v>
      </c>
      <c r="D20" s="18" t="s">
        <v>101</v>
      </c>
      <c r="E20" s="19" t="s">
        <v>102</v>
      </c>
      <c r="F20" s="20" t="s">
        <v>18</v>
      </c>
      <c r="G20" s="21">
        <f t="shared" si="0"/>
        <v>1</v>
      </c>
      <c r="H20" s="22" t="s">
        <v>19</v>
      </c>
      <c r="I20" s="21">
        <f t="shared" si="1"/>
        <v>1</v>
      </c>
      <c r="J20" s="25" t="s">
        <v>103</v>
      </c>
      <c r="K20" s="21">
        <v>2.5</v>
      </c>
      <c r="L20" s="21" t="s">
        <v>21</v>
      </c>
      <c r="M20" s="21">
        <f t="shared" si="2"/>
        <v>1</v>
      </c>
      <c r="N20" s="24" t="s">
        <v>104</v>
      </c>
      <c r="O20" s="21" t="s">
        <v>21</v>
      </c>
      <c r="P20" s="21">
        <f t="shared" si="3"/>
        <v>1</v>
      </c>
    </row>
    <row r="21" spans="1:17" ht="15.95" customHeight="1" x14ac:dyDescent="0.2">
      <c r="A21" s="15">
        <f t="shared" si="4"/>
        <v>18</v>
      </c>
      <c r="B21" s="16" t="s">
        <v>105</v>
      </c>
      <c r="C21" s="17">
        <v>25401</v>
      </c>
      <c r="D21" s="18" t="s">
        <v>106</v>
      </c>
      <c r="E21" s="19" t="s">
        <v>107</v>
      </c>
      <c r="F21" s="20" t="s">
        <v>18</v>
      </c>
      <c r="G21" s="21">
        <f t="shared" si="0"/>
        <v>1</v>
      </c>
      <c r="H21" s="22" t="s">
        <v>19</v>
      </c>
      <c r="I21" s="21">
        <f t="shared" si="1"/>
        <v>1</v>
      </c>
      <c r="J21" s="29" t="s">
        <v>108</v>
      </c>
      <c r="K21" s="21">
        <v>3.12</v>
      </c>
      <c r="L21" s="21" t="s">
        <v>21</v>
      </c>
      <c r="M21" s="21">
        <f t="shared" si="2"/>
        <v>1</v>
      </c>
      <c r="N21" s="24" t="s">
        <v>109</v>
      </c>
      <c r="O21" s="21" t="s">
        <v>21</v>
      </c>
      <c r="P21" s="21">
        <f t="shared" si="3"/>
        <v>1</v>
      </c>
    </row>
    <row r="22" spans="1:17" ht="15.95" customHeight="1" x14ac:dyDescent="0.2">
      <c r="A22" s="15">
        <f t="shared" si="4"/>
        <v>19</v>
      </c>
      <c r="B22" s="16" t="s">
        <v>110</v>
      </c>
      <c r="C22" s="17">
        <v>25408</v>
      </c>
      <c r="D22" s="18" t="s">
        <v>111</v>
      </c>
      <c r="E22" s="19" t="s">
        <v>112</v>
      </c>
      <c r="F22" s="20" t="s">
        <v>18</v>
      </c>
      <c r="G22" s="21">
        <f t="shared" si="0"/>
        <v>1</v>
      </c>
      <c r="H22" s="22" t="s">
        <v>19</v>
      </c>
      <c r="I22" s="21">
        <f t="shared" si="1"/>
        <v>1</v>
      </c>
      <c r="J22" s="25" t="s">
        <v>113</v>
      </c>
      <c r="K22" s="21">
        <v>3.89</v>
      </c>
      <c r="L22" s="21" t="s">
        <v>21</v>
      </c>
      <c r="M22" s="21">
        <f t="shared" si="2"/>
        <v>1</v>
      </c>
      <c r="N22" s="24" t="s">
        <v>114</v>
      </c>
      <c r="O22" s="21" t="s">
        <v>21</v>
      </c>
      <c r="P22" s="21">
        <f t="shared" si="3"/>
        <v>1</v>
      </c>
    </row>
    <row r="23" spans="1:17" ht="15.95" customHeight="1" x14ac:dyDescent="0.2">
      <c r="A23" s="15">
        <f t="shared" si="4"/>
        <v>20</v>
      </c>
      <c r="B23" s="16" t="s">
        <v>115</v>
      </c>
      <c r="C23" s="17">
        <v>25409</v>
      </c>
      <c r="D23" s="18" t="s">
        <v>116</v>
      </c>
      <c r="E23" s="19" t="s">
        <v>117</v>
      </c>
      <c r="F23" s="20" t="s">
        <v>18</v>
      </c>
      <c r="G23" s="21">
        <f t="shared" si="0"/>
        <v>1</v>
      </c>
      <c r="H23" s="22" t="s">
        <v>19</v>
      </c>
      <c r="I23" s="21">
        <f t="shared" si="1"/>
        <v>1</v>
      </c>
      <c r="J23" s="25" t="s">
        <v>118</v>
      </c>
      <c r="K23" s="21">
        <v>3.25</v>
      </c>
      <c r="L23" s="21" t="s">
        <v>21</v>
      </c>
      <c r="M23" s="21">
        <f t="shared" si="2"/>
        <v>1</v>
      </c>
      <c r="N23" s="24" t="s">
        <v>119</v>
      </c>
      <c r="O23" s="21" t="s">
        <v>21</v>
      </c>
      <c r="P23" s="21">
        <f t="shared" si="3"/>
        <v>1</v>
      </c>
    </row>
    <row r="24" spans="1:17" ht="15.95" customHeight="1" x14ac:dyDescent="0.2">
      <c r="A24" s="15">
        <f t="shared" si="4"/>
        <v>21</v>
      </c>
      <c r="B24" s="16" t="s">
        <v>120</v>
      </c>
      <c r="C24" s="17">
        <v>25413</v>
      </c>
      <c r="D24" s="18" t="s">
        <v>121</v>
      </c>
      <c r="E24" s="19" t="s">
        <v>122</v>
      </c>
      <c r="F24" s="20" t="s">
        <v>18</v>
      </c>
      <c r="G24" s="21">
        <f t="shared" si="0"/>
        <v>1</v>
      </c>
      <c r="H24" s="22" t="s">
        <v>19</v>
      </c>
      <c r="I24" s="21">
        <f t="shared" si="1"/>
        <v>1</v>
      </c>
      <c r="J24" s="29" t="s">
        <v>123</v>
      </c>
      <c r="K24" s="21">
        <v>2.7</v>
      </c>
      <c r="L24" s="21" t="s">
        <v>21</v>
      </c>
      <c r="M24" s="21">
        <f t="shared" si="2"/>
        <v>1</v>
      </c>
      <c r="N24" s="24" t="s">
        <v>124</v>
      </c>
      <c r="O24" s="21" t="s">
        <v>21</v>
      </c>
      <c r="P24" s="21">
        <f t="shared" si="3"/>
        <v>1</v>
      </c>
    </row>
    <row r="25" spans="1:17" ht="15.95" customHeight="1" x14ac:dyDescent="0.2">
      <c r="A25" s="15">
        <f t="shared" si="4"/>
        <v>22</v>
      </c>
      <c r="B25" s="16" t="s">
        <v>125</v>
      </c>
      <c r="C25" s="17">
        <v>25416</v>
      </c>
      <c r="D25" s="18" t="s">
        <v>126</v>
      </c>
      <c r="E25" s="19" t="s">
        <v>127</v>
      </c>
      <c r="F25" s="20" t="s">
        <v>18</v>
      </c>
      <c r="G25" s="21">
        <f t="shared" si="0"/>
        <v>1</v>
      </c>
      <c r="H25" s="22" t="s">
        <v>19</v>
      </c>
      <c r="I25" s="21">
        <f t="shared" si="1"/>
        <v>1</v>
      </c>
      <c r="J25" s="25" t="s">
        <v>128</v>
      </c>
      <c r="K25" s="21">
        <v>2.35</v>
      </c>
      <c r="L25" s="21" t="s">
        <v>21</v>
      </c>
      <c r="M25" s="21">
        <f t="shared" si="2"/>
        <v>1</v>
      </c>
      <c r="N25" s="24" t="s">
        <v>129</v>
      </c>
      <c r="O25" s="21" t="s">
        <v>21</v>
      </c>
      <c r="P25" s="21">
        <f t="shared" si="3"/>
        <v>1</v>
      </c>
    </row>
    <row r="26" spans="1:17" ht="15.95" customHeight="1" x14ac:dyDescent="0.2">
      <c r="A26" s="15">
        <f t="shared" si="4"/>
        <v>23</v>
      </c>
      <c r="B26" s="16" t="s">
        <v>130</v>
      </c>
      <c r="C26" s="17">
        <v>25420</v>
      </c>
      <c r="D26" s="18" t="s">
        <v>131</v>
      </c>
      <c r="E26" s="19" t="s">
        <v>132</v>
      </c>
      <c r="F26" s="20" t="s">
        <v>18</v>
      </c>
      <c r="G26" s="21">
        <f t="shared" si="0"/>
        <v>1</v>
      </c>
      <c r="H26" s="22" t="s">
        <v>19</v>
      </c>
      <c r="I26" s="21">
        <f t="shared" si="1"/>
        <v>1</v>
      </c>
      <c r="J26" s="25" t="s">
        <v>133</v>
      </c>
      <c r="K26" s="21">
        <v>2.46</v>
      </c>
      <c r="L26" s="21" t="s">
        <v>21</v>
      </c>
      <c r="M26" s="21">
        <f t="shared" si="2"/>
        <v>1</v>
      </c>
      <c r="N26" s="30"/>
      <c r="O26" s="21"/>
      <c r="P26" s="21" t="str">
        <f t="shared" si="3"/>
        <v>Nil</v>
      </c>
    </row>
    <row r="27" spans="1:17" ht="15.95" customHeight="1" x14ac:dyDescent="0.2">
      <c r="A27" s="15">
        <f t="shared" si="4"/>
        <v>24</v>
      </c>
      <c r="B27" s="16" t="s">
        <v>134</v>
      </c>
      <c r="C27" s="17">
        <v>25421</v>
      </c>
      <c r="D27" s="18" t="s">
        <v>135</v>
      </c>
      <c r="E27" s="19" t="s">
        <v>136</v>
      </c>
      <c r="F27" s="20" t="s">
        <v>18</v>
      </c>
      <c r="G27" s="21">
        <f t="shared" si="0"/>
        <v>1</v>
      </c>
      <c r="H27" s="22" t="s">
        <v>19</v>
      </c>
      <c r="I27" s="21">
        <f t="shared" si="1"/>
        <v>1</v>
      </c>
      <c r="J27" s="25" t="s">
        <v>137</v>
      </c>
      <c r="K27" s="21">
        <v>2.5</v>
      </c>
      <c r="L27" s="21" t="s">
        <v>21</v>
      </c>
      <c r="M27" s="21">
        <f t="shared" si="2"/>
        <v>1</v>
      </c>
      <c r="N27" s="24" t="s">
        <v>138</v>
      </c>
      <c r="O27" s="21" t="s">
        <v>21</v>
      </c>
      <c r="P27" s="21">
        <f t="shared" si="3"/>
        <v>1</v>
      </c>
    </row>
    <row r="28" spans="1:17" ht="15.95" customHeight="1" x14ac:dyDescent="0.2">
      <c r="A28" s="15">
        <f t="shared" si="4"/>
        <v>25</v>
      </c>
      <c r="B28" s="16" t="s">
        <v>139</v>
      </c>
      <c r="C28" s="17">
        <v>25422</v>
      </c>
      <c r="D28" s="18" t="s">
        <v>140</v>
      </c>
      <c r="E28" s="19" t="s">
        <v>141</v>
      </c>
      <c r="F28" s="20" t="s">
        <v>18</v>
      </c>
      <c r="G28" s="21">
        <f t="shared" si="0"/>
        <v>1</v>
      </c>
      <c r="H28" s="22" t="s">
        <v>19</v>
      </c>
      <c r="I28" s="21">
        <f t="shared" si="1"/>
        <v>1</v>
      </c>
      <c r="J28" s="25" t="s">
        <v>142</v>
      </c>
      <c r="K28" s="21">
        <v>2.33</v>
      </c>
      <c r="L28" s="21" t="s">
        <v>21</v>
      </c>
      <c r="M28" s="21">
        <f t="shared" si="2"/>
        <v>1</v>
      </c>
      <c r="N28" s="24" t="s">
        <v>143</v>
      </c>
      <c r="O28" s="21" t="s">
        <v>21</v>
      </c>
      <c r="P28" s="21">
        <f t="shared" si="3"/>
        <v>1</v>
      </c>
    </row>
    <row r="29" spans="1:17" ht="15.95" customHeight="1" x14ac:dyDescent="0.2">
      <c r="A29" s="15">
        <f t="shared" si="4"/>
        <v>26</v>
      </c>
      <c r="B29" s="16" t="s">
        <v>144</v>
      </c>
      <c r="C29" s="17">
        <v>25426</v>
      </c>
      <c r="D29" s="18" t="s">
        <v>145</v>
      </c>
      <c r="E29" s="19" t="s">
        <v>146</v>
      </c>
      <c r="F29" s="20" t="s">
        <v>18</v>
      </c>
      <c r="G29" s="21">
        <f t="shared" si="0"/>
        <v>1</v>
      </c>
      <c r="H29" s="22" t="s">
        <v>19</v>
      </c>
      <c r="I29" s="21">
        <f t="shared" si="1"/>
        <v>1</v>
      </c>
      <c r="J29" s="25" t="s">
        <v>147</v>
      </c>
      <c r="K29" s="21">
        <v>2.65</v>
      </c>
      <c r="L29" s="21" t="s">
        <v>21</v>
      </c>
      <c r="M29" s="21">
        <f t="shared" si="2"/>
        <v>1</v>
      </c>
      <c r="N29" s="24" t="s">
        <v>148</v>
      </c>
      <c r="O29" s="21" t="s">
        <v>21</v>
      </c>
      <c r="P29" s="21">
        <f t="shared" si="3"/>
        <v>1</v>
      </c>
      <c r="Q29" s="31"/>
    </row>
    <row r="30" spans="1:17" ht="15.95" customHeight="1" x14ac:dyDescent="0.2">
      <c r="A30" s="15">
        <f t="shared" si="4"/>
        <v>27</v>
      </c>
      <c r="B30" s="16" t="s">
        <v>149</v>
      </c>
      <c r="C30" s="17">
        <v>25427</v>
      </c>
      <c r="D30" s="18" t="s">
        <v>150</v>
      </c>
      <c r="E30" s="19" t="s">
        <v>151</v>
      </c>
      <c r="F30" s="20" t="s">
        <v>18</v>
      </c>
      <c r="G30" s="21">
        <f t="shared" si="0"/>
        <v>1</v>
      </c>
      <c r="H30" s="22" t="s">
        <v>19</v>
      </c>
      <c r="I30" s="21">
        <f t="shared" si="1"/>
        <v>1</v>
      </c>
      <c r="J30" s="29" t="s">
        <v>152</v>
      </c>
      <c r="K30" s="21">
        <v>2.89</v>
      </c>
      <c r="L30" s="21" t="s">
        <v>21</v>
      </c>
      <c r="M30" s="21">
        <f t="shared" si="2"/>
        <v>1</v>
      </c>
      <c r="N30" s="24" t="s">
        <v>153</v>
      </c>
      <c r="O30" s="21" t="s">
        <v>21</v>
      </c>
      <c r="P30" s="21">
        <f t="shared" si="3"/>
        <v>1</v>
      </c>
    </row>
    <row r="31" spans="1:17" ht="15.95" customHeight="1" x14ac:dyDescent="0.2">
      <c r="A31" s="15">
        <f t="shared" si="4"/>
        <v>28</v>
      </c>
      <c r="B31" s="16" t="s">
        <v>154</v>
      </c>
      <c r="C31" s="17">
        <v>25428</v>
      </c>
      <c r="D31" s="18" t="s">
        <v>155</v>
      </c>
      <c r="E31" s="19" t="s">
        <v>156</v>
      </c>
      <c r="F31" s="20" t="s">
        <v>18</v>
      </c>
      <c r="G31" s="21">
        <f t="shared" si="0"/>
        <v>1</v>
      </c>
      <c r="H31" s="22" t="s">
        <v>19</v>
      </c>
      <c r="I31" s="21">
        <f t="shared" si="1"/>
        <v>1</v>
      </c>
      <c r="J31" s="25" t="s">
        <v>157</v>
      </c>
      <c r="K31" s="21">
        <v>3</v>
      </c>
      <c r="L31" s="21" t="s">
        <v>21</v>
      </c>
      <c r="M31" s="21">
        <f t="shared" si="2"/>
        <v>1</v>
      </c>
      <c r="N31" s="24" t="s">
        <v>158</v>
      </c>
      <c r="O31" s="21" t="s">
        <v>21</v>
      </c>
      <c r="P31" s="21">
        <f t="shared" si="3"/>
        <v>1</v>
      </c>
    </row>
    <row r="32" spans="1:17" ht="15.95" customHeight="1" x14ac:dyDescent="0.2">
      <c r="A32" s="15">
        <f t="shared" si="4"/>
        <v>29</v>
      </c>
      <c r="B32" s="16" t="s">
        <v>159</v>
      </c>
      <c r="C32" s="17">
        <v>25429</v>
      </c>
      <c r="D32" s="18" t="s">
        <v>160</v>
      </c>
      <c r="E32" s="19" t="s">
        <v>161</v>
      </c>
      <c r="F32" s="20" t="s">
        <v>18</v>
      </c>
      <c r="G32" s="21">
        <f t="shared" si="0"/>
        <v>1</v>
      </c>
      <c r="H32" s="22" t="s">
        <v>19</v>
      </c>
      <c r="I32" s="21">
        <f t="shared" si="1"/>
        <v>1</v>
      </c>
      <c r="J32" s="26" t="s">
        <v>162</v>
      </c>
      <c r="K32" s="21">
        <v>2.59</v>
      </c>
      <c r="L32" s="21" t="s">
        <v>21</v>
      </c>
      <c r="M32" s="21">
        <f t="shared" si="2"/>
        <v>1</v>
      </c>
      <c r="N32" s="24" t="s">
        <v>163</v>
      </c>
      <c r="O32" s="21" t="s">
        <v>21</v>
      </c>
      <c r="P32" s="21">
        <f t="shared" si="3"/>
        <v>1</v>
      </c>
    </row>
    <row r="33" spans="1:16" ht="15.95" customHeight="1" x14ac:dyDescent="0.2">
      <c r="A33" s="15">
        <f t="shared" si="4"/>
        <v>30</v>
      </c>
      <c r="B33" s="16" t="s">
        <v>164</v>
      </c>
      <c r="C33" s="17">
        <v>25430</v>
      </c>
      <c r="D33" s="18" t="s">
        <v>165</v>
      </c>
      <c r="E33" s="19" t="s">
        <v>166</v>
      </c>
      <c r="F33" s="20" t="s">
        <v>18</v>
      </c>
      <c r="G33" s="21">
        <f t="shared" si="0"/>
        <v>1</v>
      </c>
      <c r="H33" s="22" t="s">
        <v>19</v>
      </c>
      <c r="I33" s="21">
        <f t="shared" si="1"/>
        <v>1</v>
      </c>
      <c r="J33" s="25" t="s">
        <v>167</v>
      </c>
      <c r="K33" s="21">
        <v>2.52</v>
      </c>
      <c r="L33" s="21" t="s">
        <v>21</v>
      </c>
      <c r="M33" s="21">
        <f t="shared" si="2"/>
        <v>1</v>
      </c>
      <c r="N33" s="24" t="s">
        <v>168</v>
      </c>
      <c r="O33" s="21" t="s">
        <v>21</v>
      </c>
      <c r="P33" s="21">
        <f t="shared" si="3"/>
        <v>1</v>
      </c>
    </row>
    <row r="34" spans="1:16" ht="15.95" customHeight="1" x14ac:dyDescent="0.2">
      <c r="A34" s="15">
        <f t="shared" si="4"/>
        <v>31</v>
      </c>
      <c r="B34" s="16" t="s">
        <v>169</v>
      </c>
      <c r="C34" s="17">
        <v>25433</v>
      </c>
      <c r="D34" s="18" t="s">
        <v>170</v>
      </c>
      <c r="E34" s="19" t="s">
        <v>171</v>
      </c>
      <c r="F34" s="20" t="s">
        <v>18</v>
      </c>
      <c r="G34" s="21">
        <f t="shared" si="0"/>
        <v>1</v>
      </c>
      <c r="H34" s="22" t="s">
        <v>19</v>
      </c>
      <c r="I34" s="21">
        <f t="shared" si="1"/>
        <v>1</v>
      </c>
      <c r="J34" s="29" t="s">
        <v>172</v>
      </c>
      <c r="K34" s="21">
        <v>3.15</v>
      </c>
      <c r="L34" s="21" t="s">
        <v>21</v>
      </c>
      <c r="M34" s="21">
        <f t="shared" si="2"/>
        <v>1</v>
      </c>
      <c r="N34" s="24" t="s">
        <v>173</v>
      </c>
      <c r="O34" s="21" t="s">
        <v>33</v>
      </c>
      <c r="P34" s="21">
        <f t="shared" si="3"/>
        <v>2</v>
      </c>
    </row>
    <row r="35" spans="1:16" ht="15.95" customHeight="1" x14ac:dyDescent="0.2">
      <c r="A35" s="15">
        <f t="shared" si="4"/>
        <v>32</v>
      </c>
      <c r="B35" s="16" t="s">
        <v>174</v>
      </c>
      <c r="C35" s="17">
        <v>25444</v>
      </c>
      <c r="D35" s="18" t="s">
        <v>175</v>
      </c>
      <c r="E35" s="19" t="s">
        <v>176</v>
      </c>
      <c r="F35" s="20" t="s">
        <v>18</v>
      </c>
      <c r="G35" s="21">
        <f t="shared" si="0"/>
        <v>1</v>
      </c>
      <c r="H35" s="22" t="s">
        <v>19</v>
      </c>
      <c r="I35" s="21">
        <f t="shared" si="1"/>
        <v>1</v>
      </c>
      <c r="J35" s="25" t="s">
        <v>177</v>
      </c>
      <c r="K35" s="21">
        <v>3.6</v>
      </c>
      <c r="L35" s="21" t="s">
        <v>21</v>
      </c>
      <c r="M35" s="21">
        <f t="shared" si="2"/>
        <v>1</v>
      </c>
      <c r="N35" s="24" t="s">
        <v>178</v>
      </c>
      <c r="O35" s="21" t="s">
        <v>21</v>
      </c>
      <c r="P35" s="21">
        <f t="shared" si="3"/>
        <v>1</v>
      </c>
    </row>
    <row r="36" spans="1:16" ht="15.95" customHeight="1" x14ac:dyDescent="0.2">
      <c r="A36" s="15">
        <f t="shared" si="4"/>
        <v>33</v>
      </c>
      <c r="B36" s="16" t="s">
        <v>179</v>
      </c>
      <c r="C36" s="17">
        <v>25447</v>
      </c>
      <c r="D36" s="18" t="s">
        <v>180</v>
      </c>
      <c r="E36" s="19" t="s">
        <v>181</v>
      </c>
      <c r="F36" s="20" t="s">
        <v>18</v>
      </c>
      <c r="G36" s="21">
        <f t="shared" si="0"/>
        <v>1</v>
      </c>
      <c r="H36" s="22" t="s">
        <v>19</v>
      </c>
      <c r="I36" s="21">
        <f t="shared" si="1"/>
        <v>1</v>
      </c>
      <c r="J36" s="25" t="s">
        <v>182</v>
      </c>
      <c r="K36" s="21">
        <v>2.95</v>
      </c>
      <c r="L36" s="21" t="s">
        <v>21</v>
      </c>
      <c r="M36" s="21">
        <f t="shared" si="2"/>
        <v>1</v>
      </c>
      <c r="N36" s="24" t="s">
        <v>183</v>
      </c>
      <c r="O36" s="21" t="s">
        <v>21</v>
      </c>
      <c r="P36" s="21">
        <f t="shared" si="3"/>
        <v>1</v>
      </c>
    </row>
    <row r="37" spans="1:16" ht="15.95" customHeight="1" x14ac:dyDescent="0.2">
      <c r="A37" s="15">
        <f t="shared" si="4"/>
        <v>34</v>
      </c>
      <c r="B37" s="16" t="s">
        <v>184</v>
      </c>
      <c r="C37" s="17">
        <v>25451</v>
      </c>
      <c r="D37" s="18" t="s">
        <v>185</v>
      </c>
      <c r="E37" s="19" t="s">
        <v>186</v>
      </c>
      <c r="F37" s="20" t="s">
        <v>62</v>
      </c>
      <c r="G37" s="21">
        <f t="shared" si="0"/>
        <v>2</v>
      </c>
      <c r="H37" s="22" t="s">
        <v>19</v>
      </c>
      <c r="I37" s="21">
        <f t="shared" si="1"/>
        <v>1</v>
      </c>
      <c r="J37" s="29" t="s">
        <v>187</v>
      </c>
      <c r="K37" s="21">
        <v>3.03</v>
      </c>
      <c r="L37" s="21" t="s">
        <v>21</v>
      </c>
      <c r="M37" s="21">
        <f t="shared" si="2"/>
        <v>1</v>
      </c>
      <c r="N37" s="24" t="s">
        <v>188</v>
      </c>
      <c r="O37" s="21" t="s">
        <v>21</v>
      </c>
      <c r="P37" s="21">
        <f t="shared" si="3"/>
        <v>1</v>
      </c>
    </row>
    <row r="38" spans="1:16" ht="15.95" customHeight="1" x14ac:dyDescent="0.2">
      <c r="A38" s="15">
        <f t="shared" si="4"/>
        <v>35</v>
      </c>
      <c r="B38" s="16" t="s">
        <v>189</v>
      </c>
      <c r="C38" s="17">
        <v>25462</v>
      </c>
      <c r="D38" s="18" t="s">
        <v>190</v>
      </c>
      <c r="E38" s="19" t="s">
        <v>191</v>
      </c>
      <c r="F38" s="20" t="s">
        <v>18</v>
      </c>
      <c r="G38" s="21">
        <f t="shared" si="0"/>
        <v>1</v>
      </c>
      <c r="H38" s="22" t="s">
        <v>19</v>
      </c>
      <c r="I38" s="21">
        <f t="shared" si="1"/>
        <v>1</v>
      </c>
      <c r="J38" s="26" t="s">
        <v>192</v>
      </c>
      <c r="K38" s="21">
        <v>2.4</v>
      </c>
      <c r="L38" s="21" t="s">
        <v>21</v>
      </c>
      <c r="M38" s="21">
        <f t="shared" si="2"/>
        <v>1</v>
      </c>
      <c r="N38" s="30"/>
      <c r="O38" s="21"/>
      <c r="P38" s="21" t="str">
        <f t="shared" si="3"/>
        <v>Nil</v>
      </c>
    </row>
    <row r="39" spans="1:16" ht="15.95" customHeight="1" x14ac:dyDescent="0.2">
      <c r="A39" s="15">
        <f t="shared" si="4"/>
        <v>36</v>
      </c>
      <c r="B39" s="16" t="s">
        <v>193</v>
      </c>
      <c r="C39" s="17">
        <v>25470</v>
      </c>
      <c r="D39" s="18" t="s">
        <v>194</v>
      </c>
      <c r="E39" s="19" t="s">
        <v>195</v>
      </c>
      <c r="F39" s="20" t="s">
        <v>18</v>
      </c>
      <c r="G39" s="21">
        <f t="shared" si="0"/>
        <v>1</v>
      </c>
      <c r="H39" s="22" t="s">
        <v>19</v>
      </c>
      <c r="I39" s="21">
        <f t="shared" si="1"/>
        <v>1</v>
      </c>
      <c r="J39" s="25" t="s">
        <v>196</v>
      </c>
      <c r="K39" s="21">
        <v>2.64</v>
      </c>
      <c r="L39" s="21" t="s">
        <v>21</v>
      </c>
      <c r="M39" s="21">
        <f t="shared" si="2"/>
        <v>1</v>
      </c>
      <c r="N39" s="24" t="s">
        <v>197</v>
      </c>
      <c r="O39" s="21" t="s">
        <v>21</v>
      </c>
      <c r="P39" s="21">
        <f t="shared" si="3"/>
        <v>1</v>
      </c>
    </row>
    <row r="40" spans="1:16" ht="15.95" customHeight="1" x14ac:dyDescent="0.2">
      <c r="A40" s="15">
        <f t="shared" si="4"/>
        <v>37</v>
      </c>
      <c r="B40" s="16" t="s">
        <v>198</v>
      </c>
      <c r="C40" s="17">
        <v>28640</v>
      </c>
      <c r="D40" s="18" t="s">
        <v>199</v>
      </c>
      <c r="E40" s="19" t="s">
        <v>200</v>
      </c>
      <c r="F40" s="20" t="s">
        <v>18</v>
      </c>
      <c r="G40" s="21">
        <f t="shared" si="0"/>
        <v>1</v>
      </c>
      <c r="H40" s="22" t="s">
        <v>19</v>
      </c>
      <c r="I40" s="21">
        <f t="shared" si="1"/>
        <v>1</v>
      </c>
      <c r="J40" s="25" t="s">
        <v>201</v>
      </c>
      <c r="K40" s="21">
        <v>2.95</v>
      </c>
      <c r="L40" s="21" t="s">
        <v>21</v>
      </c>
      <c r="M40" s="21">
        <f t="shared" si="2"/>
        <v>1</v>
      </c>
      <c r="N40" s="24" t="s">
        <v>202</v>
      </c>
      <c r="O40" s="21" t="s">
        <v>21</v>
      </c>
      <c r="P40" s="21">
        <f t="shared" si="3"/>
        <v>1</v>
      </c>
    </row>
    <row r="41" spans="1:16" ht="15.95" customHeight="1" x14ac:dyDescent="0.2">
      <c r="A41" s="15">
        <f t="shared" si="4"/>
        <v>38</v>
      </c>
      <c r="B41" s="16" t="s">
        <v>203</v>
      </c>
      <c r="C41" s="17">
        <v>25472</v>
      </c>
      <c r="D41" s="18" t="s">
        <v>204</v>
      </c>
      <c r="E41" s="19" t="s">
        <v>205</v>
      </c>
      <c r="F41" s="20" t="s">
        <v>18</v>
      </c>
      <c r="G41" s="21">
        <f t="shared" si="0"/>
        <v>1</v>
      </c>
      <c r="H41" s="22" t="s">
        <v>19</v>
      </c>
      <c r="I41" s="21">
        <f t="shared" si="1"/>
        <v>1</v>
      </c>
      <c r="J41" s="25" t="s">
        <v>206</v>
      </c>
      <c r="K41" s="21">
        <v>3.15</v>
      </c>
      <c r="L41" s="21" t="s">
        <v>21</v>
      </c>
      <c r="M41" s="21">
        <f t="shared" si="2"/>
        <v>1</v>
      </c>
      <c r="N41" s="24" t="s">
        <v>207</v>
      </c>
      <c r="O41" s="21" t="s">
        <v>21</v>
      </c>
      <c r="P41" s="21">
        <f t="shared" si="3"/>
        <v>1</v>
      </c>
    </row>
    <row r="42" spans="1:16" ht="15.95" customHeight="1" x14ac:dyDescent="0.2">
      <c r="A42" s="15">
        <f t="shared" si="4"/>
        <v>39</v>
      </c>
      <c r="B42" s="16" t="s">
        <v>208</v>
      </c>
      <c r="C42" s="17">
        <v>25473</v>
      </c>
      <c r="D42" s="18" t="s">
        <v>209</v>
      </c>
      <c r="E42" s="19" t="s">
        <v>210</v>
      </c>
      <c r="F42" s="20" t="s">
        <v>18</v>
      </c>
      <c r="G42" s="21">
        <f t="shared" si="0"/>
        <v>1</v>
      </c>
      <c r="H42" s="22" t="s">
        <v>19</v>
      </c>
      <c r="I42" s="21">
        <f t="shared" si="1"/>
        <v>1</v>
      </c>
      <c r="J42" s="25" t="s">
        <v>211</v>
      </c>
      <c r="K42" s="21">
        <v>2.1800000000000002</v>
      </c>
      <c r="L42" s="21" t="s">
        <v>21</v>
      </c>
      <c r="M42" s="21">
        <f t="shared" si="2"/>
        <v>1</v>
      </c>
      <c r="N42" s="24" t="s">
        <v>212</v>
      </c>
      <c r="O42" s="21" t="s">
        <v>21</v>
      </c>
      <c r="P42" s="21">
        <f t="shared" si="3"/>
        <v>1</v>
      </c>
    </row>
    <row r="43" spans="1:16" ht="15.95" customHeight="1" x14ac:dyDescent="0.2">
      <c r="A43" s="15">
        <f t="shared" si="4"/>
        <v>40</v>
      </c>
      <c r="B43" s="16" t="s">
        <v>213</v>
      </c>
      <c r="C43" s="17">
        <v>25474</v>
      </c>
      <c r="D43" s="18" t="s">
        <v>214</v>
      </c>
      <c r="E43" s="19" t="s">
        <v>215</v>
      </c>
      <c r="F43" s="20" t="s">
        <v>18</v>
      </c>
      <c r="G43" s="21">
        <f t="shared" si="0"/>
        <v>1</v>
      </c>
      <c r="H43" s="22" t="s">
        <v>19</v>
      </c>
      <c r="I43" s="21">
        <f t="shared" si="1"/>
        <v>1</v>
      </c>
      <c r="J43" s="25" t="s">
        <v>216</v>
      </c>
      <c r="K43" s="21">
        <v>2.65</v>
      </c>
      <c r="L43" s="21" t="s">
        <v>21</v>
      </c>
      <c r="M43" s="21">
        <f t="shared" si="2"/>
        <v>1</v>
      </c>
      <c r="N43" s="24" t="s">
        <v>217</v>
      </c>
      <c r="O43" s="21" t="s">
        <v>21</v>
      </c>
      <c r="P43" s="21">
        <f t="shared" si="3"/>
        <v>1</v>
      </c>
    </row>
    <row r="44" spans="1:16" ht="15.95" customHeight="1" x14ac:dyDescent="0.2">
      <c r="A44" s="15">
        <f t="shared" si="4"/>
        <v>41</v>
      </c>
      <c r="B44" s="16" t="s">
        <v>218</v>
      </c>
      <c r="C44" s="17">
        <v>25476</v>
      </c>
      <c r="D44" s="18" t="s">
        <v>219</v>
      </c>
      <c r="E44" s="19" t="s">
        <v>220</v>
      </c>
      <c r="F44" s="20" t="s">
        <v>62</v>
      </c>
      <c r="G44" s="21">
        <f t="shared" si="0"/>
        <v>2</v>
      </c>
      <c r="H44" s="22" t="s">
        <v>19</v>
      </c>
      <c r="I44" s="21">
        <f t="shared" si="1"/>
        <v>1</v>
      </c>
      <c r="J44" s="25" t="s">
        <v>221</v>
      </c>
      <c r="K44" s="21">
        <v>2.57</v>
      </c>
      <c r="L44" s="21" t="s">
        <v>21</v>
      </c>
      <c r="M44" s="21">
        <f t="shared" si="2"/>
        <v>1</v>
      </c>
      <c r="N44" s="24" t="s">
        <v>222</v>
      </c>
      <c r="O44" s="21" t="s">
        <v>33</v>
      </c>
      <c r="P44" s="21">
        <f t="shared" si="3"/>
        <v>2</v>
      </c>
    </row>
    <row r="45" spans="1:16" ht="15.95" customHeight="1" x14ac:dyDescent="0.2">
      <c r="A45" s="15">
        <f t="shared" si="4"/>
        <v>42</v>
      </c>
      <c r="B45" s="16" t="s">
        <v>223</v>
      </c>
      <c r="C45" s="17">
        <v>25478</v>
      </c>
      <c r="D45" s="18" t="s">
        <v>224</v>
      </c>
      <c r="E45" s="19" t="s">
        <v>225</v>
      </c>
      <c r="F45" s="20" t="s">
        <v>62</v>
      </c>
      <c r="G45" s="21">
        <f t="shared" si="0"/>
        <v>2</v>
      </c>
      <c r="H45" s="22" t="s">
        <v>19</v>
      </c>
      <c r="I45" s="21">
        <f t="shared" si="1"/>
        <v>1</v>
      </c>
      <c r="J45" s="25" t="s">
        <v>226</v>
      </c>
      <c r="K45" s="21">
        <v>2.5099999999999998</v>
      </c>
      <c r="L45" s="21" t="s">
        <v>21</v>
      </c>
      <c r="M45" s="21">
        <f t="shared" si="2"/>
        <v>1</v>
      </c>
      <c r="N45" s="24" t="s">
        <v>227</v>
      </c>
      <c r="O45" s="21" t="s">
        <v>21</v>
      </c>
      <c r="P45" s="21">
        <f t="shared" si="3"/>
        <v>1</v>
      </c>
    </row>
    <row r="46" spans="1:16" ht="15.95" customHeight="1" x14ac:dyDescent="0.2">
      <c r="A46" s="15">
        <f t="shared" si="4"/>
        <v>43</v>
      </c>
      <c r="B46" s="16" t="s">
        <v>228</v>
      </c>
      <c r="C46" s="17">
        <v>25481</v>
      </c>
      <c r="D46" s="18" t="s">
        <v>229</v>
      </c>
      <c r="E46" s="19" t="s">
        <v>230</v>
      </c>
      <c r="F46" s="20" t="s">
        <v>62</v>
      </c>
      <c r="G46" s="21">
        <f t="shared" si="0"/>
        <v>2</v>
      </c>
      <c r="H46" s="22" t="s">
        <v>19</v>
      </c>
      <c r="I46" s="21">
        <f t="shared" si="1"/>
        <v>1</v>
      </c>
      <c r="J46" s="25" t="s">
        <v>231</v>
      </c>
      <c r="K46" s="21">
        <v>2.66</v>
      </c>
      <c r="L46" s="21" t="s">
        <v>21</v>
      </c>
      <c r="M46" s="21">
        <f t="shared" si="2"/>
        <v>1</v>
      </c>
      <c r="N46" s="24" t="s">
        <v>232</v>
      </c>
      <c r="O46" s="21" t="s">
        <v>21</v>
      </c>
      <c r="P46" s="21">
        <f t="shared" si="3"/>
        <v>1</v>
      </c>
    </row>
    <row r="47" spans="1:16" ht="15.95" customHeight="1" x14ac:dyDescent="0.2">
      <c r="A47" s="15">
        <f t="shared" si="4"/>
        <v>44</v>
      </c>
      <c r="B47" s="16" t="s">
        <v>233</v>
      </c>
      <c r="C47" s="17">
        <v>25484</v>
      </c>
      <c r="D47" s="18" t="s">
        <v>234</v>
      </c>
      <c r="E47" s="19" t="s">
        <v>235</v>
      </c>
      <c r="F47" s="20" t="s">
        <v>62</v>
      </c>
      <c r="G47" s="21">
        <f t="shared" si="0"/>
        <v>2</v>
      </c>
      <c r="H47" s="22" t="s">
        <v>19</v>
      </c>
      <c r="I47" s="21">
        <f t="shared" si="1"/>
        <v>1</v>
      </c>
      <c r="J47" s="23" t="s">
        <v>236</v>
      </c>
      <c r="K47" s="21">
        <v>3.05</v>
      </c>
      <c r="L47" s="21" t="s">
        <v>21</v>
      </c>
      <c r="M47" s="21">
        <f t="shared" si="2"/>
        <v>1</v>
      </c>
      <c r="N47" s="24" t="s">
        <v>237</v>
      </c>
      <c r="O47" s="21" t="s">
        <v>21</v>
      </c>
      <c r="P47" s="21">
        <f t="shared" si="3"/>
        <v>1</v>
      </c>
    </row>
    <row r="48" spans="1:16" ht="15.95" customHeight="1" x14ac:dyDescent="0.2">
      <c r="A48" s="15">
        <f t="shared" si="4"/>
        <v>45</v>
      </c>
      <c r="B48" s="16" t="s">
        <v>238</v>
      </c>
      <c r="C48" s="17">
        <v>25487</v>
      </c>
      <c r="D48" s="18" t="s">
        <v>239</v>
      </c>
      <c r="E48" s="19" t="s">
        <v>240</v>
      </c>
      <c r="F48" s="20" t="s">
        <v>62</v>
      </c>
      <c r="G48" s="21">
        <f t="shared" si="0"/>
        <v>2</v>
      </c>
      <c r="H48" s="22" t="s">
        <v>19</v>
      </c>
      <c r="I48" s="21">
        <f t="shared" si="1"/>
        <v>1</v>
      </c>
      <c r="J48" s="25" t="s">
        <v>241</v>
      </c>
      <c r="K48" s="21">
        <v>2.34</v>
      </c>
      <c r="L48" s="21" t="s">
        <v>21</v>
      </c>
      <c r="M48" s="21">
        <f t="shared" si="2"/>
        <v>1</v>
      </c>
      <c r="N48" s="24" t="s">
        <v>242</v>
      </c>
      <c r="O48" s="21" t="s">
        <v>21</v>
      </c>
      <c r="P48" s="21">
        <f t="shared" si="3"/>
        <v>1</v>
      </c>
    </row>
    <row r="49" spans="1:16" ht="15.95" customHeight="1" x14ac:dyDescent="0.2">
      <c r="A49" s="15">
        <f t="shared" si="4"/>
        <v>46</v>
      </c>
      <c r="B49" s="16" t="s">
        <v>243</v>
      </c>
      <c r="C49" s="17">
        <v>25489</v>
      </c>
      <c r="D49" s="18" t="s">
        <v>244</v>
      </c>
      <c r="E49" s="19" t="s">
        <v>245</v>
      </c>
      <c r="F49" s="20" t="s">
        <v>18</v>
      </c>
      <c r="G49" s="21">
        <f t="shared" si="0"/>
        <v>1</v>
      </c>
      <c r="H49" s="22" t="s">
        <v>19</v>
      </c>
      <c r="I49" s="21">
        <f t="shared" si="1"/>
        <v>1</v>
      </c>
      <c r="J49" s="25" t="s">
        <v>246</v>
      </c>
      <c r="K49" s="21">
        <v>2.59</v>
      </c>
      <c r="L49" s="21" t="s">
        <v>21</v>
      </c>
      <c r="M49" s="21">
        <f t="shared" si="2"/>
        <v>1</v>
      </c>
      <c r="N49" s="24" t="s">
        <v>247</v>
      </c>
      <c r="O49" s="21" t="s">
        <v>21</v>
      </c>
      <c r="P49" s="21">
        <f t="shared" si="3"/>
        <v>1</v>
      </c>
    </row>
    <row r="50" spans="1:16" ht="15.95" customHeight="1" x14ac:dyDescent="0.2">
      <c r="A50" s="15">
        <f t="shared" si="4"/>
        <v>47</v>
      </c>
      <c r="B50" s="16" t="s">
        <v>248</v>
      </c>
      <c r="C50" s="17">
        <v>25338</v>
      </c>
      <c r="D50" s="18" t="s">
        <v>249</v>
      </c>
      <c r="E50" s="19" t="s">
        <v>250</v>
      </c>
      <c r="F50" s="20" t="s">
        <v>18</v>
      </c>
      <c r="G50" s="21">
        <f t="shared" si="0"/>
        <v>1</v>
      </c>
      <c r="H50" s="22" t="s">
        <v>19</v>
      </c>
      <c r="I50" s="21">
        <f t="shared" si="1"/>
        <v>1</v>
      </c>
      <c r="J50" s="29" t="s">
        <v>251</v>
      </c>
      <c r="K50" s="21">
        <v>2.81</v>
      </c>
      <c r="L50" s="21" t="s">
        <v>21</v>
      </c>
      <c r="M50" s="21">
        <f t="shared" si="2"/>
        <v>1</v>
      </c>
      <c r="N50" s="24" t="s">
        <v>252</v>
      </c>
      <c r="O50" s="21" t="s">
        <v>21</v>
      </c>
      <c r="P50" s="21">
        <f t="shared" si="3"/>
        <v>1</v>
      </c>
    </row>
    <row r="51" spans="1:16" ht="15.95" customHeight="1" x14ac:dyDescent="0.2">
      <c r="A51" s="15">
        <f t="shared" si="4"/>
        <v>48</v>
      </c>
      <c r="B51" s="16" t="s">
        <v>253</v>
      </c>
      <c r="C51" s="17">
        <v>25345</v>
      </c>
      <c r="D51" s="18" t="s">
        <v>254</v>
      </c>
      <c r="E51" s="19" t="s">
        <v>255</v>
      </c>
      <c r="F51" s="20" t="s">
        <v>18</v>
      </c>
      <c r="G51" s="21">
        <f t="shared" si="0"/>
        <v>1</v>
      </c>
      <c r="H51" s="22" t="s">
        <v>19</v>
      </c>
      <c r="I51" s="21">
        <f t="shared" si="1"/>
        <v>1</v>
      </c>
      <c r="J51" s="25" t="s">
        <v>256</v>
      </c>
      <c r="K51" s="21">
        <v>2.2599999999999998</v>
      </c>
      <c r="L51" s="21" t="s">
        <v>21</v>
      </c>
      <c r="M51" s="21">
        <f t="shared" si="2"/>
        <v>1</v>
      </c>
      <c r="N51" s="24" t="s">
        <v>257</v>
      </c>
      <c r="O51" s="21" t="s">
        <v>21</v>
      </c>
      <c r="P51" s="21">
        <f t="shared" si="3"/>
        <v>1</v>
      </c>
    </row>
    <row r="52" spans="1:16" ht="15.95" customHeight="1" x14ac:dyDescent="0.2">
      <c r="A52" s="15">
        <f t="shared" si="4"/>
        <v>49</v>
      </c>
      <c r="B52" s="16" t="s">
        <v>258</v>
      </c>
      <c r="C52" s="17">
        <v>25347</v>
      </c>
      <c r="D52" s="18" t="s">
        <v>259</v>
      </c>
      <c r="E52" s="19" t="s">
        <v>260</v>
      </c>
      <c r="F52" s="20" t="s">
        <v>18</v>
      </c>
      <c r="G52" s="21">
        <f t="shared" si="0"/>
        <v>1</v>
      </c>
      <c r="H52" s="22" t="s">
        <v>19</v>
      </c>
      <c r="I52" s="21">
        <f t="shared" si="1"/>
        <v>1</v>
      </c>
      <c r="J52" s="26" t="s">
        <v>261</v>
      </c>
      <c r="K52" s="21">
        <v>3.15</v>
      </c>
      <c r="L52" s="21" t="s">
        <v>21</v>
      </c>
      <c r="M52" s="21">
        <f t="shared" si="2"/>
        <v>1</v>
      </c>
      <c r="N52" s="24" t="s">
        <v>262</v>
      </c>
      <c r="O52" s="21" t="s">
        <v>21</v>
      </c>
      <c r="P52" s="21">
        <f t="shared" si="3"/>
        <v>1</v>
      </c>
    </row>
    <row r="53" spans="1:16" ht="15.95" customHeight="1" x14ac:dyDescent="0.2">
      <c r="A53" s="15">
        <f t="shared" si="4"/>
        <v>50</v>
      </c>
      <c r="B53" s="16" t="s">
        <v>263</v>
      </c>
      <c r="C53" s="17">
        <v>25358</v>
      </c>
      <c r="D53" s="18" t="s">
        <v>264</v>
      </c>
      <c r="E53" s="19" t="s">
        <v>265</v>
      </c>
      <c r="F53" s="20" t="s">
        <v>18</v>
      </c>
      <c r="G53" s="21">
        <f t="shared" si="0"/>
        <v>1</v>
      </c>
      <c r="H53" s="22" t="s">
        <v>19</v>
      </c>
      <c r="I53" s="21">
        <f t="shared" si="1"/>
        <v>1</v>
      </c>
      <c r="J53" s="25" t="s">
        <v>266</v>
      </c>
      <c r="K53" s="21">
        <v>2.85</v>
      </c>
      <c r="L53" s="21" t="s">
        <v>21</v>
      </c>
      <c r="M53" s="21">
        <f t="shared" si="2"/>
        <v>1</v>
      </c>
      <c r="N53" s="24" t="s">
        <v>267</v>
      </c>
      <c r="O53" s="21" t="s">
        <v>21</v>
      </c>
      <c r="P53" s="21">
        <f t="shared" si="3"/>
        <v>1</v>
      </c>
    </row>
    <row r="54" spans="1:16" ht="15.95" customHeight="1" x14ac:dyDescent="0.2">
      <c r="A54" s="15">
        <f t="shared" si="4"/>
        <v>51</v>
      </c>
      <c r="B54" s="16" t="s">
        <v>268</v>
      </c>
      <c r="C54" s="17">
        <v>25365</v>
      </c>
      <c r="D54" s="18" t="s">
        <v>269</v>
      </c>
      <c r="E54" s="19" t="s">
        <v>270</v>
      </c>
      <c r="F54" s="20" t="s">
        <v>18</v>
      </c>
      <c r="G54" s="21">
        <f t="shared" si="0"/>
        <v>1</v>
      </c>
      <c r="H54" s="22" t="s">
        <v>19</v>
      </c>
      <c r="I54" s="21">
        <f t="shared" si="1"/>
        <v>1</v>
      </c>
      <c r="J54" s="29" t="s">
        <v>271</v>
      </c>
      <c r="K54" s="21"/>
      <c r="L54" s="21" t="s">
        <v>21</v>
      </c>
      <c r="M54" s="21">
        <f t="shared" si="2"/>
        <v>1</v>
      </c>
      <c r="N54" s="24" t="s">
        <v>272</v>
      </c>
      <c r="O54" s="21" t="s">
        <v>21</v>
      </c>
      <c r="P54" s="21">
        <f t="shared" si="3"/>
        <v>1</v>
      </c>
    </row>
    <row r="55" spans="1:16" ht="15.95" customHeight="1" x14ac:dyDescent="0.2">
      <c r="A55" s="15">
        <f t="shared" si="4"/>
        <v>52</v>
      </c>
      <c r="B55" s="16" t="s">
        <v>273</v>
      </c>
      <c r="C55" s="17">
        <v>25374</v>
      </c>
      <c r="D55" s="18" t="s">
        <v>274</v>
      </c>
      <c r="E55" s="19" t="s">
        <v>275</v>
      </c>
      <c r="F55" s="20" t="s">
        <v>18</v>
      </c>
      <c r="G55" s="21">
        <f t="shared" si="0"/>
        <v>1</v>
      </c>
      <c r="H55" s="22" t="s">
        <v>19</v>
      </c>
      <c r="I55" s="21">
        <f t="shared" si="1"/>
        <v>1</v>
      </c>
      <c r="J55" s="25" t="s">
        <v>276</v>
      </c>
      <c r="K55" s="21">
        <v>2.57</v>
      </c>
      <c r="L55" s="21" t="s">
        <v>21</v>
      </c>
      <c r="M55" s="21">
        <f t="shared" si="2"/>
        <v>1</v>
      </c>
      <c r="N55" s="24" t="s">
        <v>277</v>
      </c>
      <c r="O55" s="21" t="s">
        <v>21</v>
      </c>
      <c r="P55" s="21">
        <f t="shared" si="3"/>
        <v>1</v>
      </c>
    </row>
    <row r="56" spans="1:16" ht="15.95" customHeight="1" x14ac:dyDescent="0.2">
      <c r="A56" s="15">
        <f t="shared" si="4"/>
        <v>53</v>
      </c>
      <c r="B56" s="16" t="s">
        <v>278</v>
      </c>
      <c r="C56" s="17">
        <v>25376</v>
      </c>
      <c r="D56" s="18" t="s">
        <v>279</v>
      </c>
      <c r="E56" s="19" t="s">
        <v>280</v>
      </c>
      <c r="F56" s="20" t="s">
        <v>18</v>
      </c>
      <c r="G56" s="21">
        <f t="shared" si="0"/>
        <v>1</v>
      </c>
      <c r="H56" s="22" t="s">
        <v>19</v>
      </c>
      <c r="I56" s="21">
        <f t="shared" si="1"/>
        <v>1</v>
      </c>
      <c r="J56" s="25" t="s">
        <v>281</v>
      </c>
      <c r="K56" s="21">
        <v>2.69</v>
      </c>
      <c r="L56" s="21" t="s">
        <v>21</v>
      </c>
      <c r="M56" s="21">
        <f t="shared" si="2"/>
        <v>1</v>
      </c>
      <c r="N56" s="24" t="s">
        <v>282</v>
      </c>
      <c r="O56" s="21" t="s">
        <v>21</v>
      </c>
      <c r="P56" s="21">
        <f t="shared" si="3"/>
        <v>1</v>
      </c>
    </row>
    <row r="57" spans="1:16" ht="15.95" customHeight="1" x14ac:dyDescent="0.2">
      <c r="A57" s="15">
        <f t="shared" si="4"/>
        <v>54</v>
      </c>
      <c r="B57" s="16" t="s">
        <v>283</v>
      </c>
      <c r="C57" s="17">
        <v>25384</v>
      </c>
      <c r="D57" s="18" t="s">
        <v>284</v>
      </c>
      <c r="E57" s="19" t="s">
        <v>285</v>
      </c>
      <c r="F57" s="20" t="s">
        <v>62</v>
      </c>
      <c r="G57" s="21">
        <f t="shared" si="0"/>
        <v>2</v>
      </c>
      <c r="H57" s="22" t="s">
        <v>19</v>
      </c>
      <c r="I57" s="21">
        <f t="shared" si="1"/>
        <v>1</v>
      </c>
      <c r="J57" s="25" t="s">
        <v>286</v>
      </c>
      <c r="K57" s="21">
        <v>3.12</v>
      </c>
      <c r="L57" s="21" t="s">
        <v>21</v>
      </c>
      <c r="M57" s="21">
        <f t="shared" si="2"/>
        <v>1</v>
      </c>
      <c r="N57" s="24" t="s">
        <v>287</v>
      </c>
      <c r="O57" s="21" t="s">
        <v>21</v>
      </c>
      <c r="P57" s="21">
        <f t="shared" si="3"/>
        <v>1</v>
      </c>
    </row>
    <row r="58" spans="1:16" ht="15.95" customHeight="1" x14ac:dyDescent="0.2">
      <c r="A58" s="15">
        <f t="shared" si="4"/>
        <v>55</v>
      </c>
      <c r="B58" s="16" t="s">
        <v>288</v>
      </c>
      <c r="C58" s="17">
        <v>25385</v>
      </c>
      <c r="D58" s="18" t="s">
        <v>289</v>
      </c>
      <c r="E58" s="19" t="s">
        <v>290</v>
      </c>
      <c r="F58" s="20" t="s">
        <v>18</v>
      </c>
      <c r="G58" s="21">
        <f t="shared" si="0"/>
        <v>1</v>
      </c>
      <c r="H58" s="22" t="s">
        <v>19</v>
      </c>
      <c r="I58" s="21">
        <f t="shared" si="1"/>
        <v>1</v>
      </c>
      <c r="J58" s="25" t="s">
        <v>291</v>
      </c>
      <c r="K58" s="21">
        <v>2.75</v>
      </c>
      <c r="L58" s="21" t="s">
        <v>21</v>
      </c>
      <c r="M58" s="21">
        <f t="shared" si="2"/>
        <v>1</v>
      </c>
      <c r="N58" s="24" t="s">
        <v>292</v>
      </c>
      <c r="O58" s="21" t="s">
        <v>21</v>
      </c>
      <c r="P58" s="21">
        <f t="shared" si="3"/>
        <v>1</v>
      </c>
    </row>
    <row r="59" spans="1:16" ht="15.95" customHeight="1" x14ac:dyDescent="0.2">
      <c r="A59" s="15">
        <f t="shared" si="4"/>
        <v>56</v>
      </c>
      <c r="B59" s="16" t="s">
        <v>293</v>
      </c>
      <c r="C59" s="17">
        <v>25405</v>
      </c>
      <c r="D59" s="18" t="s">
        <v>294</v>
      </c>
      <c r="E59" s="19" t="s">
        <v>295</v>
      </c>
      <c r="F59" s="20" t="s">
        <v>18</v>
      </c>
      <c r="G59" s="21">
        <f t="shared" si="0"/>
        <v>1</v>
      </c>
      <c r="H59" s="22" t="s">
        <v>19</v>
      </c>
      <c r="I59" s="21">
        <f t="shared" si="1"/>
        <v>1</v>
      </c>
      <c r="J59" s="26" t="s">
        <v>296</v>
      </c>
      <c r="K59" s="21">
        <v>2.58</v>
      </c>
      <c r="L59" s="21" t="s">
        <v>21</v>
      </c>
      <c r="M59" s="21">
        <f t="shared" si="2"/>
        <v>1</v>
      </c>
      <c r="N59" s="24" t="s">
        <v>297</v>
      </c>
      <c r="O59" s="21" t="s">
        <v>21</v>
      </c>
      <c r="P59" s="21">
        <f t="shared" si="3"/>
        <v>1</v>
      </c>
    </row>
    <row r="60" spans="1:16" ht="15.95" customHeight="1" x14ac:dyDescent="0.2">
      <c r="A60" s="15">
        <f t="shared" si="4"/>
        <v>57</v>
      </c>
      <c r="B60" s="16" t="s">
        <v>298</v>
      </c>
      <c r="C60" s="17">
        <v>25406</v>
      </c>
      <c r="D60" s="18" t="s">
        <v>299</v>
      </c>
      <c r="E60" s="19" t="s">
        <v>300</v>
      </c>
      <c r="F60" s="20" t="s">
        <v>18</v>
      </c>
      <c r="G60" s="21">
        <f t="shared" si="0"/>
        <v>1</v>
      </c>
      <c r="H60" s="22" t="s">
        <v>19</v>
      </c>
      <c r="I60" s="21">
        <f t="shared" si="1"/>
        <v>1</v>
      </c>
      <c r="J60" s="25" t="s">
        <v>301</v>
      </c>
      <c r="K60" s="21">
        <v>2.2999999999999998</v>
      </c>
      <c r="L60" s="21" t="s">
        <v>21</v>
      </c>
      <c r="M60" s="21">
        <f t="shared" si="2"/>
        <v>1</v>
      </c>
      <c r="N60" s="24" t="s">
        <v>302</v>
      </c>
      <c r="O60" s="21" t="s">
        <v>33</v>
      </c>
      <c r="P60" s="21">
        <f t="shared" si="3"/>
        <v>2</v>
      </c>
    </row>
    <row r="61" spans="1:16" ht="15.95" customHeight="1" x14ac:dyDescent="0.2">
      <c r="A61" s="15">
        <f t="shared" si="4"/>
        <v>58</v>
      </c>
      <c r="B61" s="16" t="s">
        <v>303</v>
      </c>
      <c r="C61" s="17">
        <v>25423</v>
      </c>
      <c r="D61" s="18" t="s">
        <v>304</v>
      </c>
      <c r="E61" s="19" t="s">
        <v>305</v>
      </c>
      <c r="F61" s="20" t="s">
        <v>18</v>
      </c>
      <c r="G61" s="21">
        <f t="shared" si="0"/>
        <v>1</v>
      </c>
      <c r="H61" s="22" t="s">
        <v>19</v>
      </c>
      <c r="I61" s="21">
        <f t="shared" si="1"/>
        <v>1</v>
      </c>
      <c r="J61" s="25" t="s">
        <v>306</v>
      </c>
      <c r="K61" s="21">
        <v>3.09</v>
      </c>
      <c r="L61" s="21" t="s">
        <v>21</v>
      </c>
      <c r="M61" s="21">
        <f t="shared" si="2"/>
        <v>1</v>
      </c>
      <c r="N61" s="24" t="s">
        <v>307</v>
      </c>
      <c r="O61" s="21" t="s">
        <v>33</v>
      </c>
      <c r="P61" s="21">
        <f t="shared" si="3"/>
        <v>2</v>
      </c>
    </row>
    <row r="62" spans="1:16" ht="15.95" customHeight="1" x14ac:dyDescent="0.2">
      <c r="A62" s="15">
        <f t="shared" si="4"/>
        <v>59</v>
      </c>
      <c r="B62" s="16" t="s">
        <v>308</v>
      </c>
      <c r="C62" s="17">
        <v>25425</v>
      </c>
      <c r="D62" s="18" t="s">
        <v>309</v>
      </c>
      <c r="E62" s="19" t="s">
        <v>310</v>
      </c>
      <c r="F62" s="20" t="s">
        <v>18</v>
      </c>
      <c r="G62" s="21">
        <f t="shared" si="0"/>
        <v>1</v>
      </c>
      <c r="H62" s="22" t="s">
        <v>19</v>
      </c>
      <c r="I62" s="21">
        <f t="shared" si="1"/>
        <v>1</v>
      </c>
      <c r="J62" s="25" t="s">
        <v>311</v>
      </c>
      <c r="K62" s="21">
        <v>3.35</v>
      </c>
      <c r="L62" s="21" t="s">
        <v>21</v>
      </c>
      <c r="M62" s="21">
        <f t="shared" si="2"/>
        <v>1</v>
      </c>
      <c r="N62" s="24" t="s">
        <v>312</v>
      </c>
      <c r="O62" s="21" t="s">
        <v>33</v>
      </c>
      <c r="P62" s="21">
        <f t="shared" si="3"/>
        <v>2</v>
      </c>
    </row>
    <row r="63" spans="1:16" ht="15.95" customHeight="1" x14ac:dyDescent="0.2">
      <c r="A63" s="15">
        <f t="shared" si="4"/>
        <v>60</v>
      </c>
      <c r="B63" s="16" t="s">
        <v>313</v>
      </c>
      <c r="C63" s="17">
        <v>25432</v>
      </c>
      <c r="D63" s="18" t="s">
        <v>314</v>
      </c>
      <c r="E63" s="19" t="s">
        <v>315</v>
      </c>
      <c r="F63" s="20" t="s">
        <v>18</v>
      </c>
      <c r="G63" s="21">
        <f t="shared" si="0"/>
        <v>1</v>
      </c>
      <c r="H63" s="22" t="s">
        <v>19</v>
      </c>
      <c r="I63" s="21">
        <f t="shared" si="1"/>
        <v>1</v>
      </c>
      <c r="J63" s="25" t="s">
        <v>316</v>
      </c>
      <c r="K63" s="21">
        <v>2.92</v>
      </c>
      <c r="L63" s="21" t="s">
        <v>21</v>
      </c>
      <c r="M63" s="21">
        <f t="shared" si="2"/>
        <v>1</v>
      </c>
      <c r="N63" s="24" t="s">
        <v>317</v>
      </c>
      <c r="O63" s="21" t="s">
        <v>21</v>
      </c>
      <c r="P63" s="21">
        <f t="shared" si="3"/>
        <v>1</v>
      </c>
    </row>
    <row r="64" spans="1:16" ht="15.95" customHeight="1" x14ac:dyDescent="0.2">
      <c r="A64" s="15">
        <f t="shared" si="4"/>
        <v>61</v>
      </c>
      <c r="B64" s="16" t="s">
        <v>318</v>
      </c>
      <c r="C64" s="17">
        <v>25435</v>
      </c>
      <c r="D64" s="18" t="s">
        <v>319</v>
      </c>
      <c r="E64" s="19" t="s">
        <v>320</v>
      </c>
      <c r="F64" s="20" t="s">
        <v>18</v>
      </c>
      <c r="G64" s="21">
        <f t="shared" si="0"/>
        <v>1</v>
      </c>
      <c r="H64" s="22" t="s">
        <v>19</v>
      </c>
      <c r="I64" s="21">
        <f t="shared" si="1"/>
        <v>1</v>
      </c>
      <c r="J64" s="25" t="s">
        <v>321</v>
      </c>
      <c r="K64" s="21">
        <v>2.54</v>
      </c>
      <c r="L64" s="21" t="s">
        <v>21</v>
      </c>
      <c r="M64" s="21">
        <f t="shared" si="2"/>
        <v>1</v>
      </c>
      <c r="N64" s="24" t="s">
        <v>322</v>
      </c>
      <c r="O64" s="21" t="s">
        <v>21</v>
      </c>
      <c r="P64" s="21">
        <f t="shared" si="3"/>
        <v>1</v>
      </c>
    </row>
    <row r="65" spans="1:16" ht="15.95" customHeight="1" x14ac:dyDescent="0.2">
      <c r="A65" s="15">
        <f t="shared" si="4"/>
        <v>62</v>
      </c>
      <c r="B65" s="16" t="s">
        <v>323</v>
      </c>
      <c r="C65" s="17">
        <v>25438</v>
      </c>
      <c r="D65" s="18" t="s">
        <v>324</v>
      </c>
      <c r="E65" s="19" t="s">
        <v>325</v>
      </c>
      <c r="F65" s="20" t="s">
        <v>18</v>
      </c>
      <c r="G65" s="21">
        <f t="shared" si="0"/>
        <v>1</v>
      </c>
      <c r="H65" s="22" t="s">
        <v>19</v>
      </c>
      <c r="I65" s="21">
        <f t="shared" si="1"/>
        <v>1</v>
      </c>
      <c r="J65" s="25" t="s">
        <v>326</v>
      </c>
      <c r="K65" s="21">
        <v>2.4300000000000002</v>
      </c>
      <c r="L65" s="21" t="s">
        <v>21</v>
      </c>
      <c r="M65" s="21">
        <f t="shared" si="2"/>
        <v>1</v>
      </c>
      <c r="N65" s="24" t="s">
        <v>327</v>
      </c>
      <c r="O65" s="21" t="s">
        <v>33</v>
      </c>
      <c r="P65" s="21">
        <f t="shared" si="3"/>
        <v>2</v>
      </c>
    </row>
    <row r="66" spans="1:16" ht="15.95" customHeight="1" x14ac:dyDescent="0.2">
      <c r="A66" s="15">
        <f t="shared" si="4"/>
        <v>63</v>
      </c>
      <c r="B66" s="16" t="s">
        <v>328</v>
      </c>
      <c r="C66" s="17">
        <v>25439</v>
      </c>
      <c r="D66" s="18" t="s">
        <v>329</v>
      </c>
      <c r="E66" s="19" t="s">
        <v>330</v>
      </c>
      <c r="F66" s="20" t="s">
        <v>18</v>
      </c>
      <c r="G66" s="21">
        <f t="shared" si="0"/>
        <v>1</v>
      </c>
      <c r="H66" s="22" t="s">
        <v>19</v>
      </c>
      <c r="I66" s="21">
        <f t="shared" si="1"/>
        <v>1</v>
      </c>
      <c r="J66" s="25" t="s">
        <v>331</v>
      </c>
      <c r="K66" s="21">
        <v>2.61</v>
      </c>
      <c r="L66" s="21" t="s">
        <v>21</v>
      </c>
      <c r="M66" s="21">
        <f t="shared" si="2"/>
        <v>1</v>
      </c>
      <c r="N66" s="24" t="s">
        <v>332</v>
      </c>
      <c r="O66" s="21" t="s">
        <v>21</v>
      </c>
      <c r="P66" s="21">
        <f t="shared" si="3"/>
        <v>1</v>
      </c>
    </row>
    <row r="67" spans="1:16" ht="15.95" customHeight="1" x14ac:dyDescent="0.2">
      <c r="A67" s="15">
        <f t="shared" si="4"/>
        <v>64</v>
      </c>
      <c r="B67" s="16" t="s">
        <v>333</v>
      </c>
      <c r="C67" s="17">
        <v>25449</v>
      </c>
      <c r="D67" s="18" t="s">
        <v>334</v>
      </c>
      <c r="E67" s="19" t="s">
        <v>335</v>
      </c>
      <c r="F67" s="20" t="s">
        <v>18</v>
      </c>
      <c r="G67" s="21">
        <f t="shared" si="0"/>
        <v>1</v>
      </c>
      <c r="H67" s="22" t="s">
        <v>19</v>
      </c>
      <c r="I67" s="21">
        <f t="shared" si="1"/>
        <v>1</v>
      </c>
      <c r="J67" s="25" t="s">
        <v>336</v>
      </c>
      <c r="K67" s="21">
        <v>3.28</v>
      </c>
      <c r="L67" s="21" t="s">
        <v>21</v>
      </c>
      <c r="M67" s="21">
        <f t="shared" si="2"/>
        <v>1</v>
      </c>
      <c r="N67" s="24" t="s">
        <v>337</v>
      </c>
      <c r="O67" s="21" t="s">
        <v>21</v>
      </c>
      <c r="P67" s="21">
        <f t="shared" si="3"/>
        <v>1</v>
      </c>
    </row>
    <row r="68" spans="1:16" ht="15.95" customHeight="1" x14ac:dyDescent="0.2">
      <c r="A68" s="15">
        <f t="shared" si="4"/>
        <v>65</v>
      </c>
      <c r="B68" s="16" t="s">
        <v>338</v>
      </c>
      <c r="C68" s="17">
        <v>25452</v>
      </c>
      <c r="D68" s="18" t="s">
        <v>339</v>
      </c>
      <c r="E68" s="19" t="s">
        <v>340</v>
      </c>
      <c r="F68" s="20" t="s">
        <v>18</v>
      </c>
      <c r="G68" s="21">
        <f t="shared" ref="G68:G75" si="5">+IF(F68="M",1,IF(F68="f",2,IF(F68="Civ",3,"Error")))</f>
        <v>1</v>
      </c>
      <c r="H68" s="22" t="s">
        <v>19</v>
      </c>
      <c r="I68" s="21">
        <f t="shared" ref="I68:I75" si="6">+IF(H68="Studying",5,IF(H68="Complete",1,IF(H68="Incomplete",2,IF(H68="Left",3,IF(H68="Dropped",4,"Error")))))</f>
        <v>1</v>
      </c>
      <c r="J68" s="25" t="s">
        <v>341</v>
      </c>
      <c r="K68" s="21">
        <v>2.36</v>
      </c>
      <c r="L68" s="21" t="s">
        <v>21</v>
      </c>
      <c r="M68" s="21">
        <f t="shared" ref="M68:M75" si="7">+IF(L68="Issued",1,IF(L68="Not Issued",2,"Nil"))</f>
        <v>1</v>
      </c>
      <c r="N68" s="24" t="s">
        <v>342</v>
      </c>
      <c r="O68" s="21" t="s">
        <v>33</v>
      </c>
      <c r="P68" s="21">
        <f t="shared" ref="P68:P73" si="8">+IF(O68="Issued",1,IF(O68="Not Issued",2,"Nil"))</f>
        <v>2</v>
      </c>
    </row>
    <row r="69" spans="1:16" ht="15.95" customHeight="1" x14ac:dyDescent="0.2">
      <c r="A69" s="15">
        <f t="shared" ref="A69:A75" si="9">+A68+1</f>
        <v>66</v>
      </c>
      <c r="B69" s="16" t="s">
        <v>343</v>
      </c>
      <c r="C69" s="17">
        <v>25453</v>
      </c>
      <c r="D69" s="18" t="s">
        <v>344</v>
      </c>
      <c r="E69" s="19" t="s">
        <v>345</v>
      </c>
      <c r="F69" s="20" t="s">
        <v>18</v>
      </c>
      <c r="G69" s="21">
        <f t="shared" si="5"/>
        <v>1</v>
      </c>
      <c r="H69" s="22" t="s">
        <v>19</v>
      </c>
      <c r="I69" s="21">
        <f t="shared" si="6"/>
        <v>1</v>
      </c>
      <c r="J69" s="25" t="s">
        <v>346</v>
      </c>
      <c r="K69" s="21">
        <v>2.73</v>
      </c>
      <c r="L69" s="21" t="s">
        <v>21</v>
      </c>
      <c r="M69" s="21">
        <f t="shared" si="7"/>
        <v>1</v>
      </c>
      <c r="N69" s="24" t="s">
        <v>347</v>
      </c>
      <c r="O69" s="21" t="s">
        <v>21</v>
      </c>
      <c r="P69" s="21">
        <f t="shared" si="8"/>
        <v>1</v>
      </c>
    </row>
    <row r="70" spans="1:16" ht="15.95" customHeight="1" x14ac:dyDescent="0.2">
      <c r="A70" s="15">
        <f t="shared" si="9"/>
        <v>67</v>
      </c>
      <c r="B70" s="16" t="s">
        <v>348</v>
      </c>
      <c r="C70" s="17">
        <v>25459</v>
      </c>
      <c r="D70" s="18" t="s">
        <v>349</v>
      </c>
      <c r="E70" s="19" t="s">
        <v>350</v>
      </c>
      <c r="F70" s="20" t="s">
        <v>18</v>
      </c>
      <c r="G70" s="21">
        <f t="shared" si="5"/>
        <v>1</v>
      </c>
      <c r="H70" s="22" t="s">
        <v>19</v>
      </c>
      <c r="I70" s="21">
        <f t="shared" si="6"/>
        <v>1</v>
      </c>
      <c r="J70" s="25" t="s">
        <v>351</v>
      </c>
      <c r="K70" s="21">
        <v>2.56</v>
      </c>
      <c r="L70" s="21" t="s">
        <v>21</v>
      </c>
      <c r="M70" s="21">
        <f t="shared" si="7"/>
        <v>1</v>
      </c>
      <c r="N70" s="24" t="s">
        <v>352</v>
      </c>
      <c r="O70" s="21" t="s">
        <v>21</v>
      </c>
      <c r="P70" s="21">
        <f t="shared" si="8"/>
        <v>1</v>
      </c>
    </row>
    <row r="71" spans="1:16" ht="15.95" customHeight="1" x14ac:dyDescent="0.2">
      <c r="A71" s="15">
        <f t="shared" si="9"/>
        <v>68</v>
      </c>
      <c r="B71" s="16" t="s">
        <v>353</v>
      </c>
      <c r="C71" s="17">
        <v>25475</v>
      </c>
      <c r="D71" s="18" t="s">
        <v>354</v>
      </c>
      <c r="E71" s="19" t="s">
        <v>355</v>
      </c>
      <c r="F71" s="20" t="s">
        <v>18</v>
      </c>
      <c r="G71" s="21">
        <f t="shared" si="5"/>
        <v>1</v>
      </c>
      <c r="H71" s="22" t="s">
        <v>19</v>
      </c>
      <c r="I71" s="21">
        <f t="shared" si="6"/>
        <v>1</v>
      </c>
      <c r="J71" s="25" t="s">
        <v>356</v>
      </c>
      <c r="K71" s="21">
        <v>2.5099999999999998</v>
      </c>
      <c r="L71" s="21" t="s">
        <v>21</v>
      </c>
      <c r="M71" s="21">
        <f t="shared" si="7"/>
        <v>1</v>
      </c>
      <c r="N71" s="24" t="s">
        <v>357</v>
      </c>
      <c r="O71" s="21" t="s">
        <v>33</v>
      </c>
      <c r="P71" s="21">
        <f t="shared" si="8"/>
        <v>2</v>
      </c>
    </row>
    <row r="72" spans="1:16" ht="15.95" customHeight="1" x14ac:dyDescent="0.2">
      <c r="A72" s="15">
        <f t="shared" si="9"/>
        <v>69</v>
      </c>
      <c r="B72" s="16" t="s">
        <v>358</v>
      </c>
      <c r="C72" s="17">
        <v>25486</v>
      </c>
      <c r="D72" s="18" t="s">
        <v>359</v>
      </c>
      <c r="E72" s="19" t="s">
        <v>360</v>
      </c>
      <c r="F72" s="20" t="s">
        <v>18</v>
      </c>
      <c r="G72" s="21">
        <f t="shared" si="5"/>
        <v>1</v>
      </c>
      <c r="H72" s="22" t="s">
        <v>19</v>
      </c>
      <c r="I72" s="21">
        <f t="shared" si="6"/>
        <v>1</v>
      </c>
      <c r="J72" s="29" t="s">
        <v>361</v>
      </c>
      <c r="K72" s="21"/>
      <c r="L72" s="21" t="s">
        <v>21</v>
      </c>
      <c r="M72" s="21">
        <f t="shared" si="7"/>
        <v>1</v>
      </c>
      <c r="N72" s="24" t="s">
        <v>362</v>
      </c>
      <c r="O72" s="21" t="s">
        <v>21</v>
      </c>
      <c r="P72" s="21">
        <f t="shared" si="8"/>
        <v>1</v>
      </c>
    </row>
    <row r="73" spans="1:16" ht="15.95" customHeight="1" x14ac:dyDescent="0.2">
      <c r="A73" s="15">
        <f t="shared" si="9"/>
        <v>70</v>
      </c>
      <c r="B73" s="16" t="s">
        <v>363</v>
      </c>
      <c r="C73" s="17">
        <v>28610</v>
      </c>
      <c r="D73" s="18" t="s">
        <v>364</v>
      </c>
      <c r="E73" s="19" t="s">
        <v>365</v>
      </c>
      <c r="F73" s="20" t="s">
        <v>18</v>
      </c>
      <c r="G73" s="21">
        <f t="shared" si="5"/>
        <v>1</v>
      </c>
      <c r="H73" s="22" t="s">
        <v>19</v>
      </c>
      <c r="I73" s="21">
        <f t="shared" si="6"/>
        <v>1</v>
      </c>
      <c r="J73" s="25" t="s">
        <v>366</v>
      </c>
      <c r="K73" s="21">
        <v>2.78</v>
      </c>
      <c r="L73" s="21" t="s">
        <v>21</v>
      </c>
      <c r="M73" s="21">
        <f t="shared" si="7"/>
        <v>1</v>
      </c>
      <c r="N73" s="30"/>
      <c r="O73" s="21"/>
      <c r="P73" s="21" t="str">
        <f t="shared" si="8"/>
        <v>Nil</v>
      </c>
    </row>
    <row r="74" spans="1:16" ht="15.95" customHeight="1" x14ac:dyDescent="0.2">
      <c r="A74" s="15">
        <f t="shared" si="9"/>
        <v>71</v>
      </c>
      <c r="B74" s="16" t="s">
        <v>367</v>
      </c>
      <c r="C74" s="17">
        <v>26935</v>
      </c>
      <c r="D74" s="18" t="s">
        <v>368</v>
      </c>
      <c r="E74" s="19" t="s">
        <v>369</v>
      </c>
      <c r="F74" s="20" t="s">
        <v>18</v>
      </c>
      <c r="G74" s="21">
        <f t="shared" si="5"/>
        <v>1</v>
      </c>
      <c r="H74" s="22" t="s">
        <v>19</v>
      </c>
      <c r="I74" s="21">
        <f t="shared" si="6"/>
        <v>1</v>
      </c>
      <c r="J74" s="26" t="s">
        <v>370</v>
      </c>
      <c r="K74" s="21">
        <v>3.55</v>
      </c>
      <c r="L74" s="21" t="s">
        <v>21</v>
      </c>
      <c r="M74" s="21">
        <f t="shared" si="7"/>
        <v>1</v>
      </c>
      <c r="N74" s="24" t="s">
        <v>371</v>
      </c>
      <c r="O74" s="21" t="s">
        <v>21</v>
      </c>
      <c r="P74" s="21"/>
    </row>
    <row r="75" spans="1:16" ht="15.95" customHeight="1" x14ac:dyDescent="0.2">
      <c r="A75" s="15">
        <f t="shared" si="9"/>
        <v>72</v>
      </c>
      <c r="B75" s="16" t="s">
        <v>372</v>
      </c>
      <c r="C75" s="17">
        <v>25379</v>
      </c>
      <c r="D75" s="18" t="s">
        <v>373</v>
      </c>
      <c r="E75" s="19" t="s">
        <v>374</v>
      </c>
      <c r="F75" s="20" t="s">
        <v>18</v>
      </c>
      <c r="G75" s="21">
        <f t="shared" si="5"/>
        <v>1</v>
      </c>
      <c r="H75" s="32" t="s">
        <v>19</v>
      </c>
      <c r="I75" s="21">
        <f t="shared" si="6"/>
        <v>1</v>
      </c>
      <c r="J75" s="33" t="s">
        <v>375</v>
      </c>
      <c r="K75" s="34">
        <v>2.4300000000000002</v>
      </c>
      <c r="L75" s="34" t="s">
        <v>33</v>
      </c>
      <c r="M75" s="21">
        <f t="shared" si="7"/>
        <v>2</v>
      </c>
      <c r="N75" s="30"/>
      <c r="O75" s="21"/>
      <c r="P75" s="21" t="str">
        <f t="shared" ref="P75" si="10">+IF(O75="Issued",1,IF(O75="Not Issued",2,"Nil"))</f>
        <v>Nil</v>
      </c>
    </row>
  </sheetData>
  <mergeCells count="2">
    <mergeCell ref="A1:P1"/>
    <mergeCell ref="A2:P2"/>
  </mergeCells>
  <conditionalFormatting sqref="H4:H75">
    <cfRule type="cellIs" dxfId="87" priority="9" stopIfTrue="1" operator="equal">
      <formula>"Dropped"</formula>
    </cfRule>
    <cfRule type="cellIs" dxfId="86" priority="10" stopIfTrue="1" operator="equal">
      <formula>"Left"</formula>
    </cfRule>
    <cfRule type="cellIs" dxfId="85" priority="11" stopIfTrue="1" operator="equal">
      <formula>"Incomplete"</formula>
    </cfRule>
    <cfRule type="cellIs" dxfId="84" priority="12" stopIfTrue="1" operator="equal">
      <formula>"Complete"</formula>
    </cfRule>
  </conditionalFormatting>
  <conditionalFormatting sqref="O4:O75 L4:L75">
    <cfRule type="cellIs" dxfId="83" priority="7" stopIfTrue="1" operator="equal">
      <formula>"Not Issued"</formula>
    </cfRule>
    <cfRule type="cellIs" dxfId="82" priority="8" stopIfTrue="1" operator="equal">
      <formula>"Issued"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22"/>
  <sheetViews>
    <sheetView tabSelected="1" zoomScale="80" zoomScaleNormal="80" workbookViewId="0">
      <selection activeCell="AF5" sqref="AF5"/>
    </sheetView>
  </sheetViews>
  <sheetFormatPr defaultRowHeight="15.75" x14ac:dyDescent="0.25"/>
  <cols>
    <col min="1" max="1" width="6.42578125" style="99" customWidth="1"/>
    <col min="2" max="2" width="15.5703125" style="42" bestFit="1" customWidth="1"/>
    <col min="3" max="3" width="9.140625" style="42" bestFit="1" customWidth="1"/>
    <col min="4" max="4" width="26.28515625" style="60" customWidth="1"/>
    <col min="5" max="5" width="36.5703125" style="42" hidden="1" customWidth="1"/>
    <col min="6" max="6" width="2.85546875" style="42" hidden="1" customWidth="1"/>
    <col min="7" max="7" width="2.140625" style="42" hidden="1" customWidth="1"/>
    <col min="8" max="8" width="33.85546875" style="42" customWidth="1"/>
    <col min="9" max="9" width="2.140625" style="42" hidden="1" customWidth="1"/>
    <col min="10" max="10" width="14.85546875" style="100" hidden="1" customWidth="1"/>
    <col min="11" max="11" width="7.85546875" style="101" hidden="1" customWidth="1"/>
    <col min="12" max="12" width="13.140625" style="99" hidden="1" customWidth="1"/>
    <col min="13" max="13" width="6.7109375" style="42" hidden="1" customWidth="1"/>
    <col min="14" max="14" width="15.7109375" style="102" hidden="1" customWidth="1"/>
    <col min="15" max="15" width="13.140625" style="42" hidden="1" customWidth="1"/>
    <col min="16" max="16" width="6.7109375" style="42" hidden="1" customWidth="1"/>
    <col min="17" max="17" width="10.85546875" style="42" hidden="1" customWidth="1"/>
    <col min="18" max="18" width="6.7109375" style="42" hidden="1" customWidth="1"/>
    <col min="19" max="19" width="7.85546875" style="42" customWidth="1"/>
    <col min="20" max="20" width="14.140625" style="42" customWidth="1"/>
    <col min="21" max="16384" width="9.140625" style="42"/>
  </cols>
  <sheetData>
    <row r="1" spans="1:39" ht="23.25" customHeight="1" x14ac:dyDescent="0.45">
      <c r="A1" s="249" t="s">
        <v>377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</row>
    <row r="2" spans="1:39" ht="21" customHeight="1" x14ac:dyDescent="0.2">
      <c r="A2" s="43"/>
      <c r="B2" s="44"/>
      <c r="C2" s="45"/>
      <c r="D2" s="46"/>
      <c r="E2" s="44"/>
      <c r="F2" s="44"/>
      <c r="G2" s="47"/>
      <c r="H2" s="48"/>
      <c r="I2" s="49"/>
      <c r="J2" s="50"/>
      <c r="K2" s="50"/>
      <c r="L2" s="50"/>
      <c r="M2" s="51"/>
      <c r="N2" s="50"/>
      <c r="O2" s="52"/>
      <c r="P2" s="53"/>
      <c r="Q2" s="53"/>
      <c r="R2" s="53"/>
      <c r="S2" s="54"/>
      <c r="T2" s="54"/>
    </row>
    <row r="3" spans="1:39" ht="21" customHeight="1" thickBot="1" x14ac:dyDescent="0.5">
      <c r="A3" s="250" t="s">
        <v>378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39" s="60" customFormat="1" ht="25.5" x14ac:dyDescent="0.2">
      <c r="A4" s="251" t="s">
        <v>2</v>
      </c>
      <c r="B4" s="253" t="s">
        <v>3</v>
      </c>
      <c r="C4" s="253" t="s">
        <v>379</v>
      </c>
      <c r="D4" s="253" t="s">
        <v>5</v>
      </c>
      <c r="E4" s="253" t="s">
        <v>6</v>
      </c>
      <c r="F4" s="55" t="s">
        <v>380</v>
      </c>
      <c r="G4" s="55"/>
      <c r="H4" s="253" t="s">
        <v>381</v>
      </c>
      <c r="I4" s="56" t="s">
        <v>382</v>
      </c>
      <c r="J4" s="255" t="s">
        <v>383</v>
      </c>
      <c r="K4" s="257" t="s">
        <v>10</v>
      </c>
      <c r="L4" s="57" t="s">
        <v>384</v>
      </c>
      <c r="M4" s="58" t="s">
        <v>14</v>
      </c>
      <c r="N4" s="59" t="s">
        <v>385</v>
      </c>
      <c r="O4" s="57" t="s">
        <v>386</v>
      </c>
      <c r="P4" s="58" t="s">
        <v>14</v>
      </c>
      <c r="Q4" s="246" t="s">
        <v>387</v>
      </c>
      <c r="R4" s="58"/>
      <c r="AL4" s="248"/>
      <c r="AM4" s="248"/>
    </row>
    <row r="5" spans="1:39" s="60" customFormat="1" ht="21" customHeight="1" thickBot="1" x14ac:dyDescent="0.25">
      <c r="A5" s="252"/>
      <c r="B5" s="254"/>
      <c r="C5" s="254"/>
      <c r="D5" s="254"/>
      <c r="E5" s="254"/>
      <c r="F5" s="61" t="s">
        <v>390</v>
      </c>
      <c r="G5" s="61"/>
      <c r="H5" s="254"/>
      <c r="I5" s="62"/>
      <c r="J5" s="256"/>
      <c r="K5" s="258"/>
      <c r="L5" s="63" t="s">
        <v>21</v>
      </c>
      <c r="M5" s="64" t="s">
        <v>391</v>
      </c>
      <c r="N5" s="65" t="s">
        <v>392</v>
      </c>
      <c r="O5" s="63" t="s">
        <v>21</v>
      </c>
      <c r="P5" s="64" t="s">
        <v>391</v>
      </c>
      <c r="Q5" s="247"/>
      <c r="R5" s="64"/>
      <c r="AL5" s="248"/>
      <c r="AM5" s="248"/>
    </row>
    <row r="6" spans="1:39" ht="21" customHeight="1" x14ac:dyDescent="0.25">
      <c r="A6" s="66">
        <v>1</v>
      </c>
      <c r="B6" s="67" t="s">
        <v>393</v>
      </c>
      <c r="C6" s="68">
        <v>11930</v>
      </c>
      <c r="D6" s="69" t="s">
        <v>394</v>
      </c>
      <c r="E6" s="70" t="s">
        <v>395</v>
      </c>
      <c r="F6" s="71" t="s">
        <v>18</v>
      </c>
      <c r="G6" s="21">
        <f t="shared" ref="G6:G13" si="0">+IF(F6="M",1,IF(F6="f",2,IF(F6="Civ",3,"Error")))</f>
        <v>1</v>
      </c>
      <c r="H6" s="72" t="s">
        <v>19</v>
      </c>
      <c r="I6" s="73">
        <f t="shared" ref="I6:I13" si="1">+IF(H6="Studying",5,IF(H6="Complete",1,IF(H6="Incomplete",2,IF(H6="Left",3,IF(H6="Dropped",4,"Error")))))</f>
        <v>1</v>
      </c>
      <c r="J6" s="74" t="s">
        <v>396</v>
      </c>
      <c r="K6" s="75">
        <v>3.6</v>
      </c>
      <c r="L6" s="76" t="s">
        <v>397</v>
      </c>
      <c r="M6" s="73">
        <f t="shared" ref="M6:M18" si="2">+IF(L6="Issued",1,IF(L6="Not Issued",2,"Nil"))</f>
        <v>2</v>
      </c>
      <c r="N6" s="77" t="s">
        <v>398</v>
      </c>
      <c r="O6" s="76" t="s">
        <v>397</v>
      </c>
      <c r="P6" s="73">
        <f t="shared" ref="P6:P18" si="3">+IF(O6="Issued",1,IF(O6="Not Issued",2,"Nil"))</f>
        <v>2</v>
      </c>
      <c r="Q6" s="21" t="s">
        <v>399</v>
      </c>
      <c r="R6" s="34">
        <f t="shared" ref="R6:R18" si="4">+IF(Q6="Yes",1,IF(Q6="No",2,"Nil"))</f>
        <v>1</v>
      </c>
      <c r="AL6" s="54"/>
      <c r="AM6" s="54"/>
    </row>
    <row r="7" spans="1:39" ht="21" customHeight="1" x14ac:dyDescent="0.25">
      <c r="A7" s="66">
        <v>2</v>
      </c>
      <c r="B7" s="78" t="s">
        <v>400</v>
      </c>
      <c r="C7" s="79">
        <v>35968</v>
      </c>
      <c r="D7" s="80" t="s">
        <v>401</v>
      </c>
      <c r="E7" s="81" t="s">
        <v>402</v>
      </c>
      <c r="F7" s="71" t="s">
        <v>18</v>
      </c>
      <c r="G7" s="73">
        <f t="shared" si="0"/>
        <v>1</v>
      </c>
      <c r="H7" s="72" t="s">
        <v>19</v>
      </c>
      <c r="I7" s="73">
        <f t="shared" si="1"/>
        <v>1</v>
      </c>
      <c r="J7" s="74" t="s">
        <v>403</v>
      </c>
      <c r="K7" s="75">
        <v>3.45</v>
      </c>
      <c r="L7" s="76" t="s">
        <v>21</v>
      </c>
      <c r="M7" s="73">
        <f t="shared" si="2"/>
        <v>1</v>
      </c>
      <c r="N7" s="77" t="s">
        <v>404</v>
      </c>
      <c r="O7" s="76" t="s">
        <v>21</v>
      </c>
      <c r="P7" s="73">
        <f t="shared" si="3"/>
        <v>1</v>
      </c>
      <c r="Q7" s="73"/>
      <c r="R7" s="34" t="str">
        <f t="shared" si="4"/>
        <v>Nil</v>
      </c>
      <c r="AL7" s="54"/>
      <c r="AM7" s="54"/>
    </row>
    <row r="8" spans="1:39" ht="21" customHeight="1" x14ac:dyDescent="0.25">
      <c r="A8" s="66">
        <v>3</v>
      </c>
      <c r="B8" s="67" t="s">
        <v>405</v>
      </c>
      <c r="C8" s="79">
        <v>35969</v>
      </c>
      <c r="D8" s="80" t="s">
        <v>406</v>
      </c>
      <c r="E8" s="81" t="s">
        <v>407</v>
      </c>
      <c r="F8" s="71" t="s">
        <v>18</v>
      </c>
      <c r="G8" s="73">
        <f t="shared" si="0"/>
        <v>1</v>
      </c>
      <c r="H8" s="72" t="s">
        <v>19</v>
      </c>
      <c r="I8" s="73">
        <f t="shared" si="1"/>
        <v>1</v>
      </c>
      <c r="J8" s="74" t="s">
        <v>408</v>
      </c>
      <c r="K8" s="75">
        <v>3.05</v>
      </c>
      <c r="L8" s="76" t="s">
        <v>21</v>
      </c>
      <c r="M8" s="73">
        <f t="shared" si="2"/>
        <v>1</v>
      </c>
      <c r="N8" s="77" t="s">
        <v>409</v>
      </c>
      <c r="O8" s="76" t="s">
        <v>21</v>
      </c>
      <c r="P8" s="73">
        <f t="shared" si="3"/>
        <v>1</v>
      </c>
      <c r="Q8" s="21"/>
      <c r="R8" s="34" t="str">
        <f t="shared" si="4"/>
        <v>Nil</v>
      </c>
      <c r="AL8" s="54"/>
      <c r="AM8" s="54"/>
    </row>
    <row r="9" spans="1:39" ht="21" customHeight="1" x14ac:dyDescent="0.25">
      <c r="A9" s="66">
        <v>4</v>
      </c>
      <c r="B9" s="67" t="s">
        <v>410</v>
      </c>
      <c r="C9" s="79">
        <v>7954</v>
      </c>
      <c r="D9" s="80" t="s">
        <v>411</v>
      </c>
      <c r="E9" s="81" t="s">
        <v>412</v>
      </c>
      <c r="F9" s="71" t="s">
        <v>18</v>
      </c>
      <c r="G9" s="73">
        <f t="shared" si="0"/>
        <v>1</v>
      </c>
      <c r="H9" s="72" t="s">
        <v>19</v>
      </c>
      <c r="I9" s="73">
        <f t="shared" si="1"/>
        <v>1</v>
      </c>
      <c r="J9" s="83" t="s">
        <v>413</v>
      </c>
      <c r="K9" s="75">
        <v>3.55</v>
      </c>
      <c r="L9" s="76" t="s">
        <v>21</v>
      </c>
      <c r="M9" s="73">
        <f t="shared" si="2"/>
        <v>1</v>
      </c>
      <c r="N9" s="77" t="s">
        <v>414</v>
      </c>
      <c r="O9" s="76" t="s">
        <v>21</v>
      </c>
      <c r="P9" s="73">
        <f t="shared" si="3"/>
        <v>1</v>
      </c>
      <c r="Q9" s="21"/>
      <c r="R9" s="34" t="str">
        <f t="shared" si="4"/>
        <v>Nil</v>
      </c>
      <c r="AL9" s="54"/>
      <c r="AM9" s="54"/>
    </row>
    <row r="10" spans="1:39" ht="26.25" x14ac:dyDescent="0.25">
      <c r="A10" s="66">
        <v>5</v>
      </c>
      <c r="B10" s="67" t="s">
        <v>415</v>
      </c>
      <c r="C10" s="79">
        <v>35972</v>
      </c>
      <c r="D10" s="80" t="s">
        <v>416</v>
      </c>
      <c r="E10" s="81" t="s">
        <v>417</v>
      </c>
      <c r="F10" s="71" t="s">
        <v>18</v>
      </c>
      <c r="G10" s="73">
        <f t="shared" si="0"/>
        <v>1</v>
      </c>
      <c r="H10" s="72" t="s">
        <v>19</v>
      </c>
      <c r="I10" s="73">
        <f t="shared" si="1"/>
        <v>1</v>
      </c>
      <c r="J10" s="84" t="s">
        <v>418</v>
      </c>
      <c r="K10" s="75">
        <v>3.6</v>
      </c>
      <c r="L10" s="76" t="s">
        <v>21</v>
      </c>
      <c r="M10" s="73">
        <f t="shared" si="2"/>
        <v>1</v>
      </c>
      <c r="N10" s="77" t="s">
        <v>419</v>
      </c>
      <c r="O10" s="76" t="s">
        <v>21</v>
      </c>
      <c r="P10" s="73">
        <f t="shared" si="3"/>
        <v>1</v>
      </c>
      <c r="Q10" s="21"/>
      <c r="R10" s="34" t="str">
        <f t="shared" si="4"/>
        <v>Nil</v>
      </c>
      <c r="AL10" s="54"/>
      <c r="AM10" s="54"/>
    </row>
    <row r="11" spans="1:39" ht="21" customHeight="1" x14ac:dyDescent="0.25">
      <c r="A11" s="66">
        <v>6</v>
      </c>
      <c r="B11" s="67" t="s">
        <v>420</v>
      </c>
      <c r="C11" s="79">
        <v>9249</v>
      </c>
      <c r="D11" s="80" t="s">
        <v>421</v>
      </c>
      <c r="E11" s="81" t="s">
        <v>422</v>
      </c>
      <c r="F11" s="71" t="s">
        <v>18</v>
      </c>
      <c r="G11" s="73">
        <f t="shared" si="0"/>
        <v>1</v>
      </c>
      <c r="H11" s="72" t="s">
        <v>19</v>
      </c>
      <c r="I11" s="73">
        <f t="shared" si="1"/>
        <v>1</v>
      </c>
      <c r="J11" s="85" t="s">
        <v>423</v>
      </c>
      <c r="K11" s="75">
        <v>3.9</v>
      </c>
      <c r="L11" s="76" t="s">
        <v>21</v>
      </c>
      <c r="M11" s="73">
        <f t="shared" si="2"/>
        <v>1</v>
      </c>
      <c r="N11" s="77" t="s">
        <v>424</v>
      </c>
      <c r="O11" s="76" t="s">
        <v>21</v>
      </c>
      <c r="P11" s="73">
        <f t="shared" si="3"/>
        <v>1</v>
      </c>
      <c r="Q11" s="21"/>
      <c r="R11" s="34" t="str">
        <f t="shared" si="4"/>
        <v>Nil</v>
      </c>
      <c r="AL11" s="54"/>
      <c r="AM11" s="54"/>
    </row>
    <row r="12" spans="1:39" ht="21" customHeight="1" x14ac:dyDescent="0.25">
      <c r="A12" s="66">
        <v>7</v>
      </c>
      <c r="B12" s="67" t="s">
        <v>425</v>
      </c>
      <c r="C12" s="79">
        <v>7979</v>
      </c>
      <c r="D12" s="80" t="s">
        <v>426</v>
      </c>
      <c r="E12" s="81" t="s">
        <v>427</v>
      </c>
      <c r="F12" s="71" t="s">
        <v>18</v>
      </c>
      <c r="G12" s="73">
        <f t="shared" si="0"/>
        <v>1</v>
      </c>
      <c r="H12" s="22" t="s">
        <v>19</v>
      </c>
      <c r="I12" s="73">
        <f t="shared" si="1"/>
        <v>1</v>
      </c>
      <c r="J12" s="74" t="s">
        <v>428</v>
      </c>
      <c r="K12" s="75">
        <v>3.7</v>
      </c>
      <c r="L12" s="76" t="s">
        <v>21</v>
      </c>
      <c r="M12" s="73">
        <f t="shared" si="2"/>
        <v>1</v>
      </c>
      <c r="N12" s="77" t="s">
        <v>429</v>
      </c>
      <c r="O12" s="76" t="s">
        <v>21</v>
      </c>
      <c r="P12" s="73">
        <f t="shared" si="3"/>
        <v>1</v>
      </c>
      <c r="Q12" s="21"/>
      <c r="R12" s="34" t="str">
        <f t="shared" si="4"/>
        <v>Nil</v>
      </c>
      <c r="AL12" s="54"/>
      <c r="AM12" s="54"/>
    </row>
    <row r="13" spans="1:39" ht="21" customHeight="1" x14ac:dyDescent="0.25">
      <c r="A13" s="66">
        <v>8</v>
      </c>
      <c r="B13" s="67" t="s">
        <v>430</v>
      </c>
      <c r="C13" s="79">
        <v>35976</v>
      </c>
      <c r="D13" s="80" t="s">
        <v>431</v>
      </c>
      <c r="E13" s="81" t="s">
        <v>432</v>
      </c>
      <c r="F13" s="71" t="s">
        <v>18</v>
      </c>
      <c r="G13" s="73">
        <f t="shared" si="0"/>
        <v>1</v>
      </c>
      <c r="H13" s="72" t="s">
        <v>19</v>
      </c>
      <c r="I13" s="73">
        <f t="shared" si="1"/>
        <v>1</v>
      </c>
      <c r="J13" s="83" t="s">
        <v>433</v>
      </c>
      <c r="K13" s="75">
        <v>3.95</v>
      </c>
      <c r="L13" s="76" t="s">
        <v>21</v>
      </c>
      <c r="M13" s="73">
        <f t="shared" si="2"/>
        <v>1</v>
      </c>
      <c r="N13" s="77" t="s">
        <v>434</v>
      </c>
      <c r="O13" s="76" t="s">
        <v>397</v>
      </c>
      <c r="P13" s="73">
        <f t="shared" si="3"/>
        <v>2</v>
      </c>
      <c r="Q13" s="21"/>
      <c r="R13" s="34" t="str">
        <f t="shared" si="4"/>
        <v>Nil</v>
      </c>
      <c r="AL13" s="54"/>
      <c r="AM13" s="54"/>
    </row>
    <row r="14" spans="1:39" ht="21" customHeight="1" x14ac:dyDescent="0.25">
      <c r="A14" s="87"/>
      <c r="B14" s="88"/>
      <c r="C14" s="88"/>
      <c r="D14" s="89"/>
      <c r="E14" s="90"/>
      <c r="F14" s="91"/>
      <c r="G14" s="91"/>
      <c r="H14" s="92"/>
      <c r="I14" s="73" t="e">
        <f>+IF(#REF!="Studying",5,IF(#REF!="Complete",1,IF(#REF!="Incomplete",2,IF(#REF!="Left",3,IF(#REF!="Dropped",4,"Error")))))</f>
        <v>#REF!</v>
      </c>
      <c r="J14" s="74"/>
      <c r="K14" s="86"/>
      <c r="L14" s="76"/>
      <c r="M14" s="73" t="str">
        <f t="shared" si="2"/>
        <v>Nil</v>
      </c>
      <c r="N14" s="77"/>
      <c r="O14" s="76"/>
      <c r="P14" s="73" t="str">
        <f t="shared" si="3"/>
        <v>Nil</v>
      </c>
      <c r="Q14" s="21"/>
      <c r="R14" s="34" t="str">
        <f t="shared" si="4"/>
        <v>Nil</v>
      </c>
      <c r="AL14" s="54"/>
      <c r="AM14" s="54"/>
    </row>
    <row r="15" spans="1:39" ht="21" customHeight="1" x14ac:dyDescent="0.25">
      <c r="A15" s="48"/>
      <c r="B15" s="44"/>
      <c r="C15" s="45"/>
      <c r="D15" s="46"/>
      <c r="E15" s="44"/>
      <c r="F15" s="44"/>
      <c r="G15" s="47"/>
      <c r="H15" s="48"/>
      <c r="I15" s="73" t="e">
        <f>+IF(#REF!="Studying",5,IF(#REF!="Complete",1,IF(#REF!="Incomplete",2,IF(#REF!="Left",3,IF(#REF!="Dropped",4,"Error")))))</f>
        <v>#REF!</v>
      </c>
      <c r="J15" s="74"/>
      <c r="K15" s="75"/>
      <c r="L15" s="76"/>
      <c r="M15" s="73" t="str">
        <f t="shared" si="2"/>
        <v>Nil</v>
      </c>
      <c r="N15" s="77"/>
      <c r="O15" s="76"/>
      <c r="P15" s="73" t="str">
        <f t="shared" si="3"/>
        <v>Nil</v>
      </c>
      <c r="Q15" s="21"/>
      <c r="R15" s="34" t="str">
        <f t="shared" si="4"/>
        <v>Nil</v>
      </c>
      <c r="AL15" s="54"/>
      <c r="AM15" s="54"/>
    </row>
    <row r="16" spans="1:39" ht="21" customHeight="1" x14ac:dyDescent="0.25">
      <c r="A16" s="48"/>
      <c r="B16" s="44"/>
      <c r="C16" s="44"/>
      <c r="D16" s="42"/>
      <c r="I16" s="73" t="e">
        <f>+IF(#REF!="Studying",5,IF(#REF!="Complete",1,IF(#REF!="Incomplete",2,IF(#REF!="Left",3,IF(#REF!="Dropped",4,"Error")))))</f>
        <v>#REF!</v>
      </c>
      <c r="J16" s="74"/>
      <c r="K16" s="75"/>
      <c r="L16" s="76"/>
      <c r="M16" s="73" t="str">
        <f t="shared" si="2"/>
        <v>Nil</v>
      </c>
      <c r="N16" s="77"/>
      <c r="O16" s="76"/>
      <c r="P16" s="73" t="str">
        <f t="shared" si="3"/>
        <v>Nil</v>
      </c>
      <c r="Q16" s="21"/>
      <c r="R16" s="34" t="str">
        <f t="shared" si="4"/>
        <v>Nil</v>
      </c>
      <c r="AL16" s="54"/>
      <c r="AM16" s="54"/>
    </row>
    <row r="17" spans="1:39" ht="21" customHeight="1" x14ac:dyDescent="0.25">
      <c r="I17" s="73" t="e">
        <f>+IF(#REF!="Studying",5,IF(#REF!="Complete",1,IF(#REF!="Incomplete",2,IF(#REF!="Left",3,IF(#REF!="Dropped",4,"Error")))))</f>
        <v>#REF!</v>
      </c>
      <c r="J17" s="74"/>
      <c r="K17" s="75"/>
      <c r="L17" s="76"/>
      <c r="M17" s="73" t="str">
        <f t="shared" si="2"/>
        <v>Nil</v>
      </c>
      <c r="N17" s="77"/>
      <c r="O17" s="76"/>
      <c r="P17" s="73" t="str">
        <f t="shared" si="3"/>
        <v>Nil</v>
      </c>
      <c r="Q17" s="21"/>
      <c r="R17" s="34" t="str">
        <f t="shared" si="4"/>
        <v>Nil</v>
      </c>
      <c r="AL17" s="54"/>
      <c r="AM17" s="54"/>
    </row>
    <row r="18" spans="1:39" ht="21" customHeight="1" x14ac:dyDescent="0.25">
      <c r="I18" s="73" t="e">
        <f>+IF(#REF!="Studying",5,IF(#REF!="Complete",1,IF(#REF!="Incomplete",2,IF(#REF!="Left",3,IF(#REF!="Dropped",4,"Error")))))</f>
        <v>#REF!</v>
      </c>
      <c r="J18" s="85"/>
      <c r="K18" s="75"/>
      <c r="L18" s="76"/>
      <c r="M18" s="73" t="str">
        <f t="shared" si="2"/>
        <v>Nil</v>
      </c>
      <c r="N18" s="77"/>
      <c r="O18" s="76"/>
      <c r="P18" s="73" t="str">
        <f t="shared" si="3"/>
        <v>Nil</v>
      </c>
      <c r="Q18" s="21"/>
      <c r="R18" s="34" t="str">
        <f t="shared" si="4"/>
        <v>Nil</v>
      </c>
      <c r="AL18" s="54"/>
      <c r="AM18" s="54"/>
    </row>
    <row r="19" spans="1:39" ht="21" customHeight="1" x14ac:dyDescent="0.25">
      <c r="I19" s="93"/>
      <c r="J19" s="94"/>
      <c r="K19" s="95"/>
      <c r="L19" s="87"/>
      <c r="M19" s="93"/>
      <c r="N19" s="96"/>
      <c r="O19" s="97"/>
      <c r="P19" s="93"/>
      <c r="Q19" s="93"/>
      <c r="R19" s="93"/>
      <c r="AL19" s="54"/>
      <c r="AM19" s="54"/>
    </row>
    <row r="20" spans="1:39" s="98" customFormat="1" ht="15" x14ac:dyDescent="0.2">
      <c r="A20" s="99"/>
      <c r="B20" s="42"/>
      <c r="C20" s="42"/>
      <c r="D20" s="60"/>
      <c r="E20" s="42"/>
      <c r="F20" s="42"/>
      <c r="G20" s="42"/>
      <c r="H20" s="42"/>
      <c r="I20" s="49"/>
      <c r="J20" s="50"/>
      <c r="K20" s="50"/>
      <c r="L20" s="50"/>
      <c r="M20" s="51"/>
      <c r="N20" s="50"/>
      <c r="O20" s="52"/>
      <c r="P20" s="53"/>
      <c r="Q20" s="53"/>
      <c r="R20" s="53"/>
    </row>
    <row r="21" spans="1:39" ht="12.75" x14ac:dyDescent="0.2">
      <c r="I21" s="44"/>
      <c r="J21" s="50"/>
      <c r="K21" s="45"/>
      <c r="L21" s="48"/>
      <c r="M21" s="44"/>
      <c r="N21" s="45"/>
      <c r="O21" s="44"/>
      <c r="P21" s="54"/>
      <c r="Q21" s="54"/>
      <c r="R21" s="54"/>
    </row>
    <row r="22" spans="1:39" ht="16.5" customHeight="1" x14ac:dyDescent="0.25"/>
  </sheetData>
  <mergeCells count="13">
    <mergeCell ref="Q4:Q5"/>
    <mergeCell ref="AL4:AL5"/>
    <mergeCell ref="AM4:AM5"/>
    <mergeCell ref="A1:R1"/>
    <mergeCell ref="A3:R3"/>
    <mergeCell ref="A4:A5"/>
    <mergeCell ref="B4:B5"/>
    <mergeCell ref="C4:C5"/>
    <mergeCell ref="D4:D5"/>
    <mergeCell ref="E4:E5"/>
    <mergeCell ref="H4:H5"/>
    <mergeCell ref="J4:J5"/>
    <mergeCell ref="K4:K5"/>
  </mergeCells>
  <conditionalFormatting sqref="H6:H13">
    <cfRule type="cellIs" dxfId="81" priority="35" stopIfTrue="1" operator="equal">
      <formula>"Dropped"</formula>
    </cfRule>
    <cfRule type="cellIs" dxfId="80" priority="36" stopIfTrue="1" operator="equal">
      <formula>"Left"</formula>
    </cfRule>
    <cfRule type="cellIs" dxfId="79" priority="37" stopIfTrue="1" operator="equal">
      <formula>"Incomplete"</formula>
    </cfRule>
    <cfRule type="cellIs" dxfId="78" priority="38" stopIfTrue="1" operator="equal">
      <formula>"Complete"</formula>
    </cfRule>
  </conditionalFormatting>
  <conditionalFormatting sqref="L6:L18 O6:O18">
    <cfRule type="cellIs" dxfId="77" priority="33" stopIfTrue="1" operator="equal">
      <formula>"Not Issued"</formula>
    </cfRule>
    <cfRule type="cellIs" dxfId="76" priority="34" stopIfTrue="1" operator="equal">
      <formula>"Issued"</formula>
    </cfRule>
  </conditionalFormatting>
  <conditionalFormatting sqref="L16">
    <cfRule type="cellIs" dxfId="75" priority="27" stopIfTrue="1" operator="equal">
      <formula>"Not Issued"</formula>
    </cfRule>
    <cfRule type="cellIs" dxfId="74" priority="28" stopIfTrue="1" operator="equal">
      <formula>"Issued"</formula>
    </cfRule>
  </conditionalFormatting>
  <conditionalFormatting sqref="L16">
    <cfRule type="cellIs" dxfId="73" priority="21" stopIfTrue="1" operator="equal">
      <formula>"Not Issued"</formula>
    </cfRule>
    <cfRule type="cellIs" dxfId="72" priority="22" stopIfTrue="1" operator="equal">
      <formula>"Issued"</formula>
    </cfRule>
  </conditionalFormatting>
  <conditionalFormatting sqref="L16">
    <cfRule type="cellIs" dxfId="71" priority="15" stopIfTrue="1" operator="equal">
      <formula>"Not Issued"</formula>
    </cfRule>
    <cfRule type="cellIs" dxfId="70" priority="16" stopIfTrue="1" operator="equal">
      <formula>"Issued"</formula>
    </cfRule>
  </conditionalFormatting>
  <conditionalFormatting sqref="L16">
    <cfRule type="cellIs" dxfId="69" priority="9" stopIfTrue="1" operator="equal">
      <formula>"Not Issued"</formula>
    </cfRule>
    <cfRule type="cellIs" dxfId="68" priority="10" stopIfTrue="1" operator="equal">
      <formula>"Issued"</formula>
    </cfRule>
  </conditionalFormatting>
  <conditionalFormatting sqref="O16">
    <cfRule type="cellIs" dxfId="67" priority="7" stopIfTrue="1" operator="equal">
      <formula>"Not Issued"</formula>
    </cfRule>
    <cfRule type="cellIs" dxfId="66" priority="8" stopIfTrue="1" operator="equal">
      <formula>"Issued"</formula>
    </cfRule>
  </conditionalFormatting>
  <conditionalFormatting sqref="O16">
    <cfRule type="cellIs" dxfId="65" priority="5" stopIfTrue="1" operator="equal">
      <formula>"Not Issued"</formula>
    </cfRule>
    <cfRule type="cellIs" dxfId="64" priority="6" stopIfTrue="1" operator="equal">
      <formula>"Issued"</formula>
    </cfRule>
  </conditionalFormatting>
  <conditionalFormatting sqref="O16">
    <cfRule type="cellIs" dxfId="63" priority="3" stopIfTrue="1" operator="equal">
      <formula>"Not Issued"</formula>
    </cfRule>
    <cfRule type="cellIs" dxfId="62" priority="4" stopIfTrue="1" operator="equal">
      <formula>"Issued"</formula>
    </cfRule>
  </conditionalFormatting>
  <conditionalFormatting sqref="O16">
    <cfRule type="cellIs" dxfId="61" priority="1" stopIfTrue="1" operator="equal">
      <formula>"Not Issued"</formula>
    </cfRule>
    <cfRule type="cellIs" dxfId="60" priority="2" stopIfTrue="1" operator="equal">
      <formula>"Issued"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2"/>
  <sheetViews>
    <sheetView zoomScale="90" zoomScaleNormal="90" workbookViewId="0">
      <selection activeCell="D21" sqref="D21"/>
    </sheetView>
  </sheetViews>
  <sheetFormatPr defaultRowHeight="15.75" x14ac:dyDescent="0.25"/>
  <cols>
    <col min="1" max="1" width="6.42578125" style="99" customWidth="1"/>
    <col min="2" max="2" width="15.5703125" style="42" bestFit="1" customWidth="1"/>
    <col min="3" max="3" width="9.140625" style="42" bestFit="1" customWidth="1"/>
    <col min="4" max="4" width="32.5703125" style="60" bestFit="1" customWidth="1"/>
    <col min="5" max="5" width="36.5703125" style="42" hidden="1" customWidth="1"/>
    <col min="6" max="6" width="2.85546875" style="42" hidden="1" customWidth="1"/>
    <col min="7" max="7" width="2.140625" style="42" hidden="1" customWidth="1"/>
    <col min="8" max="8" width="23.7109375" style="42" customWidth="1"/>
    <col min="9" max="9" width="2.140625" style="42" hidden="1" customWidth="1"/>
    <col min="10" max="10" width="14.85546875" style="100" hidden="1" customWidth="1"/>
    <col min="11" max="11" width="7.85546875" style="101" hidden="1" customWidth="1"/>
    <col min="12" max="12" width="13.140625" style="99" hidden="1" customWidth="1"/>
    <col min="13" max="13" width="6.7109375" style="42" hidden="1" customWidth="1"/>
    <col min="14" max="14" width="15.7109375" style="102" hidden="1" customWidth="1"/>
    <col min="15" max="15" width="13.140625" style="42" hidden="1" customWidth="1"/>
    <col min="16" max="16" width="6.7109375" style="42" hidden="1" customWidth="1"/>
    <col min="17" max="16384" width="9.140625" style="42"/>
  </cols>
  <sheetData>
    <row r="1" spans="1:16" ht="23.25" customHeight="1" x14ac:dyDescent="0.45">
      <c r="A1" s="249" t="s">
        <v>435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s="98" customFormat="1" ht="15" x14ac:dyDescent="0.2">
      <c r="A2" s="48"/>
      <c r="B2" s="44"/>
      <c r="C2" s="45"/>
      <c r="D2" s="46"/>
      <c r="E2" s="44"/>
      <c r="F2" s="44"/>
      <c r="G2" s="47"/>
      <c r="H2" s="48"/>
      <c r="I2" s="49"/>
      <c r="J2" s="50"/>
      <c r="K2" s="50"/>
      <c r="L2" s="50"/>
      <c r="M2" s="51"/>
      <c r="N2" s="50"/>
      <c r="O2" s="52"/>
      <c r="P2" s="53"/>
    </row>
    <row r="3" spans="1:16" ht="24" thickBot="1" x14ac:dyDescent="0.5">
      <c r="A3" s="250" t="s">
        <v>436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</row>
    <row r="4" spans="1:16" s="60" customFormat="1" ht="16.5" customHeight="1" x14ac:dyDescent="0.2">
      <c r="A4" s="251" t="s">
        <v>2</v>
      </c>
      <c r="B4" s="253" t="s">
        <v>3</v>
      </c>
      <c r="C4" s="253" t="s">
        <v>379</v>
      </c>
      <c r="D4" s="253" t="s">
        <v>5</v>
      </c>
      <c r="E4" s="253" t="s">
        <v>6</v>
      </c>
      <c r="F4" s="55" t="s">
        <v>380</v>
      </c>
      <c r="G4" s="55"/>
      <c r="H4" s="253" t="s">
        <v>381</v>
      </c>
      <c r="I4" s="56"/>
      <c r="J4" s="255" t="s">
        <v>383</v>
      </c>
      <c r="K4" s="257" t="s">
        <v>10</v>
      </c>
      <c r="L4" s="57" t="s">
        <v>384</v>
      </c>
      <c r="M4" s="58" t="s">
        <v>14</v>
      </c>
      <c r="N4" s="59" t="s">
        <v>385</v>
      </c>
      <c r="O4" s="57" t="s">
        <v>386</v>
      </c>
      <c r="P4" s="58" t="s">
        <v>14</v>
      </c>
    </row>
    <row r="5" spans="1:16" s="60" customFormat="1" ht="16.5" customHeight="1" thickBot="1" x14ac:dyDescent="0.25">
      <c r="A5" s="252"/>
      <c r="B5" s="254"/>
      <c r="C5" s="254"/>
      <c r="D5" s="254"/>
      <c r="E5" s="254"/>
      <c r="F5" s="61" t="s">
        <v>390</v>
      </c>
      <c r="G5" s="61"/>
      <c r="H5" s="254"/>
      <c r="I5" s="62"/>
      <c r="J5" s="256"/>
      <c r="K5" s="258"/>
      <c r="L5" s="63" t="s">
        <v>21</v>
      </c>
      <c r="M5" s="64" t="s">
        <v>391</v>
      </c>
      <c r="N5" s="65" t="s">
        <v>392</v>
      </c>
      <c r="O5" s="63" t="s">
        <v>21</v>
      </c>
      <c r="P5" s="64" t="s">
        <v>391</v>
      </c>
    </row>
    <row r="6" spans="1:16" x14ac:dyDescent="0.25">
      <c r="A6" s="66">
        <v>1</v>
      </c>
      <c r="B6" s="67" t="s">
        <v>437</v>
      </c>
      <c r="C6" s="68">
        <v>7973</v>
      </c>
      <c r="D6" s="69" t="s">
        <v>438</v>
      </c>
      <c r="E6" s="103" t="s">
        <v>439</v>
      </c>
      <c r="F6" s="104" t="s">
        <v>18</v>
      </c>
      <c r="G6" s="21">
        <f t="shared" ref="G6:G8" si="0">+IF(F6="M",1,IF(F6="f",2,IF(F6="Civ",3,"Error")))</f>
        <v>1</v>
      </c>
      <c r="H6" s="72" t="s">
        <v>19</v>
      </c>
      <c r="I6" s="73">
        <f t="shared" ref="I6:I8" si="1">+IF(H6="Studying",5,IF(H6="Complete",1,IF(H6="Incomplete",2,IF(H6="Left",3,IF(H6="Dropped",4,"Error")))))</f>
        <v>1</v>
      </c>
      <c r="J6" s="105" t="s">
        <v>440</v>
      </c>
      <c r="K6" s="106">
        <v>3.1</v>
      </c>
      <c r="L6" s="107" t="s">
        <v>21</v>
      </c>
      <c r="M6" s="73">
        <f t="shared" ref="M6:M11" si="2">+IF(L6="Issued",1,IF(L6="Not Issued",2,"Nil"))</f>
        <v>1</v>
      </c>
      <c r="N6" s="108" t="s">
        <v>441</v>
      </c>
      <c r="O6" s="107" t="s">
        <v>397</v>
      </c>
      <c r="P6" s="73">
        <f t="shared" ref="P6:P11" si="3">+IF(O6="Issued",1,IF(O6="Not Issued",2,"Nil"))</f>
        <v>2</v>
      </c>
    </row>
    <row r="7" spans="1:16" x14ac:dyDescent="0.25">
      <c r="A7" s="66">
        <v>2</v>
      </c>
      <c r="B7" s="67" t="s">
        <v>442</v>
      </c>
      <c r="C7" s="79">
        <v>11952</v>
      </c>
      <c r="D7" s="80" t="s">
        <v>443</v>
      </c>
      <c r="E7" s="109" t="s">
        <v>444</v>
      </c>
      <c r="F7" s="104" t="s">
        <v>18</v>
      </c>
      <c r="G7" s="73">
        <f t="shared" si="0"/>
        <v>1</v>
      </c>
      <c r="H7" s="72" t="s">
        <v>19</v>
      </c>
      <c r="I7" s="73">
        <f t="shared" si="1"/>
        <v>1</v>
      </c>
      <c r="J7" s="105" t="s">
        <v>445</v>
      </c>
      <c r="K7" s="106">
        <v>3.5</v>
      </c>
      <c r="L7" s="107" t="s">
        <v>21</v>
      </c>
      <c r="M7" s="73">
        <f t="shared" si="2"/>
        <v>1</v>
      </c>
      <c r="N7" s="108"/>
      <c r="O7" s="107"/>
      <c r="P7" s="73" t="str">
        <f t="shared" si="3"/>
        <v>Nil</v>
      </c>
    </row>
    <row r="8" spans="1:16" x14ac:dyDescent="0.25">
      <c r="A8" s="66">
        <v>3</v>
      </c>
      <c r="B8" s="67" t="s">
        <v>446</v>
      </c>
      <c r="C8" s="79">
        <v>36805</v>
      </c>
      <c r="D8" s="80" t="s">
        <v>447</v>
      </c>
      <c r="E8" s="109" t="s">
        <v>448</v>
      </c>
      <c r="F8" s="104" t="s">
        <v>18</v>
      </c>
      <c r="G8" s="73">
        <f t="shared" si="0"/>
        <v>1</v>
      </c>
      <c r="H8" s="72" t="s">
        <v>19</v>
      </c>
      <c r="I8" s="73">
        <f t="shared" si="1"/>
        <v>1</v>
      </c>
      <c r="J8" s="105" t="s">
        <v>449</v>
      </c>
      <c r="K8" s="106">
        <v>3.55</v>
      </c>
      <c r="L8" s="107"/>
      <c r="M8" s="73" t="str">
        <f t="shared" si="2"/>
        <v>Nil</v>
      </c>
      <c r="N8" s="108"/>
      <c r="O8" s="107"/>
      <c r="P8" s="73" t="str">
        <f t="shared" si="3"/>
        <v>Nil</v>
      </c>
    </row>
    <row r="9" spans="1:16" x14ac:dyDescent="0.25">
      <c r="A9" s="110"/>
      <c r="B9" s="111"/>
      <c r="C9" s="112"/>
      <c r="D9" s="113"/>
      <c r="E9" s="114"/>
      <c r="F9" s="115"/>
      <c r="G9" s="91"/>
      <c r="H9" s="116"/>
      <c r="I9" s="73" t="e">
        <f>+IF(#REF!="Studying",5,IF(#REF!="Complete",1,IF(#REF!="Incomplete",2,IF(#REF!="Left",3,IF(#REF!="Dropped",4,"Error")))))</f>
        <v>#REF!</v>
      </c>
      <c r="J9" s="105"/>
      <c r="K9" s="106"/>
      <c r="L9" s="107" t="s">
        <v>21</v>
      </c>
      <c r="M9" s="73">
        <f t="shared" si="2"/>
        <v>1</v>
      </c>
      <c r="N9" s="108"/>
      <c r="O9" s="107"/>
      <c r="P9" s="73" t="str">
        <f t="shared" si="3"/>
        <v>Nil</v>
      </c>
    </row>
    <row r="10" spans="1:16" x14ac:dyDescent="0.25">
      <c r="I10" s="73" t="e">
        <f>+IF(#REF!="Studying",5,IF(#REF!="Complete",1,IF(#REF!="Incomplete",2,IF(#REF!="Left",3,IF(#REF!="Dropped",4,"Error")))))</f>
        <v>#REF!</v>
      </c>
      <c r="J10" s="105"/>
      <c r="K10" s="106"/>
      <c r="L10" s="107"/>
      <c r="M10" s="73" t="str">
        <f t="shared" si="2"/>
        <v>Nil</v>
      </c>
      <c r="N10" s="108"/>
      <c r="O10" s="107"/>
      <c r="P10" s="73" t="str">
        <f t="shared" si="3"/>
        <v>Nil</v>
      </c>
    </row>
    <row r="11" spans="1:16" x14ac:dyDescent="0.25">
      <c r="I11" s="73" t="e">
        <f>+IF(#REF!="Studying",5,IF(#REF!="Complete",1,IF(#REF!="Incomplete",2,IF(#REF!="Left",3,IF(#REF!="Dropped",4,"Error")))))</f>
        <v>#REF!</v>
      </c>
      <c r="J11" s="105"/>
      <c r="K11" s="106"/>
      <c r="L11" s="107"/>
      <c r="M11" s="73" t="str">
        <f t="shared" si="2"/>
        <v>Nil</v>
      </c>
      <c r="N11" s="108"/>
      <c r="O11" s="107"/>
      <c r="P11" s="73" t="str">
        <f t="shared" si="3"/>
        <v>Nil</v>
      </c>
    </row>
    <row r="12" spans="1:16" x14ac:dyDescent="0.25">
      <c r="I12" s="91"/>
      <c r="J12" s="117"/>
      <c r="K12" s="118"/>
      <c r="L12" s="110"/>
      <c r="M12" s="91"/>
      <c r="N12" s="119"/>
      <c r="O12" s="110"/>
      <c r="P12" s="91"/>
    </row>
  </sheetData>
  <mergeCells count="10">
    <mergeCell ref="A1:P1"/>
    <mergeCell ref="A3:P3"/>
    <mergeCell ref="A4:A5"/>
    <mergeCell ref="B4:B5"/>
    <mergeCell ref="C4:C5"/>
    <mergeCell ref="D4:D5"/>
    <mergeCell ref="E4:E5"/>
    <mergeCell ref="H4:H5"/>
    <mergeCell ref="J4:J5"/>
    <mergeCell ref="K4:K5"/>
  </mergeCells>
  <conditionalFormatting sqref="H6:H9">
    <cfRule type="cellIs" dxfId="59" priority="3" stopIfTrue="1" operator="equal">
      <formula>"Dropped"</formula>
    </cfRule>
    <cfRule type="cellIs" dxfId="58" priority="4" stopIfTrue="1" operator="equal">
      <formula>"Left"</formula>
    </cfRule>
    <cfRule type="cellIs" dxfId="57" priority="5" stopIfTrue="1" operator="equal">
      <formula>"Incomplete"</formula>
    </cfRule>
    <cfRule type="cellIs" dxfId="56" priority="6" stopIfTrue="1" operator="equal">
      <formula>"Complete"</formula>
    </cfRule>
  </conditionalFormatting>
  <conditionalFormatting sqref="O6:O12 L6:L12">
    <cfRule type="cellIs" dxfId="55" priority="1" stopIfTrue="1" operator="equal">
      <formula>"Not Issued"</formula>
    </cfRule>
    <cfRule type="cellIs" dxfId="54" priority="2" stopIfTrue="1" operator="equal">
      <formula>"Issued"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4"/>
  <sheetViews>
    <sheetView topLeftCell="A37" zoomScale="90" zoomScaleNormal="90" workbookViewId="0">
      <selection activeCell="S56" sqref="S56"/>
    </sheetView>
  </sheetViews>
  <sheetFormatPr defaultRowHeight="15.75" x14ac:dyDescent="0.25"/>
  <cols>
    <col min="1" max="1" width="7.140625" style="148" customWidth="1"/>
    <col min="2" max="2" width="14.7109375" style="149" bestFit="1" customWidth="1"/>
    <col min="3" max="3" width="8.42578125" style="150" bestFit="1" customWidth="1"/>
    <col min="4" max="4" width="39.28515625" style="151" customWidth="1"/>
    <col min="5" max="5" width="40.28515625" style="152" hidden="1" customWidth="1"/>
    <col min="6" max="6" width="2.85546875" style="153" hidden="1" customWidth="1"/>
    <col min="7" max="7" width="2.28515625" style="120" hidden="1" customWidth="1"/>
    <col min="8" max="8" width="13.85546875" style="148" customWidth="1"/>
    <col min="9" max="9" width="2.28515625" style="148" hidden="1" customWidth="1"/>
    <col min="10" max="10" width="13" style="148" hidden="1" customWidth="1"/>
    <col min="11" max="11" width="6.7109375" style="148" hidden="1" customWidth="1"/>
    <col min="12" max="12" width="11.42578125" style="148" hidden="1" customWidth="1"/>
    <col min="13" max="13" width="7.42578125" style="120" hidden="1" customWidth="1"/>
    <col min="14" max="14" width="12.140625" style="155" hidden="1" customWidth="1"/>
    <col min="15" max="15" width="10.28515625" style="120" hidden="1" customWidth="1"/>
    <col min="16" max="16" width="7.42578125" style="120" hidden="1" customWidth="1"/>
    <col min="17" max="17" width="10.7109375" style="120" bestFit="1" customWidth="1"/>
    <col min="18" max="16384" width="9.140625" style="120"/>
  </cols>
  <sheetData>
    <row r="1" spans="1:18" ht="24.75" x14ac:dyDescent="0.5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30.75" customHeight="1" thickBot="1" x14ac:dyDescent="0.45">
      <c r="A2" s="260" t="s">
        <v>450</v>
      </c>
      <c r="B2" s="261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s="132" customFormat="1" ht="33" customHeight="1" thickBot="1" x14ac:dyDescent="0.25">
      <c r="A3" s="121" t="s">
        <v>2</v>
      </c>
      <c r="B3" s="122" t="s">
        <v>3</v>
      </c>
      <c r="C3" s="123" t="s">
        <v>4</v>
      </c>
      <c r="D3" s="124" t="s">
        <v>5</v>
      </c>
      <c r="E3" s="124" t="s">
        <v>6</v>
      </c>
      <c r="F3" s="125" t="s">
        <v>7</v>
      </c>
      <c r="G3" s="126"/>
      <c r="H3" s="127" t="s">
        <v>8</v>
      </c>
      <c r="I3" s="127"/>
      <c r="J3" s="128" t="s">
        <v>9</v>
      </c>
      <c r="K3" s="127" t="s">
        <v>10</v>
      </c>
      <c r="L3" s="129" t="s">
        <v>11</v>
      </c>
      <c r="M3" s="130"/>
      <c r="N3" s="131" t="s">
        <v>12</v>
      </c>
      <c r="O3" s="129" t="s">
        <v>13</v>
      </c>
      <c r="P3" s="130" t="s">
        <v>14</v>
      </c>
      <c r="R3" s="133"/>
    </row>
    <row r="4" spans="1:18" ht="15.95" customHeight="1" x14ac:dyDescent="0.2">
      <c r="A4" s="134">
        <v>1</v>
      </c>
      <c r="B4" s="135" t="s">
        <v>451</v>
      </c>
      <c r="C4" s="136">
        <v>30993</v>
      </c>
      <c r="D4" s="137" t="s">
        <v>452</v>
      </c>
      <c r="E4" s="138" t="s">
        <v>453</v>
      </c>
      <c r="F4" s="139" t="s">
        <v>18</v>
      </c>
      <c r="G4" s="140">
        <f t="shared" ref="G4:G53" si="0">+IF(F4="M",1,IF(F4="f",2,IF(F4="Civ",3,"Error")))</f>
        <v>1</v>
      </c>
      <c r="H4" s="141" t="s">
        <v>19</v>
      </c>
      <c r="I4" s="140">
        <f t="shared" ref="I4:I53" si="1">+IF(H4="Studying",5,IF(H4="Complete",1,IF(H4="Incomplete",2,IF(H4="Left",3,IF(H4="Dropped",4,"Error")))))</f>
        <v>1</v>
      </c>
      <c r="J4" s="142" t="s">
        <v>454</v>
      </c>
      <c r="K4" s="143">
        <v>3.59</v>
      </c>
      <c r="L4" s="144" t="s">
        <v>21</v>
      </c>
      <c r="M4" s="140">
        <f t="shared" ref="M4:M53" si="2">+IF(L4="Issued",1,IF(L4="Not Issued",2,"Nil"))</f>
        <v>1</v>
      </c>
      <c r="N4" s="145" t="s">
        <v>455</v>
      </c>
      <c r="O4" s="144" t="s">
        <v>21</v>
      </c>
      <c r="P4" s="140">
        <f t="shared" ref="P4:P53" si="3">+IF(O4="Issued",1,IF(O4="Not Issued",2,"Nil"))</f>
        <v>1</v>
      </c>
    </row>
    <row r="5" spans="1:18" ht="15.95" customHeight="1" x14ac:dyDescent="0.2">
      <c r="A5" s="134">
        <v>2</v>
      </c>
      <c r="B5" s="135" t="s">
        <v>456</v>
      </c>
      <c r="C5" s="136">
        <v>31003</v>
      </c>
      <c r="D5" s="137" t="s">
        <v>457</v>
      </c>
      <c r="E5" s="138" t="s">
        <v>458</v>
      </c>
      <c r="F5" s="139" t="s">
        <v>18</v>
      </c>
      <c r="G5" s="140">
        <f t="shared" si="0"/>
        <v>1</v>
      </c>
      <c r="H5" s="141" t="s">
        <v>19</v>
      </c>
      <c r="I5" s="140">
        <f t="shared" si="1"/>
        <v>1</v>
      </c>
      <c r="J5" s="142" t="s">
        <v>459</v>
      </c>
      <c r="K5" s="143">
        <v>3.28</v>
      </c>
      <c r="L5" s="144" t="s">
        <v>21</v>
      </c>
      <c r="M5" s="140">
        <f t="shared" si="2"/>
        <v>1</v>
      </c>
      <c r="N5" s="145" t="s">
        <v>460</v>
      </c>
      <c r="O5" s="144" t="s">
        <v>21</v>
      </c>
      <c r="P5" s="140">
        <f t="shared" si="3"/>
        <v>1</v>
      </c>
    </row>
    <row r="6" spans="1:18" ht="15.95" customHeight="1" x14ac:dyDescent="0.2">
      <c r="A6" s="134">
        <f t="shared" ref="A6:A53" si="4">+A5+1</f>
        <v>3</v>
      </c>
      <c r="B6" s="135" t="s">
        <v>461</v>
      </c>
      <c r="C6" s="136">
        <v>31017</v>
      </c>
      <c r="D6" s="137" t="s">
        <v>462</v>
      </c>
      <c r="E6" s="138" t="s">
        <v>463</v>
      </c>
      <c r="F6" s="139" t="s">
        <v>18</v>
      </c>
      <c r="G6" s="140">
        <f t="shared" si="0"/>
        <v>1</v>
      </c>
      <c r="H6" s="141" t="s">
        <v>19</v>
      </c>
      <c r="I6" s="140">
        <f t="shared" si="1"/>
        <v>1</v>
      </c>
      <c r="J6" s="142" t="s">
        <v>464</v>
      </c>
      <c r="K6" s="143">
        <v>2.34</v>
      </c>
      <c r="L6" s="144" t="s">
        <v>21</v>
      </c>
      <c r="M6" s="140">
        <f t="shared" si="2"/>
        <v>1</v>
      </c>
      <c r="N6" s="145" t="s">
        <v>465</v>
      </c>
      <c r="O6" s="144" t="s">
        <v>21</v>
      </c>
      <c r="P6" s="140">
        <f t="shared" si="3"/>
        <v>1</v>
      </c>
    </row>
    <row r="7" spans="1:18" ht="15.95" customHeight="1" x14ac:dyDescent="0.2">
      <c r="A7" s="134">
        <f t="shared" si="4"/>
        <v>4</v>
      </c>
      <c r="B7" s="135" t="s">
        <v>466</v>
      </c>
      <c r="C7" s="136">
        <v>31020</v>
      </c>
      <c r="D7" s="137" t="s">
        <v>467</v>
      </c>
      <c r="E7" s="138" t="s">
        <v>468</v>
      </c>
      <c r="F7" s="139" t="s">
        <v>62</v>
      </c>
      <c r="G7" s="140">
        <f t="shared" si="0"/>
        <v>2</v>
      </c>
      <c r="H7" s="141" t="s">
        <v>19</v>
      </c>
      <c r="I7" s="140">
        <f t="shared" si="1"/>
        <v>1</v>
      </c>
      <c r="J7" s="142" t="s">
        <v>469</v>
      </c>
      <c r="K7" s="143">
        <v>2.81</v>
      </c>
      <c r="L7" s="144" t="s">
        <v>21</v>
      </c>
      <c r="M7" s="140">
        <f t="shared" si="2"/>
        <v>1</v>
      </c>
      <c r="N7" s="145" t="s">
        <v>470</v>
      </c>
      <c r="O7" s="144" t="s">
        <v>33</v>
      </c>
      <c r="P7" s="140">
        <f t="shared" si="3"/>
        <v>2</v>
      </c>
    </row>
    <row r="8" spans="1:18" ht="15.95" customHeight="1" x14ac:dyDescent="0.2">
      <c r="A8" s="134">
        <f t="shared" si="4"/>
        <v>5</v>
      </c>
      <c r="B8" s="135" t="s">
        <v>471</v>
      </c>
      <c r="C8" s="136">
        <v>31033</v>
      </c>
      <c r="D8" s="137" t="s">
        <v>472</v>
      </c>
      <c r="E8" s="138" t="s">
        <v>473</v>
      </c>
      <c r="F8" s="139" t="s">
        <v>18</v>
      </c>
      <c r="G8" s="140">
        <f t="shared" si="0"/>
        <v>1</v>
      </c>
      <c r="H8" s="141" t="s">
        <v>19</v>
      </c>
      <c r="I8" s="140">
        <f t="shared" si="1"/>
        <v>1</v>
      </c>
      <c r="J8" s="142" t="s">
        <v>474</v>
      </c>
      <c r="K8" s="143">
        <v>2.84</v>
      </c>
      <c r="L8" s="144" t="s">
        <v>21</v>
      </c>
      <c r="M8" s="140">
        <f t="shared" si="2"/>
        <v>1</v>
      </c>
      <c r="N8" s="145" t="s">
        <v>475</v>
      </c>
      <c r="O8" s="144" t="s">
        <v>21</v>
      </c>
      <c r="P8" s="140">
        <f t="shared" si="3"/>
        <v>1</v>
      </c>
    </row>
    <row r="9" spans="1:18" ht="15.95" customHeight="1" x14ac:dyDescent="0.2">
      <c r="A9" s="134">
        <f t="shared" si="4"/>
        <v>6</v>
      </c>
      <c r="B9" s="135" t="s">
        <v>476</v>
      </c>
      <c r="C9" s="136">
        <v>31039</v>
      </c>
      <c r="D9" s="137" t="s">
        <v>477</v>
      </c>
      <c r="E9" s="138" t="s">
        <v>478</v>
      </c>
      <c r="F9" s="139" t="s">
        <v>18</v>
      </c>
      <c r="G9" s="140">
        <f t="shared" si="0"/>
        <v>1</v>
      </c>
      <c r="H9" s="141" t="s">
        <v>19</v>
      </c>
      <c r="I9" s="140">
        <f t="shared" si="1"/>
        <v>1</v>
      </c>
      <c r="J9" s="142" t="s">
        <v>479</v>
      </c>
      <c r="K9" s="143">
        <v>3.4</v>
      </c>
      <c r="L9" s="144" t="s">
        <v>21</v>
      </c>
      <c r="M9" s="140">
        <f t="shared" si="2"/>
        <v>1</v>
      </c>
      <c r="N9" s="145" t="s">
        <v>480</v>
      </c>
      <c r="O9" s="144" t="s">
        <v>21</v>
      </c>
      <c r="P9" s="140">
        <f t="shared" si="3"/>
        <v>1</v>
      </c>
    </row>
    <row r="10" spans="1:18" ht="15.95" customHeight="1" x14ac:dyDescent="0.2">
      <c r="A10" s="134">
        <f t="shared" si="4"/>
        <v>7</v>
      </c>
      <c r="B10" s="135" t="s">
        <v>481</v>
      </c>
      <c r="C10" s="136">
        <v>31042</v>
      </c>
      <c r="D10" s="137" t="s">
        <v>482</v>
      </c>
      <c r="E10" s="138" t="s">
        <v>483</v>
      </c>
      <c r="F10" s="139" t="s">
        <v>18</v>
      </c>
      <c r="G10" s="140">
        <f t="shared" si="0"/>
        <v>1</v>
      </c>
      <c r="H10" s="141" t="s">
        <v>19</v>
      </c>
      <c r="I10" s="140">
        <f t="shared" si="1"/>
        <v>1</v>
      </c>
      <c r="J10" s="142" t="s">
        <v>484</v>
      </c>
      <c r="K10" s="143">
        <v>2.15</v>
      </c>
      <c r="L10" s="144" t="s">
        <v>21</v>
      </c>
      <c r="M10" s="140">
        <f t="shared" si="2"/>
        <v>1</v>
      </c>
      <c r="N10" s="145" t="s">
        <v>485</v>
      </c>
      <c r="O10" s="144" t="s">
        <v>33</v>
      </c>
      <c r="P10" s="140">
        <f t="shared" si="3"/>
        <v>2</v>
      </c>
    </row>
    <row r="11" spans="1:18" ht="15.95" customHeight="1" x14ac:dyDescent="0.2">
      <c r="A11" s="134">
        <f t="shared" si="4"/>
        <v>8</v>
      </c>
      <c r="B11" s="135" t="s">
        <v>486</v>
      </c>
      <c r="C11" s="136">
        <v>31061</v>
      </c>
      <c r="D11" s="137" t="s">
        <v>487</v>
      </c>
      <c r="E11" s="138" t="s">
        <v>488</v>
      </c>
      <c r="F11" s="139" t="s">
        <v>62</v>
      </c>
      <c r="G11" s="140">
        <f t="shared" si="0"/>
        <v>2</v>
      </c>
      <c r="H11" s="141" t="s">
        <v>19</v>
      </c>
      <c r="I11" s="140">
        <f t="shared" si="1"/>
        <v>1</v>
      </c>
      <c r="J11" s="142" t="s">
        <v>489</v>
      </c>
      <c r="K11" s="143">
        <v>3.26</v>
      </c>
      <c r="L11" s="144" t="s">
        <v>21</v>
      </c>
      <c r="M11" s="140">
        <f t="shared" si="2"/>
        <v>1</v>
      </c>
      <c r="N11" s="145" t="s">
        <v>490</v>
      </c>
      <c r="O11" s="144" t="s">
        <v>21</v>
      </c>
      <c r="P11" s="140">
        <f t="shared" si="3"/>
        <v>1</v>
      </c>
    </row>
    <row r="12" spans="1:18" ht="15.95" customHeight="1" x14ac:dyDescent="0.2">
      <c r="A12" s="134">
        <f t="shared" si="4"/>
        <v>9</v>
      </c>
      <c r="B12" s="135" t="s">
        <v>491</v>
      </c>
      <c r="C12" s="136">
        <v>31064</v>
      </c>
      <c r="D12" s="137" t="s">
        <v>492</v>
      </c>
      <c r="E12" s="138" t="s">
        <v>493</v>
      </c>
      <c r="F12" s="139" t="s">
        <v>62</v>
      </c>
      <c r="G12" s="140">
        <f t="shared" si="0"/>
        <v>2</v>
      </c>
      <c r="H12" s="141" t="s">
        <v>19</v>
      </c>
      <c r="I12" s="140">
        <f t="shared" si="1"/>
        <v>1</v>
      </c>
      <c r="J12" s="142" t="s">
        <v>494</v>
      </c>
      <c r="K12" s="143">
        <v>2.66</v>
      </c>
      <c r="L12" s="144" t="s">
        <v>21</v>
      </c>
      <c r="M12" s="140">
        <f t="shared" si="2"/>
        <v>1</v>
      </c>
      <c r="N12" s="145" t="s">
        <v>495</v>
      </c>
      <c r="O12" s="144" t="s">
        <v>33</v>
      </c>
      <c r="P12" s="140">
        <f t="shared" si="3"/>
        <v>2</v>
      </c>
    </row>
    <row r="13" spans="1:18" ht="15.95" customHeight="1" x14ac:dyDescent="0.2">
      <c r="A13" s="134">
        <f t="shared" si="4"/>
        <v>10</v>
      </c>
      <c r="B13" s="135" t="s">
        <v>496</v>
      </c>
      <c r="C13" s="136">
        <v>30963</v>
      </c>
      <c r="D13" s="137" t="s">
        <v>497</v>
      </c>
      <c r="E13" s="138" t="s">
        <v>498</v>
      </c>
      <c r="F13" s="139" t="s">
        <v>18</v>
      </c>
      <c r="G13" s="140">
        <f t="shared" si="0"/>
        <v>1</v>
      </c>
      <c r="H13" s="141" t="s">
        <v>19</v>
      </c>
      <c r="I13" s="140">
        <f t="shared" si="1"/>
        <v>1</v>
      </c>
      <c r="J13" s="142" t="s">
        <v>499</v>
      </c>
      <c r="K13" s="143">
        <v>3.1</v>
      </c>
      <c r="L13" s="144" t="s">
        <v>21</v>
      </c>
      <c r="M13" s="140">
        <f t="shared" si="2"/>
        <v>1</v>
      </c>
      <c r="N13" s="145" t="s">
        <v>500</v>
      </c>
      <c r="O13" s="144" t="s">
        <v>33</v>
      </c>
      <c r="P13" s="140">
        <f t="shared" si="3"/>
        <v>2</v>
      </c>
    </row>
    <row r="14" spans="1:18" ht="15.95" customHeight="1" x14ac:dyDescent="0.2">
      <c r="A14" s="134">
        <f t="shared" si="4"/>
        <v>11</v>
      </c>
      <c r="B14" s="135" t="s">
        <v>501</v>
      </c>
      <c r="C14" s="136">
        <v>30966</v>
      </c>
      <c r="D14" s="137" t="s">
        <v>502</v>
      </c>
      <c r="E14" s="138" t="s">
        <v>503</v>
      </c>
      <c r="F14" s="139" t="s">
        <v>62</v>
      </c>
      <c r="G14" s="140">
        <f t="shared" si="0"/>
        <v>2</v>
      </c>
      <c r="H14" s="141" t="s">
        <v>19</v>
      </c>
      <c r="I14" s="140">
        <f t="shared" si="1"/>
        <v>1</v>
      </c>
      <c r="J14" s="142" t="s">
        <v>504</v>
      </c>
      <c r="K14" s="143">
        <v>3.08</v>
      </c>
      <c r="L14" s="144" t="s">
        <v>21</v>
      </c>
      <c r="M14" s="140">
        <f t="shared" si="2"/>
        <v>1</v>
      </c>
      <c r="N14" s="145" t="s">
        <v>505</v>
      </c>
      <c r="O14" s="144" t="s">
        <v>33</v>
      </c>
      <c r="P14" s="140">
        <f t="shared" si="3"/>
        <v>2</v>
      </c>
    </row>
    <row r="15" spans="1:18" ht="15.95" customHeight="1" x14ac:dyDescent="0.2">
      <c r="A15" s="134">
        <f t="shared" si="4"/>
        <v>12</v>
      </c>
      <c r="B15" s="135" t="s">
        <v>506</v>
      </c>
      <c r="C15" s="136">
        <v>30983</v>
      </c>
      <c r="D15" s="137" t="s">
        <v>507</v>
      </c>
      <c r="E15" s="138" t="s">
        <v>508</v>
      </c>
      <c r="F15" s="139" t="s">
        <v>62</v>
      </c>
      <c r="G15" s="140">
        <f t="shared" si="0"/>
        <v>2</v>
      </c>
      <c r="H15" s="141" t="s">
        <v>19</v>
      </c>
      <c r="I15" s="140">
        <f t="shared" si="1"/>
        <v>1</v>
      </c>
      <c r="J15" s="142" t="s">
        <v>509</v>
      </c>
      <c r="K15" s="143">
        <v>2.5099999999999998</v>
      </c>
      <c r="L15" s="144" t="s">
        <v>21</v>
      </c>
      <c r="M15" s="140">
        <f t="shared" si="2"/>
        <v>1</v>
      </c>
      <c r="N15" s="145" t="s">
        <v>510</v>
      </c>
      <c r="O15" s="144" t="s">
        <v>21</v>
      </c>
      <c r="P15" s="140">
        <f t="shared" si="3"/>
        <v>1</v>
      </c>
    </row>
    <row r="16" spans="1:18" ht="15.95" customHeight="1" x14ac:dyDescent="0.2">
      <c r="A16" s="134">
        <f t="shared" si="4"/>
        <v>13</v>
      </c>
      <c r="B16" s="135" t="s">
        <v>511</v>
      </c>
      <c r="C16" s="136">
        <v>31006</v>
      </c>
      <c r="D16" s="137" t="s">
        <v>512</v>
      </c>
      <c r="E16" s="138" t="s">
        <v>513</v>
      </c>
      <c r="F16" s="139" t="s">
        <v>18</v>
      </c>
      <c r="G16" s="140">
        <f t="shared" si="0"/>
        <v>1</v>
      </c>
      <c r="H16" s="141" t="s">
        <v>19</v>
      </c>
      <c r="I16" s="140">
        <f t="shared" si="1"/>
        <v>1</v>
      </c>
      <c r="J16" s="142" t="s">
        <v>514</v>
      </c>
      <c r="K16" s="143">
        <v>2.57</v>
      </c>
      <c r="L16" s="144" t="s">
        <v>21</v>
      </c>
      <c r="M16" s="140">
        <f t="shared" si="2"/>
        <v>1</v>
      </c>
      <c r="N16" s="145" t="s">
        <v>515</v>
      </c>
      <c r="O16" s="144" t="s">
        <v>21</v>
      </c>
      <c r="P16" s="140">
        <f t="shared" si="3"/>
        <v>1</v>
      </c>
    </row>
    <row r="17" spans="1:16" ht="15.95" customHeight="1" x14ac:dyDescent="0.2">
      <c r="A17" s="134">
        <f t="shared" si="4"/>
        <v>14</v>
      </c>
      <c r="B17" s="135" t="s">
        <v>516</v>
      </c>
      <c r="C17" s="136">
        <v>31027</v>
      </c>
      <c r="D17" s="137" t="s">
        <v>517</v>
      </c>
      <c r="E17" s="138" t="s">
        <v>518</v>
      </c>
      <c r="F17" s="139" t="s">
        <v>18</v>
      </c>
      <c r="G17" s="140">
        <f t="shared" si="0"/>
        <v>1</v>
      </c>
      <c r="H17" s="141" t="s">
        <v>19</v>
      </c>
      <c r="I17" s="140">
        <f t="shared" si="1"/>
        <v>1</v>
      </c>
      <c r="J17" s="142" t="s">
        <v>519</v>
      </c>
      <c r="K17" s="143">
        <v>2.76</v>
      </c>
      <c r="L17" s="144" t="s">
        <v>33</v>
      </c>
      <c r="M17" s="140">
        <f t="shared" si="2"/>
        <v>2</v>
      </c>
      <c r="N17" s="145" t="s">
        <v>520</v>
      </c>
      <c r="O17" s="144" t="s">
        <v>21</v>
      </c>
      <c r="P17" s="140">
        <f t="shared" si="3"/>
        <v>1</v>
      </c>
    </row>
    <row r="18" spans="1:16" ht="15.95" customHeight="1" x14ac:dyDescent="0.2">
      <c r="A18" s="134">
        <f t="shared" si="4"/>
        <v>15</v>
      </c>
      <c r="B18" s="135" t="s">
        <v>521</v>
      </c>
      <c r="C18" s="136">
        <v>31053</v>
      </c>
      <c r="D18" s="137" t="s">
        <v>522</v>
      </c>
      <c r="E18" s="138" t="s">
        <v>122</v>
      </c>
      <c r="F18" s="139" t="s">
        <v>18</v>
      </c>
      <c r="G18" s="140">
        <f t="shared" si="0"/>
        <v>1</v>
      </c>
      <c r="H18" s="141" t="s">
        <v>19</v>
      </c>
      <c r="I18" s="140">
        <f t="shared" si="1"/>
        <v>1</v>
      </c>
      <c r="J18" s="142" t="s">
        <v>523</v>
      </c>
      <c r="K18" s="143">
        <v>2.76</v>
      </c>
      <c r="L18" s="144" t="s">
        <v>21</v>
      </c>
      <c r="M18" s="140">
        <f t="shared" si="2"/>
        <v>1</v>
      </c>
      <c r="N18" s="146"/>
      <c r="O18" s="144"/>
      <c r="P18" s="140" t="str">
        <f t="shared" si="3"/>
        <v>Nil</v>
      </c>
    </row>
    <row r="19" spans="1:16" ht="15.95" customHeight="1" x14ac:dyDescent="0.2">
      <c r="A19" s="134">
        <f t="shared" si="4"/>
        <v>16</v>
      </c>
      <c r="B19" s="135" t="s">
        <v>524</v>
      </c>
      <c r="C19" s="136">
        <v>31055</v>
      </c>
      <c r="D19" s="137" t="s">
        <v>525</v>
      </c>
      <c r="E19" s="138" t="s">
        <v>526</v>
      </c>
      <c r="F19" s="139" t="s">
        <v>62</v>
      </c>
      <c r="G19" s="140">
        <f t="shared" si="0"/>
        <v>2</v>
      </c>
      <c r="H19" s="141" t="s">
        <v>19</v>
      </c>
      <c r="I19" s="140">
        <f t="shared" si="1"/>
        <v>1</v>
      </c>
      <c r="J19" s="142" t="s">
        <v>527</v>
      </c>
      <c r="K19" s="143">
        <v>3.02</v>
      </c>
      <c r="L19" s="147" t="s">
        <v>21</v>
      </c>
      <c r="M19" s="140">
        <f t="shared" si="2"/>
        <v>1</v>
      </c>
      <c r="N19" s="145" t="s">
        <v>528</v>
      </c>
      <c r="O19" s="144" t="s">
        <v>21</v>
      </c>
      <c r="P19" s="140">
        <f t="shared" si="3"/>
        <v>1</v>
      </c>
    </row>
    <row r="20" spans="1:16" ht="15.95" customHeight="1" x14ac:dyDescent="0.2">
      <c r="A20" s="134">
        <f t="shared" si="4"/>
        <v>17</v>
      </c>
      <c r="B20" s="135" t="s">
        <v>529</v>
      </c>
      <c r="C20" s="136">
        <v>31057</v>
      </c>
      <c r="D20" s="137" t="s">
        <v>530</v>
      </c>
      <c r="E20" s="138" t="s">
        <v>531</v>
      </c>
      <c r="F20" s="139" t="s">
        <v>18</v>
      </c>
      <c r="G20" s="140">
        <f t="shared" si="0"/>
        <v>1</v>
      </c>
      <c r="H20" s="141" t="s">
        <v>19</v>
      </c>
      <c r="I20" s="140">
        <f t="shared" si="1"/>
        <v>1</v>
      </c>
      <c r="J20" s="142" t="s">
        <v>532</v>
      </c>
      <c r="K20" s="143">
        <v>2.54</v>
      </c>
      <c r="L20" s="144" t="s">
        <v>21</v>
      </c>
      <c r="M20" s="140">
        <f t="shared" si="2"/>
        <v>1</v>
      </c>
      <c r="N20" s="145" t="s">
        <v>533</v>
      </c>
      <c r="O20" s="144" t="s">
        <v>21</v>
      </c>
      <c r="P20" s="140">
        <f t="shared" si="3"/>
        <v>1</v>
      </c>
    </row>
    <row r="21" spans="1:16" ht="15.95" customHeight="1" x14ac:dyDescent="0.2">
      <c r="A21" s="134">
        <f t="shared" si="4"/>
        <v>18</v>
      </c>
      <c r="B21" s="135" t="s">
        <v>534</v>
      </c>
      <c r="C21" s="136">
        <v>31062</v>
      </c>
      <c r="D21" s="137" t="s">
        <v>535</v>
      </c>
      <c r="E21" s="138" t="s">
        <v>536</v>
      </c>
      <c r="F21" s="139" t="s">
        <v>62</v>
      </c>
      <c r="G21" s="140">
        <f t="shared" si="0"/>
        <v>2</v>
      </c>
      <c r="H21" s="141" t="s">
        <v>19</v>
      </c>
      <c r="I21" s="140">
        <f t="shared" si="1"/>
        <v>1</v>
      </c>
      <c r="J21" s="142" t="s">
        <v>537</v>
      </c>
      <c r="K21" s="143">
        <v>3.14</v>
      </c>
      <c r="L21" s="144" t="s">
        <v>21</v>
      </c>
      <c r="M21" s="140">
        <f t="shared" si="2"/>
        <v>1</v>
      </c>
      <c r="N21" s="145" t="s">
        <v>538</v>
      </c>
      <c r="O21" s="144" t="s">
        <v>33</v>
      </c>
      <c r="P21" s="140">
        <f t="shared" si="3"/>
        <v>2</v>
      </c>
    </row>
    <row r="22" spans="1:16" ht="15.95" customHeight="1" x14ac:dyDescent="0.2">
      <c r="A22" s="134">
        <f t="shared" si="4"/>
        <v>19</v>
      </c>
      <c r="B22" s="135" t="s">
        <v>539</v>
      </c>
      <c r="C22" s="136">
        <v>30961</v>
      </c>
      <c r="D22" s="137" t="s">
        <v>540</v>
      </c>
      <c r="E22" s="138" t="s">
        <v>541</v>
      </c>
      <c r="F22" s="139" t="s">
        <v>18</v>
      </c>
      <c r="G22" s="140">
        <f t="shared" si="0"/>
        <v>1</v>
      </c>
      <c r="H22" s="141" t="s">
        <v>19</v>
      </c>
      <c r="I22" s="140">
        <f t="shared" si="1"/>
        <v>1</v>
      </c>
      <c r="J22" s="142" t="s">
        <v>542</v>
      </c>
      <c r="K22" s="143">
        <v>2.5</v>
      </c>
      <c r="L22" s="144" t="s">
        <v>21</v>
      </c>
      <c r="M22" s="140">
        <f t="shared" si="2"/>
        <v>1</v>
      </c>
      <c r="N22" s="146"/>
      <c r="O22" s="144"/>
      <c r="P22" s="140" t="str">
        <f t="shared" si="3"/>
        <v>Nil</v>
      </c>
    </row>
    <row r="23" spans="1:16" ht="15.95" customHeight="1" x14ac:dyDescent="0.2">
      <c r="A23" s="134">
        <f t="shared" si="4"/>
        <v>20</v>
      </c>
      <c r="B23" s="135" t="s">
        <v>543</v>
      </c>
      <c r="C23" s="136">
        <v>30962</v>
      </c>
      <c r="D23" s="137" t="s">
        <v>544</v>
      </c>
      <c r="E23" s="138" t="s">
        <v>545</v>
      </c>
      <c r="F23" s="139" t="s">
        <v>62</v>
      </c>
      <c r="G23" s="140">
        <f t="shared" si="0"/>
        <v>2</v>
      </c>
      <c r="H23" s="141" t="s">
        <v>19</v>
      </c>
      <c r="I23" s="140">
        <f t="shared" si="1"/>
        <v>1</v>
      </c>
      <c r="J23" s="142" t="s">
        <v>546</v>
      </c>
      <c r="K23" s="143">
        <v>2.73</v>
      </c>
      <c r="L23" s="144" t="s">
        <v>33</v>
      </c>
      <c r="M23" s="140">
        <f t="shared" si="2"/>
        <v>2</v>
      </c>
      <c r="N23" s="146"/>
      <c r="O23" s="144"/>
      <c r="P23" s="140" t="str">
        <f t="shared" si="3"/>
        <v>Nil</v>
      </c>
    </row>
    <row r="24" spans="1:16" ht="15.95" customHeight="1" x14ac:dyDescent="0.2">
      <c r="A24" s="134">
        <f t="shared" si="4"/>
        <v>21</v>
      </c>
      <c r="B24" s="135" t="s">
        <v>547</v>
      </c>
      <c r="C24" s="136">
        <v>30967</v>
      </c>
      <c r="D24" s="137" t="s">
        <v>548</v>
      </c>
      <c r="E24" s="138" t="s">
        <v>549</v>
      </c>
      <c r="F24" s="139" t="s">
        <v>62</v>
      </c>
      <c r="G24" s="140">
        <f t="shared" si="0"/>
        <v>2</v>
      </c>
      <c r="H24" s="141" t="s">
        <v>19</v>
      </c>
      <c r="I24" s="140">
        <f t="shared" si="1"/>
        <v>1</v>
      </c>
      <c r="J24" s="142" t="s">
        <v>550</v>
      </c>
      <c r="K24" s="143">
        <v>2.72</v>
      </c>
      <c r="L24" s="144" t="s">
        <v>21</v>
      </c>
      <c r="M24" s="140">
        <f t="shared" si="2"/>
        <v>1</v>
      </c>
      <c r="N24" s="145" t="s">
        <v>551</v>
      </c>
      <c r="O24" s="144" t="s">
        <v>33</v>
      </c>
      <c r="P24" s="140">
        <f t="shared" si="3"/>
        <v>2</v>
      </c>
    </row>
    <row r="25" spans="1:16" ht="15.95" customHeight="1" x14ac:dyDescent="0.2">
      <c r="A25" s="134">
        <f t="shared" si="4"/>
        <v>22</v>
      </c>
      <c r="B25" s="135" t="s">
        <v>552</v>
      </c>
      <c r="C25" s="136">
        <v>30976</v>
      </c>
      <c r="D25" s="137" t="s">
        <v>553</v>
      </c>
      <c r="E25" s="138" t="s">
        <v>554</v>
      </c>
      <c r="F25" s="139" t="s">
        <v>18</v>
      </c>
      <c r="G25" s="140">
        <f t="shared" si="0"/>
        <v>1</v>
      </c>
      <c r="H25" s="141" t="s">
        <v>19</v>
      </c>
      <c r="I25" s="140">
        <f t="shared" si="1"/>
        <v>1</v>
      </c>
      <c r="J25" s="142" t="s">
        <v>555</v>
      </c>
      <c r="K25" s="143">
        <v>2.56</v>
      </c>
      <c r="L25" s="144" t="s">
        <v>21</v>
      </c>
      <c r="M25" s="140">
        <f t="shared" si="2"/>
        <v>1</v>
      </c>
      <c r="N25" s="145" t="s">
        <v>556</v>
      </c>
      <c r="O25" s="144" t="s">
        <v>21</v>
      </c>
      <c r="P25" s="140">
        <f t="shared" si="3"/>
        <v>1</v>
      </c>
    </row>
    <row r="26" spans="1:16" ht="15.95" customHeight="1" x14ac:dyDescent="0.2">
      <c r="A26" s="134">
        <f t="shared" si="4"/>
        <v>23</v>
      </c>
      <c r="B26" s="135" t="s">
        <v>557</v>
      </c>
      <c r="C26" s="136">
        <v>30977</v>
      </c>
      <c r="D26" s="137" t="s">
        <v>558</v>
      </c>
      <c r="E26" s="138" t="s">
        <v>559</v>
      </c>
      <c r="F26" s="139" t="s">
        <v>18</v>
      </c>
      <c r="G26" s="140">
        <f t="shared" si="0"/>
        <v>1</v>
      </c>
      <c r="H26" s="141" t="s">
        <v>19</v>
      </c>
      <c r="I26" s="140">
        <f t="shared" si="1"/>
        <v>1</v>
      </c>
      <c r="J26" s="142" t="s">
        <v>560</v>
      </c>
      <c r="K26" s="143">
        <v>2.23</v>
      </c>
      <c r="L26" s="144" t="s">
        <v>21</v>
      </c>
      <c r="M26" s="140">
        <f t="shared" si="2"/>
        <v>1</v>
      </c>
      <c r="N26" s="145" t="s">
        <v>561</v>
      </c>
      <c r="O26" s="144" t="s">
        <v>21</v>
      </c>
      <c r="P26" s="140">
        <f t="shared" si="3"/>
        <v>1</v>
      </c>
    </row>
    <row r="27" spans="1:16" ht="15.95" customHeight="1" x14ac:dyDescent="0.2">
      <c r="A27" s="134">
        <f t="shared" si="4"/>
        <v>24</v>
      </c>
      <c r="B27" s="135" t="s">
        <v>562</v>
      </c>
      <c r="C27" s="136">
        <v>30995</v>
      </c>
      <c r="D27" s="137" t="s">
        <v>563</v>
      </c>
      <c r="E27" s="138" t="s">
        <v>564</v>
      </c>
      <c r="F27" s="139" t="s">
        <v>18</v>
      </c>
      <c r="G27" s="140">
        <f t="shared" si="0"/>
        <v>1</v>
      </c>
      <c r="H27" s="141" t="s">
        <v>19</v>
      </c>
      <c r="I27" s="140">
        <f t="shared" si="1"/>
        <v>1</v>
      </c>
      <c r="J27" s="142" t="s">
        <v>565</v>
      </c>
      <c r="K27" s="143">
        <v>2.4300000000000002</v>
      </c>
      <c r="L27" s="144" t="s">
        <v>21</v>
      </c>
      <c r="M27" s="140">
        <f t="shared" si="2"/>
        <v>1</v>
      </c>
      <c r="N27" s="145" t="s">
        <v>566</v>
      </c>
      <c r="O27" s="144" t="s">
        <v>33</v>
      </c>
      <c r="P27" s="140">
        <f t="shared" si="3"/>
        <v>2</v>
      </c>
    </row>
    <row r="28" spans="1:16" ht="15.95" customHeight="1" x14ac:dyDescent="0.2">
      <c r="A28" s="134">
        <f t="shared" si="4"/>
        <v>25</v>
      </c>
      <c r="B28" s="135" t="s">
        <v>567</v>
      </c>
      <c r="C28" s="136">
        <v>31002</v>
      </c>
      <c r="D28" s="137" t="s">
        <v>568</v>
      </c>
      <c r="E28" s="138" t="s">
        <v>569</v>
      </c>
      <c r="F28" s="139" t="s">
        <v>18</v>
      </c>
      <c r="G28" s="140">
        <f t="shared" si="0"/>
        <v>1</v>
      </c>
      <c r="H28" s="141" t="s">
        <v>19</v>
      </c>
      <c r="I28" s="140">
        <f t="shared" si="1"/>
        <v>1</v>
      </c>
      <c r="J28" s="142" t="s">
        <v>570</v>
      </c>
      <c r="K28" s="143">
        <v>3.05</v>
      </c>
      <c r="L28" s="144" t="s">
        <v>21</v>
      </c>
      <c r="M28" s="140">
        <f t="shared" si="2"/>
        <v>1</v>
      </c>
      <c r="N28" s="145" t="s">
        <v>571</v>
      </c>
      <c r="O28" s="144" t="s">
        <v>21</v>
      </c>
      <c r="P28" s="140">
        <f t="shared" si="3"/>
        <v>1</v>
      </c>
    </row>
    <row r="29" spans="1:16" ht="15.95" customHeight="1" x14ac:dyDescent="0.2">
      <c r="A29" s="134">
        <f t="shared" si="4"/>
        <v>26</v>
      </c>
      <c r="B29" s="135" t="s">
        <v>572</v>
      </c>
      <c r="C29" s="136">
        <v>31009</v>
      </c>
      <c r="D29" s="137" t="s">
        <v>573</v>
      </c>
      <c r="E29" s="138" t="s">
        <v>574</v>
      </c>
      <c r="F29" s="139" t="s">
        <v>18</v>
      </c>
      <c r="G29" s="140">
        <f t="shared" si="0"/>
        <v>1</v>
      </c>
      <c r="H29" s="141" t="s">
        <v>19</v>
      </c>
      <c r="I29" s="140">
        <f t="shared" si="1"/>
        <v>1</v>
      </c>
      <c r="J29" s="142" t="s">
        <v>575</v>
      </c>
      <c r="K29" s="143">
        <v>2.62</v>
      </c>
      <c r="L29" s="144" t="s">
        <v>21</v>
      </c>
      <c r="M29" s="140">
        <f t="shared" si="2"/>
        <v>1</v>
      </c>
      <c r="N29" s="145" t="s">
        <v>576</v>
      </c>
      <c r="O29" s="144" t="s">
        <v>33</v>
      </c>
      <c r="P29" s="140">
        <f t="shared" si="3"/>
        <v>2</v>
      </c>
    </row>
    <row r="30" spans="1:16" ht="15.95" customHeight="1" x14ac:dyDescent="0.2">
      <c r="A30" s="134">
        <f t="shared" si="4"/>
        <v>27</v>
      </c>
      <c r="B30" s="135" t="s">
        <v>577</v>
      </c>
      <c r="C30" s="136">
        <v>31010</v>
      </c>
      <c r="D30" s="137" t="s">
        <v>578</v>
      </c>
      <c r="E30" s="138" t="s">
        <v>579</v>
      </c>
      <c r="F30" s="139" t="s">
        <v>18</v>
      </c>
      <c r="G30" s="140">
        <f t="shared" si="0"/>
        <v>1</v>
      </c>
      <c r="H30" s="141" t="s">
        <v>19</v>
      </c>
      <c r="I30" s="140">
        <f t="shared" si="1"/>
        <v>1</v>
      </c>
      <c r="J30" s="142" t="s">
        <v>580</v>
      </c>
      <c r="K30" s="143">
        <v>2.5499999999999998</v>
      </c>
      <c r="L30" s="144" t="s">
        <v>21</v>
      </c>
      <c r="M30" s="140">
        <f t="shared" si="2"/>
        <v>1</v>
      </c>
      <c r="N30" s="145" t="s">
        <v>581</v>
      </c>
      <c r="O30" s="144" t="s">
        <v>33</v>
      </c>
      <c r="P30" s="140">
        <f t="shared" si="3"/>
        <v>2</v>
      </c>
    </row>
    <row r="31" spans="1:16" ht="15.95" customHeight="1" x14ac:dyDescent="0.2">
      <c r="A31" s="134">
        <f t="shared" si="4"/>
        <v>28</v>
      </c>
      <c r="B31" s="135" t="s">
        <v>582</v>
      </c>
      <c r="C31" s="136">
        <v>31022</v>
      </c>
      <c r="D31" s="137" t="s">
        <v>583</v>
      </c>
      <c r="E31" s="138" t="s">
        <v>584</v>
      </c>
      <c r="F31" s="139" t="s">
        <v>18</v>
      </c>
      <c r="G31" s="140">
        <f t="shared" si="0"/>
        <v>1</v>
      </c>
      <c r="H31" s="141" t="s">
        <v>19</v>
      </c>
      <c r="I31" s="140">
        <f t="shared" si="1"/>
        <v>1</v>
      </c>
      <c r="J31" s="142" t="s">
        <v>585</v>
      </c>
      <c r="K31" s="143">
        <v>2.95</v>
      </c>
      <c r="L31" s="144" t="s">
        <v>21</v>
      </c>
      <c r="M31" s="140">
        <f t="shared" si="2"/>
        <v>1</v>
      </c>
      <c r="N31" s="145" t="s">
        <v>586</v>
      </c>
      <c r="O31" s="144" t="s">
        <v>21</v>
      </c>
      <c r="P31" s="140">
        <f t="shared" si="3"/>
        <v>1</v>
      </c>
    </row>
    <row r="32" spans="1:16" ht="15.95" customHeight="1" x14ac:dyDescent="0.2">
      <c r="A32" s="134">
        <f t="shared" si="4"/>
        <v>29</v>
      </c>
      <c r="B32" s="135" t="s">
        <v>587</v>
      </c>
      <c r="C32" s="136">
        <v>31036</v>
      </c>
      <c r="D32" s="137" t="s">
        <v>588</v>
      </c>
      <c r="E32" s="138" t="s">
        <v>589</v>
      </c>
      <c r="F32" s="139" t="s">
        <v>62</v>
      </c>
      <c r="G32" s="140">
        <f t="shared" si="0"/>
        <v>2</v>
      </c>
      <c r="H32" s="141" t="s">
        <v>19</v>
      </c>
      <c r="I32" s="140">
        <f t="shared" si="1"/>
        <v>1</v>
      </c>
      <c r="J32" s="142" t="s">
        <v>590</v>
      </c>
      <c r="K32" s="143">
        <v>3.09</v>
      </c>
      <c r="L32" s="144" t="s">
        <v>21</v>
      </c>
      <c r="M32" s="140">
        <f t="shared" si="2"/>
        <v>1</v>
      </c>
      <c r="N32" s="145" t="s">
        <v>591</v>
      </c>
      <c r="O32" s="144" t="s">
        <v>33</v>
      </c>
      <c r="P32" s="140">
        <f t="shared" si="3"/>
        <v>2</v>
      </c>
    </row>
    <row r="33" spans="1:16" ht="15.95" customHeight="1" x14ac:dyDescent="0.2">
      <c r="A33" s="134">
        <f t="shared" si="4"/>
        <v>30</v>
      </c>
      <c r="B33" s="135" t="s">
        <v>592</v>
      </c>
      <c r="C33" s="136">
        <v>31046</v>
      </c>
      <c r="D33" s="137" t="s">
        <v>593</v>
      </c>
      <c r="E33" s="138" t="s">
        <v>594</v>
      </c>
      <c r="F33" s="139" t="s">
        <v>18</v>
      </c>
      <c r="G33" s="140">
        <f t="shared" si="0"/>
        <v>1</v>
      </c>
      <c r="H33" s="141" t="s">
        <v>19</v>
      </c>
      <c r="I33" s="140">
        <f t="shared" si="1"/>
        <v>1</v>
      </c>
      <c r="J33" s="142" t="s">
        <v>595</v>
      </c>
      <c r="K33" s="143">
        <v>3.11</v>
      </c>
      <c r="L33" s="144" t="s">
        <v>21</v>
      </c>
      <c r="M33" s="140">
        <f t="shared" si="2"/>
        <v>1</v>
      </c>
      <c r="N33" s="145" t="s">
        <v>596</v>
      </c>
      <c r="O33" s="144" t="s">
        <v>21</v>
      </c>
      <c r="P33" s="140">
        <f t="shared" si="3"/>
        <v>1</v>
      </c>
    </row>
    <row r="34" spans="1:16" ht="15.95" customHeight="1" x14ac:dyDescent="0.2">
      <c r="A34" s="134">
        <f t="shared" si="4"/>
        <v>31</v>
      </c>
      <c r="B34" s="135" t="s">
        <v>597</v>
      </c>
      <c r="C34" s="136">
        <v>31050</v>
      </c>
      <c r="D34" s="137" t="s">
        <v>598</v>
      </c>
      <c r="E34" s="138" t="s">
        <v>599</v>
      </c>
      <c r="F34" s="139" t="s">
        <v>18</v>
      </c>
      <c r="G34" s="140">
        <f t="shared" si="0"/>
        <v>1</v>
      </c>
      <c r="H34" s="141" t="s">
        <v>19</v>
      </c>
      <c r="I34" s="140">
        <f t="shared" si="1"/>
        <v>1</v>
      </c>
      <c r="J34" s="142" t="s">
        <v>600</v>
      </c>
      <c r="K34" s="143">
        <v>3.93</v>
      </c>
      <c r="L34" s="144" t="s">
        <v>21</v>
      </c>
      <c r="M34" s="140">
        <f t="shared" si="2"/>
        <v>1</v>
      </c>
      <c r="N34" s="145" t="s">
        <v>601</v>
      </c>
      <c r="O34" s="144" t="s">
        <v>21</v>
      </c>
      <c r="P34" s="140">
        <f t="shared" si="3"/>
        <v>1</v>
      </c>
    </row>
    <row r="35" spans="1:16" ht="15.95" customHeight="1" x14ac:dyDescent="0.2">
      <c r="A35" s="134">
        <f t="shared" si="4"/>
        <v>32</v>
      </c>
      <c r="B35" s="135" t="s">
        <v>602</v>
      </c>
      <c r="C35" s="136">
        <v>30957</v>
      </c>
      <c r="D35" s="137" t="s">
        <v>603</v>
      </c>
      <c r="E35" s="138" t="s">
        <v>604</v>
      </c>
      <c r="F35" s="139" t="s">
        <v>18</v>
      </c>
      <c r="G35" s="140">
        <f t="shared" si="0"/>
        <v>1</v>
      </c>
      <c r="H35" s="141" t="s">
        <v>19</v>
      </c>
      <c r="I35" s="140">
        <f t="shared" si="1"/>
        <v>1</v>
      </c>
      <c r="J35" s="142" t="s">
        <v>605</v>
      </c>
      <c r="K35" s="143">
        <v>2.99</v>
      </c>
      <c r="L35" s="144" t="s">
        <v>21</v>
      </c>
      <c r="M35" s="140">
        <f t="shared" si="2"/>
        <v>1</v>
      </c>
      <c r="N35" s="145" t="s">
        <v>606</v>
      </c>
      <c r="O35" s="144" t="s">
        <v>33</v>
      </c>
      <c r="P35" s="140">
        <f t="shared" si="3"/>
        <v>2</v>
      </c>
    </row>
    <row r="36" spans="1:16" ht="15.95" customHeight="1" x14ac:dyDescent="0.2">
      <c r="A36" s="134">
        <f t="shared" si="4"/>
        <v>33</v>
      </c>
      <c r="B36" s="135" t="s">
        <v>607</v>
      </c>
      <c r="C36" s="136">
        <v>30974</v>
      </c>
      <c r="D36" s="137" t="s">
        <v>608</v>
      </c>
      <c r="E36" s="138" t="s">
        <v>609</v>
      </c>
      <c r="F36" s="139" t="s">
        <v>18</v>
      </c>
      <c r="G36" s="140">
        <f t="shared" si="0"/>
        <v>1</v>
      </c>
      <c r="H36" s="141" t="s">
        <v>19</v>
      </c>
      <c r="I36" s="140">
        <f t="shared" si="1"/>
        <v>1</v>
      </c>
      <c r="J36" s="142" t="s">
        <v>610</v>
      </c>
      <c r="K36" s="143">
        <v>3.26</v>
      </c>
      <c r="L36" s="144" t="s">
        <v>21</v>
      </c>
      <c r="M36" s="140">
        <f t="shared" si="2"/>
        <v>1</v>
      </c>
      <c r="N36" s="145" t="s">
        <v>611</v>
      </c>
      <c r="O36" s="144" t="s">
        <v>21</v>
      </c>
      <c r="P36" s="140">
        <f t="shared" si="3"/>
        <v>1</v>
      </c>
    </row>
    <row r="37" spans="1:16" ht="15.95" customHeight="1" x14ac:dyDescent="0.2">
      <c r="A37" s="134">
        <f t="shared" si="4"/>
        <v>34</v>
      </c>
      <c r="B37" s="135" t="s">
        <v>612</v>
      </c>
      <c r="C37" s="136">
        <v>31004</v>
      </c>
      <c r="D37" s="137" t="s">
        <v>613</v>
      </c>
      <c r="E37" s="138" t="s">
        <v>614</v>
      </c>
      <c r="F37" s="139" t="s">
        <v>18</v>
      </c>
      <c r="G37" s="140">
        <f t="shared" si="0"/>
        <v>1</v>
      </c>
      <c r="H37" s="141" t="s">
        <v>19</v>
      </c>
      <c r="I37" s="140">
        <f t="shared" si="1"/>
        <v>1</v>
      </c>
      <c r="J37" s="142" t="s">
        <v>615</v>
      </c>
      <c r="K37" s="143">
        <v>3.07</v>
      </c>
      <c r="L37" s="144" t="s">
        <v>21</v>
      </c>
      <c r="M37" s="140">
        <f t="shared" si="2"/>
        <v>1</v>
      </c>
      <c r="N37" s="145" t="s">
        <v>616</v>
      </c>
      <c r="O37" s="144" t="s">
        <v>21</v>
      </c>
      <c r="P37" s="140">
        <f t="shared" si="3"/>
        <v>1</v>
      </c>
    </row>
    <row r="38" spans="1:16" ht="15.95" customHeight="1" x14ac:dyDescent="0.2">
      <c r="A38" s="134">
        <f t="shared" si="4"/>
        <v>35</v>
      </c>
      <c r="B38" s="135" t="s">
        <v>617</v>
      </c>
      <c r="C38" s="136">
        <v>31005</v>
      </c>
      <c r="D38" s="137" t="s">
        <v>618</v>
      </c>
      <c r="E38" s="138" t="s">
        <v>619</v>
      </c>
      <c r="F38" s="139" t="s">
        <v>18</v>
      </c>
      <c r="G38" s="140">
        <f t="shared" si="0"/>
        <v>1</v>
      </c>
      <c r="H38" s="141" t="s">
        <v>19</v>
      </c>
      <c r="I38" s="140">
        <f t="shared" si="1"/>
        <v>1</v>
      </c>
      <c r="J38" s="142" t="s">
        <v>620</v>
      </c>
      <c r="K38" s="143">
        <v>2.65</v>
      </c>
      <c r="L38" s="144" t="s">
        <v>21</v>
      </c>
      <c r="M38" s="140">
        <f t="shared" si="2"/>
        <v>1</v>
      </c>
      <c r="N38" s="145" t="s">
        <v>621</v>
      </c>
      <c r="O38" s="144" t="s">
        <v>21</v>
      </c>
      <c r="P38" s="140">
        <f t="shared" si="3"/>
        <v>1</v>
      </c>
    </row>
    <row r="39" spans="1:16" ht="15.95" customHeight="1" x14ac:dyDescent="0.2">
      <c r="A39" s="134">
        <f t="shared" si="4"/>
        <v>36</v>
      </c>
      <c r="B39" s="135" t="s">
        <v>622</v>
      </c>
      <c r="C39" s="136">
        <v>31016</v>
      </c>
      <c r="D39" s="137" t="s">
        <v>623</v>
      </c>
      <c r="E39" s="138" t="s">
        <v>624</v>
      </c>
      <c r="F39" s="139" t="s">
        <v>18</v>
      </c>
      <c r="G39" s="140">
        <f t="shared" si="0"/>
        <v>1</v>
      </c>
      <c r="H39" s="141" t="s">
        <v>19</v>
      </c>
      <c r="I39" s="140">
        <f t="shared" si="1"/>
        <v>1</v>
      </c>
      <c r="J39" s="142" t="s">
        <v>625</v>
      </c>
      <c r="K39" s="143">
        <v>3.04</v>
      </c>
      <c r="L39" s="144" t="s">
        <v>21</v>
      </c>
      <c r="M39" s="140">
        <f t="shared" si="2"/>
        <v>1</v>
      </c>
      <c r="N39" s="145" t="s">
        <v>626</v>
      </c>
      <c r="O39" s="144" t="s">
        <v>21</v>
      </c>
      <c r="P39" s="140">
        <f t="shared" si="3"/>
        <v>1</v>
      </c>
    </row>
    <row r="40" spans="1:16" ht="15.95" customHeight="1" x14ac:dyDescent="0.2">
      <c r="A40" s="134">
        <f t="shared" si="4"/>
        <v>37</v>
      </c>
      <c r="B40" s="135" t="s">
        <v>627</v>
      </c>
      <c r="C40" s="136">
        <v>31037</v>
      </c>
      <c r="D40" s="137" t="s">
        <v>628</v>
      </c>
      <c r="E40" s="138" t="s">
        <v>629</v>
      </c>
      <c r="F40" s="139" t="s">
        <v>62</v>
      </c>
      <c r="G40" s="140">
        <f t="shared" si="0"/>
        <v>2</v>
      </c>
      <c r="H40" s="141" t="s">
        <v>19</v>
      </c>
      <c r="I40" s="140">
        <f t="shared" si="1"/>
        <v>1</v>
      </c>
      <c r="J40" s="142" t="s">
        <v>630</v>
      </c>
      <c r="K40" s="143">
        <v>2.65</v>
      </c>
      <c r="L40" s="144" t="s">
        <v>21</v>
      </c>
      <c r="M40" s="140">
        <f t="shared" si="2"/>
        <v>1</v>
      </c>
      <c r="N40" s="145" t="s">
        <v>631</v>
      </c>
      <c r="O40" s="144" t="s">
        <v>21</v>
      </c>
      <c r="P40" s="140">
        <f t="shared" si="3"/>
        <v>1</v>
      </c>
    </row>
    <row r="41" spans="1:16" ht="15.95" customHeight="1" x14ac:dyDescent="0.2">
      <c r="A41" s="134">
        <f t="shared" si="4"/>
        <v>38</v>
      </c>
      <c r="B41" s="135" t="s">
        <v>632</v>
      </c>
      <c r="C41" s="136">
        <v>31049</v>
      </c>
      <c r="D41" s="137" t="s">
        <v>633</v>
      </c>
      <c r="E41" s="138" t="s">
        <v>634</v>
      </c>
      <c r="F41" s="139" t="s">
        <v>18</v>
      </c>
      <c r="G41" s="140">
        <f t="shared" si="0"/>
        <v>1</v>
      </c>
      <c r="H41" s="141" t="s">
        <v>19</v>
      </c>
      <c r="I41" s="140">
        <f t="shared" si="1"/>
        <v>1</v>
      </c>
      <c r="J41" s="142" t="s">
        <v>635</v>
      </c>
      <c r="K41" s="143">
        <v>3.23</v>
      </c>
      <c r="L41" s="144" t="s">
        <v>21</v>
      </c>
      <c r="M41" s="140">
        <f t="shared" si="2"/>
        <v>1</v>
      </c>
      <c r="N41" s="145" t="s">
        <v>636</v>
      </c>
      <c r="O41" s="144" t="s">
        <v>21</v>
      </c>
      <c r="P41" s="140">
        <f t="shared" si="3"/>
        <v>1</v>
      </c>
    </row>
    <row r="42" spans="1:16" ht="15.95" customHeight="1" x14ac:dyDescent="0.2">
      <c r="A42" s="134">
        <f t="shared" si="4"/>
        <v>39</v>
      </c>
      <c r="B42" s="135" t="s">
        <v>637</v>
      </c>
      <c r="C42" s="136">
        <v>30956</v>
      </c>
      <c r="D42" s="137" t="s">
        <v>638</v>
      </c>
      <c r="E42" s="138" t="s">
        <v>503</v>
      </c>
      <c r="F42" s="139" t="s">
        <v>18</v>
      </c>
      <c r="G42" s="140">
        <f t="shared" si="0"/>
        <v>1</v>
      </c>
      <c r="H42" s="141" t="s">
        <v>19</v>
      </c>
      <c r="I42" s="140">
        <f t="shared" si="1"/>
        <v>1</v>
      </c>
      <c r="J42" s="142" t="s">
        <v>639</v>
      </c>
      <c r="K42" s="143">
        <v>2.75</v>
      </c>
      <c r="L42" s="144" t="s">
        <v>21</v>
      </c>
      <c r="M42" s="140">
        <f t="shared" si="2"/>
        <v>1</v>
      </c>
      <c r="N42" s="145" t="s">
        <v>640</v>
      </c>
      <c r="O42" s="144" t="s">
        <v>21</v>
      </c>
      <c r="P42" s="140">
        <f t="shared" si="3"/>
        <v>1</v>
      </c>
    </row>
    <row r="43" spans="1:16" ht="15.95" customHeight="1" x14ac:dyDescent="0.2">
      <c r="A43" s="134">
        <f t="shared" si="4"/>
        <v>40</v>
      </c>
      <c r="B43" s="135" t="s">
        <v>641</v>
      </c>
      <c r="C43" s="136">
        <v>30958</v>
      </c>
      <c r="D43" s="137" t="s">
        <v>642</v>
      </c>
      <c r="E43" s="138" t="s">
        <v>643</v>
      </c>
      <c r="F43" s="139" t="s">
        <v>18</v>
      </c>
      <c r="G43" s="140">
        <f t="shared" si="0"/>
        <v>1</v>
      </c>
      <c r="H43" s="141" t="s">
        <v>19</v>
      </c>
      <c r="I43" s="140">
        <f t="shared" si="1"/>
        <v>1</v>
      </c>
      <c r="J43" s="142" t="s">
        <v>644</v>
      </c>
      <c r="K43" s="143">
        <v>2.56</v>
      </c>
      <c r="L43" s="144" t="s">
        <v>21</v>
      </c>
      <c r="M43" s="140">
        <f t="shared" si="2"/>
        <v>1</v>
      </c>
      <c r="N43" s="146"/>
      <c r="O43" s="144"/>
      <c r="P43" s="140" t="str">
        <f t="shared" si="3"/>
        <v>Nil</v>
      </c>
    </row>
    <row r="44" spans="1:16" ht="15.95" customHeight="1" x14ac:dyDescent="0.2">
      <c r="A44" s="134">
        <f t="shared" si="4"/>
        <v>41</v>
      </c>
      <c r="B44" s="135" t="s">
        <v>645</v>
      </c>
      <c r="C44" s="136">
        <v>30971</v>
      </c>
      <c r="D44" s="137" t="s">
        <v>646</v>
      </c>
      <c r="E44" s="138" t="s">
        <v>647</v>
      </c>
      <c r="F44" s="139" t="s">
        <v>18</v>
      </c>
      <c r="G44" s="140">
        <f t="shared" si="0"/>
        <v>1</v>
      </c>
      <c r="H44" s="141" t="s">
        <v>19</v>
      </c>
      <c r="I44" s="140">
        <f t="shared" si="1"/>
        <v>1</v>
      </c>
      <c r="J44" s="142" t="s">
        <v>648</v>
      </c>
      <c r="K44" s="143">
        <v>2.64</v>
      </c>
      <c r="L44" s="144" t="s">
        <v>21</v>
      </c>
      <c r="M44" s="140">
        <f t="shared" si="2"/>
        <v>1</v>
      </c>
      <c r="N44" s="145" t="s">
        <v>649</v>
      </c>
      <c r="O44" s="144" t="s">
        <v>21</v>
      </c>
      <c r="P44" s="140">
        <f t="shared" si="3"/>
        <v>1</v>
      </c>
    </row>
    <row r="45" spans="1:16" ht="15.95" customHeight="1" x14ac:dyDescent="0.2">
      <c r="A45" s="134">
        <f t="shared" si="4"/>
        <v>42</v>
      </c>
      <c r="B45" s="135" t="s">
        <v>650</v>
      </c>
      <c r="C45" s="136">
        <v>30985</v>
      </c>
      <c r="D45" s="137" t="s">
        <v>651</v>
      </c>
      <c r="E45" s="138" t="s">
        <v>652</v>
      </c>
      <c r="F45" s="139" t="s">
        <v>18</v>
      </c>
      <c r="G45" s="140">
        <f t="shared" si="0"/>
        <v>1</v>
      </c>
      <c r="H45" s="141" t="s">
        <v>19</v>
      </c>
      <c r="I45" s="140">
        <f t="shared" si="1"/>
        <v>1</v>
      </c>
      <c r="J45" s="142" t="s">
        <v>653</v>
      </c>
      <c r="K45" s="143">
        <v>3.18</v>
      </c>
      <c r="L45" s="144" t="s">
        <v>21</v>
      </c>
      <c r="M45" s="140">
        <f t="shared" si="2"/>
        <v>1</v>
      </c>
      <c r="N45" s="145" t="s">
        <v>654</v>
      </c>
      <c r="O45" s="144" t="s">
        <v>33</v>
      </c>
      <c r="P45" s="140">
        <f t="shared" si="3"/>
        <v>2</v>
      </c>
    </row>
    <row r="46" spans="1:16" ht="15.95" customHeight="1" x14ac:dyDescent="0.2">
      <c r="A46" s="134">
        <f t="shared" si="4"/>
        <v>43</v>
      </c>
      <c r="B46" s="135" t="s">
        <v>655</v>
      </c>
      <c r="C46" s="136">
        <v>30986</v>
      </c>
      <c r="D46" s="137" t="s">
        <v>656</v>
      </c>
      <c r="E46" s="138" t="s">
        <v>657</v>
      </c>
      <c r="F46" s="139" t="s">
        <v>18</v>
      </c>
      <c r="G46" s="140">
        <f t="shared" si="0"/>
        <v>1</v>
      </c>
      <c r="H46" s="141" t="s">
        <v>19</v>
      </c>
      <c r="I46" s="140">
        <f t="shared" si="1"/>
        <v>1</v>
      </c>
      <c r="J46" s="142" t="s">
        <v>658</v>
      </c>
      <c r="K46" s="143">
        <v>2.3199999999999998</v>
      </c>
      <c r="L46" s="144" t="s">
        <v>21</v>
      </c>
      <c r="M46" s="140">
        <f t="shared" si="2"/>
        <v>1</v>
      </c>
      <c r="N46" s="145" t="s">
        <v>621</v>
      </c>
      <c r="O46" s="144" t="s">
        <v>21</v>
      </c>
      <c r="P46" s="140">
        <f t="shared" si="3"/>
        <v>1</v>
      </c>
    </row>
    <row r="47" spans="1:16" ht="15.95" customHeight="1" x14ac:dyDescent="0.2">
      <c r="A47" s="134">
        <f t="shared" si="4"/>
        <v>44</v>
      </c>
      <c r="B47" s="135" t="s">
        <v>659</v>
      </c>
      <c r="C47" s="136">
        <v>30992</v>
      </c>
      <c r="D47" s="137" t="s">
        <v>660</v>
      </c>
      <c r="E47" s="138" t="s">
        <v>661</v>
      </c>
      <c r="F47" s="139" t="s">
        <v>18</v>
      </c>
      <c r="G47" s="140">
        <f t="shared" si="0"/>
        <v>1</v>
      </c>
      <c r="H47" s="141" t="s">
        <v>19</v>
      </c>
      <c r="I47" s="140">
        <f t="shared" si="1"/>
        <v>1</v>
      </c>
      <c r="J47" s="142" t="s">
        <v>662</v>
      </c>
      <c r="K47" s="143">
        <v>3.32</v>
      </c>
      <c r="L47" s="144" t="s">
        <v>21</v>
      </c>
      <c r="M47" s="140">
        <f t="shared" si="2"/>
        <v>1</v>
      </c>
      <c r="N47" s="145" t="s">
        <v>663</v>
      </c>
      <c r="O47" s="144" t="s">
        <v>33</v>
      </c>
      <c r="P47" s="140">
        <f t="shared" si="3"/>
        <v>2</v>
      </c>
    </row>
    <row r="48" spans="1:16" ht="15.95" customHeight="1" x14ac:dyDescent="0.2">
      <c r="A48" s="134">
        <f t="shared" si="4"/>
        <v>45</v>
      </c>
      <c r="B48" s="135" t="s">
        <v>664</v>
      </c>
      <c r="C48" s="136">
        <v>31012</v>
      </c>
      <c r="D48" s="137" t="s">
        <v>665</v>
      </c>
      <c r="E48" s="138" t="s">
        <v>666</v>
      </c>
      <c r="F48" s="139" t="s">
        <v>18</v>
      </c>
      <c r="G48" s="140">
        <f t="shared" si="0"/>
        <v>1</v>
      </c>
      <c r="H48" s="141" t="s">
        <v>19</v>
      </c>
      <c r="I48" s="140">
        <f t="shared" si="1"/>
        <v>1</v>
      </c>
      <c r="J48" s="142" t="s">
        <v>667</v>
      </c>
      <c r="K48" s="143">
        <v>3.21</v>
      </c>
      <c r="L48" s="144" t="s">
        <v>21</v>
      </c>
      <c r="M48" s="140">
        <f t="shared" si="2"/>
        <v>1</v>
      </c>
      <c r="N48" s="145" t="s">
        <v>668</v>
      </c>
      <c r="O48" s="144" t="s">
        <v>21</v>
      </c>
      <c r="P48" s="140">
        <f t="shared" si="3"/>
        <v>1</v>
      </c>
    </row>
    <row r="49" spans="1:24" ht="15.95" customHeight="1" x14ac:dyDescent="0.2">
      <c r="A49" s="134">
        <f t="shared" si="4"/>
        <v>46</v>
      </c>
      <c r="B49" s="135" t="s">
        <v>669</v>
      </c>
      <c r="C49" s="136">
        <v>31034</v>
      </c>
      <c r="D49" s="137" t="s">
        <v>670</v>
      </c>
      <c r="E49" s="138" t="s">
        <v>671</v>
      </c>
      <c r="F49" s="139" t="s">
        <v>18</v>
      </c>
      <c r="G49" s="140">
        <f t="shared" si="0"/>
        <v>1</v>
      </c>
      <c r="H49" s="141" t="s">
        <v>19</v>
      </c>
      <c r="I49" s="140">
        <f t="shared" si="1"/>
        <v>1</v>
      </c>
      <c r="J49" s="142" t="s">
        <v>672</v>
      </c>
      <c r="K49" s="143">
        <v>2.5</v>
      </c>
      <c r="L49" s="144" t="s">
        <v>21</v>
      </c>
      <c r="M49" s="140">
        <f t="shared" si="2"/>
        <v>1</v>
      </c>
      <c r="N49" s="146"/>
      <c r="O49" s="144"/>
      <c r="P49" s="140" t="str">
        <f t="shared" si="3"/>
        <v>Nil</v>
      </c>
    </row>
    <row r="50" spans="1:24" ht="15.95" customHeight="1" x14ac:dyDescent="0.2">
      <c r="A50" s="134">
        <f t="shared" si="4"/>
        <v>47</v>
      </c>
      <c r="B50" s="135" t="s">
        <v>673</v>
      </c>
      <c r="C50" s="136">
        <v>31059</v>
      </c>
      <c r="D50" s="137" t="s">
        <v>674</v>
      </c>
      <c r="E50" s="138" t="s">
        <v>675</v>
      </c>
      <c r="F50" s="139" t="s">
        <v>18</v>
      </c>
      <c r="G50" s="140">
        <f t="shared" si="0"/>
        <v>1</v>
      </c>
      <c r="H50" s="141" t="s">
        <v>19</v>
      </c>
      <c r="I50" s="140">
        <f t="shared" si="1"/>
        <v>1</v>
      </c>
      <c r="J50" s="142" t="s">
        <v>676</v>
      </c>
      <c r="K50" s="143">
        <v>3.04</v>
      </c>
      <c r="L50" s="144" t="s">
        <v>21</v>
      </c>
      <c r="M50" s="140">
        <f t="shared" si="2"/>
        <v>1</v>
      </c>
      <c r="N50" s="145" t="s">
        <v>677</v>
      </c>
      <c r="O50" s="144" t="s">
        <v>21</v>
      </c>
      <c r="P50" s="140">
        <f t="shared" si="3"/>
        <v>1</v>
      </c>
    </row>
    <row r="51" spans="1:24" ht="15.95" customHeight="1" x14ac:dyDescent="0.2">
      <c r="A51" s="134">
        <f t="shared" si="4"/>
        <v>48</v>
      </c>
      <c r="B51" s="135" t="s">
        <v>678</v>
      </c>
      <c r="C51" s="136">
        <v>30978</v>
      </c>
      <c r="D51" s="137" t="s">
        <v>679</v>
      </c>
      <c r="E51" s="138" t="s">
        <v>680</v>
      </c>
      <c r="F51" s="139" t="s">
        <v>18</v>
      </c>
      <c r="G51" s="140">
        <f t="shared" si="0"/>
        <v>1</v>
      </c>
      <c r="H51" s="141" t="s">
        <v>19</v>
      </c>
      <c r="I51" s="140">
        <f t="shared" si="1"/>
        <v>1</v>
      </c>
      <c r="J51" s="142" t="s">
        <v>681</v>
      </c>
      <c r="K51" s="143">
        <v>2.81</v>
      </c>
      <c r="L51" s="144" t="s">
        <v>21</v>
      </c>
      <c r="M51" s="140">
        <f t="shared" si="2"/>
        <v>1</v>
      </c>
      <c r="N51" s="145" t="s">
        <v>682</v>
      </c>
      <c r="O51" s="144" t="s">
        <v>33</v>
      </c>
      <c r="P51" s="140">
        <f t="shared" si="3"/>
        <v>2</v>
      </c>
    </row>
    <row r="52" spans="1:24" ht="15.95" customHeight="1" x14ac:dyDescent="0.2">
      <c r="A52" s="134">
        <f t="shared" si="4"/>
        <v>49</v>
      </c>
      <c r="B52" s="135" t="s">
        <v>683</v>
      </c>
      <c r="C52" s="136">
        <v>31018</v>
      </c>
      <c r="D52" s="137" t="s">
        <v>684</v>
      </c>
      <c r="E52" s="138" t="s">
        <v>685</v>
      </c>
      <c r="F52" s="139" t="s">
        <v>18</v>
      </c>
      <c r="G52" s="140">
        <f t="shared" si="0"/>
        <v>1</v>
      </c>
      <c r="H52" s="141" t="s">
        <v>19</v>
      </c>
      <c r="I52" s="140">
        <f t="shared" si="1"/>
        <v>1</v>
      </c>
      <c r="J52" s="142" t="s">
        <v>686</v>
      </c>
      <c r="K52" s="143">
        <v>3.06</v>
      </c>
      <c r="L52" s="144" t="s">
        <v>21</v>
      </c>
      <c r="M52" s="140">
        <f t="shared" si="2"/>
        <v>1</v>
      </c>
      <c r="N52" s="145" t="s">
        <v>687</v>
      </c>
      <c r="O52" s="144" t="s">
        <v>21</v>
      </c>
      <c r="P52" s="140">
        <f t="shared" si="3"/>
        <v>1</v>
      </c>
    </row>
    <row r="53" spans="1:24" ht="15.95" customHeight="1" x14ac:dyDescent="0.2">
      <c r="A53" s="134">
        <f t="shared" si="4"/>
        <v>50</v>
      </c>
      <c r="B53" s="135" t="s">
        <v>688</v>
      </c>
      <c r="C53" s="136">
        <v>31065</v>
      </c>
      <c r="D53" s="137" t="s">
        <v>689</v>
      </c>
      <c r="E53" s="138" t="s">
        <v>690</v>
      </c>
      <c r="F53" s="139" t="s">
        <v>18</v>
      </c>
      <c r="G53" s="140">
        <f t="shared" si="0"/>
        <v>1</v>
      </c>
      <c r="H53" s="141" t="s">
        <v>19</v>
      </c>
      <c r="I53" s="140">
        <f t="shared" si="1"/>
        <v>1</v>
      </c>
      <c r="J53" s="142" t="s">
        <v>691</v>
      </c>
      <c r="K53" s="143">
        <v>3.56</v>
      </c>
      <c r="L53" s="144" t="s">
        <v>21</v>
      </c>
      <c r="M53" s="140">
        <f t="shared" si="2"/>
        <v>1</v>
      </c>
      <c r="N53" s="145" t="s">
        <v>692</v>
      </c>
      <c r="O53" s="144" t="s">
        <v>21</v>
      </c>
      <c r="P53" s="140">
        <f t="shared" si="3"/>
        <v>1</v>
      </c>
    </row>
    <row r="54" spans="1:24" s="148" customFormat="1" x14ac:dyDescent="0.25">
      <c r="B54" s="149"/>
      <c r="C54" s="150"/>
      <c r="D54" s="151"/>
      <c r="E54" s="152"/>
      <c r="F54" s="153"/>
      <c r="G54" s="120"/>
      <c r="H54" s="154"/>
      <c r="I54" s="154"/>
      <c r="M54" s="120"/>
      <c r="N54" s="155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</sheetData>
  <mergeCells count="2">
    <mergeCell ref="A1:P1"/>
    <mergeCell ref="A2:P2"/>
  </mergeCells>
  <conditionalFormatting sqref="H4:H53">
    <cfRule type="cellIs" dxfId="53" priority="3" stopIfTrue="1" operator="equal">
      <formula>"Dropped"</formula>
    </cfRule>
    <cfRule type="cellIs" dxfId="52" priority="4" stopIfTrue="1" operator="equal">
      <formula>"Left"</formula>
    </cfRule>
    <cfRule type="cellIs" dxfId="51" priority="5" stopIfTrue="1" operator="equal">
      <formula>"Incomplete"</formula>
    </cfRule>
    <cfRule type="cellIs" dxfId="50" priority="6" stopIfTrue="1" operator="equal">
      <formula>"Complete"</formula>
    </cfRule>
  </conditionalFormatting>
  <conditionalFormatting sqref="O4:O53 L4:L53">
    <cfRule type="cellIs" dxfId="49" priority="1" stopIfTrue="1" operator="equal">
      <formula>"Not Issued"</formula>
    </cfRule>
    <cfRule type="cellIs" dxfId="48" priority="2" stopIfTrue="1" operator="equal">
      <formula>"Issued"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13"/>
  <sheetViews>
    <sheetView zoomScale="75" zoomScaleNormal="75" workbookViewId="0">
      <selection activeCell="D7" sqref="D7"/>
    </sheetView>
  </sheetViews>
  <sheetFormatPr defaultRowHeight="15.75" x14ac:dyDescent="0.25"/>
  <cols>
    <col min="1" max="1" width="6.85546875" style="196" bestFit="1" customWidth="1"/>
    <col min="2" max="2" width="18" style="156" bestFit="1" customWidth="1"/>
    <col min="3" max="3" width="10" style="156" bestFit="1" customWidth="1"/>
    <col min="4" max="4" width="32" style="162" bestFit="1" customWidth="1"/>
    <col min="5" max="5" width="33.140625" style="156" hidden="1" customWidth="1"/>
    <col min="6" max="6" width="2.85546875" style="156" hidden="1" customWidth="1"/>
    <col min="7" max="7" width="2.140625" style="156" hidden="1" customWidth="1"/>
    <col min="8" max="8" width="23.28515625" style="156" customWidth="1"/>
    <col min="9" max="9" width="2.140625" style="156" hidden="1" customWidth="1"/>
    <col min="10" max="10" width="22" style="197" hidden="1" customWidth="1"/>
    <col min="11" max="11" width="7.85546875" style="198" hidden="1" customWidth="1"/>
    <col min="12" max="12" width="13" style="196" hidden="1" customWidth="1"/>
    <col min="13" max="13" width="6.7109375" style="156" hidden="1" customWidth="1"/>
    <col min="14" max="14" width="13.85546875" style="156" hidden="1" customWidth="1"/>
    <col min="15" max="15" width="13" style="156" hidden="1" customWidth="1"/>
    <col min="16" max="16" width="6.7109375" style="156" hidden="1" customWidth="1"/>
    <col min="17" max="35" width="9.140625" style="156" customWidth="1"/>
    <col min="36" max="16384" width="9.140625" style="156"/>
  </cols>
  <sheetData>
    <row r="1" spans="1:37" ht="23.25" x14ac:dyDescent="0.45">
      <c r="A1" s="264" t="s">
        <v>377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37" ht="24" thickBot="1" x14ac:dyDescent="0.5">
      <c r="A2" s="265" t="s">
        <v>693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37" s="162" customFormat="1" ht="25.5" x14ac:dyDescent="0.2">
      <c r="A3" s="266" t="s">
        <v>2</v>
      </c>
      <c r="B3" s="268" t="s">
        <v>3</v>
      </c>
      <c r="C3" s="268" t="s">
        <v>379</v>
      </c>
      <c r="D3" s="268" t="s">
        <v>5</v>
      </c>
      <c r="E3" s="268" t="s">
        <v>6</v>
      </c>
      <c r="F3" s="157" t="s">
        <v>380</v>
      </c>
      <c r="G3" s="157"/>
      <c r="H3" s="268" t="s">
        <v>381</v>
      </c>
      <c r="I3" s="158"/>
      <c r="J3" s="270" t="s">
        <v>383</v>
      </c>
      <c r="K3" s="272" t="s">
        <v>10</v>
      </c>
      <c r="L3" s="159" t="s">
        <v>384</v>
      </c>
      <c r="M3" s="160" t="s">
        <v>14</v>
      </c>
      <c r="N3" s="161" t="s">
        <v>385</v>
      </c>
      <c r="O3" s="159" t="s">
        <v>386</v>
      </c>
      <c r="P3" s="160" t="s">
        <v>14</v>
      </c>
      <c r="AJ3" s="262" t="s">
        <v>388</v>
      </c>
      <c r="AK3" s="262" t="s">
        <v>389</v>
      </c>
    </row>
    <row r="4" spans="1:37" s="162" customFormat="1" ht="16.5" customHeight="1" thickBot="1" x14ac:dyDescent="0.25">
      <c r="A4" s="267"/>
      <c r="B4" s="269"/>
      <c r="C4" s="269"/>
      <c r="D4" s="269"/>
      <c r="E4" s="269"/>
      <c r="F4" s="163" t="s">
        <v>390</v>
      </c>
      <c r="G4" s="163"/>
      <c r="H4" s="269"/>
      <c r="I4" s="164"/>
      <c r="J4" s="271"/>
      <c r="K4" s="273"/>
      <c r="L4" s="165" t="s">
        <v>21</v>
      </c>
      <c r="M4" s="166" t="s">
        <v>391</v>
      </c>
      <c r="N4" s="167" t="s">
        <v>392</v>
      </c>
      <c r="O4" s="165" t="s">
        <v>21</v>
      </c>
      <c r="P4" s="166" t="s">
        <v>391</v>
      </c>
      <c r="AJ4" s="263"/>
      <c r="AK4" s="263"/>
    </row>
    <row r="5" spans="1:37" ht="18.75" customHeight="1" x14ac:dyDescent="0.25">
      <c r="A5" s="168">
        <v>1</v>
      </c>
      <c r="B5" s="169" t="s">
        <v>694</v>
      </c>
      <c r="C5" s="170">
        <v>27503</v>
      </c>
      <c r="D5" s="171" t="s">
        <v>695</v>
      </c>
      <c r="E5" s="172" t="s">
        <v>696</v>
      </c>
      <c r="F5" s="173" t="s">
        <v>18</v>
      </c>
      <c r="G5" s="174">
        <f t="shared" ref="G5:G12" si="0">+IF(F5="M",1,IF(F5="f",2,IF(F5="Civ",3,"Error")))</f>
        <v>1</v>
      </c>
      <c r="H5" s="72" t="s">
        <v>19</v>
      </c>
      <c r="I5" s="174">
        <f t="shared" ref="I5:I12" si="1">+IF(H5="Studying",5,IF(H5="Complete",1,IF(H5="Incomplete",2,IF(H5="Left",3,IF(H5="Dropped",4,"Error")))))</f>
        <v>1</v>
      </c>
      <c r="J5" s="175" t="s">
        <v>697</v>
      </c>
      <c r="K5" s="176">
        <v>3.6</v>
      </c>
      <c r="L5" s="147" t="s">
        <v>21</v>
      </c>
      <c r="M5" s="174">
        <f t="shared" ref="M5:M12" si="2">+IF(L5="Issued",1,IF(L5="Not Issued",2,"Nil"))</f>
        <v>1</v>
      </c>
      <c r="N5" s="177" t="s">
        <v>698</v>
      </c>
      <c r="O5" s="147" t="s">
        <v>21</v>
      </c>
      <c r="P5" s="174">
        <f t="shared" ref="P5:P12" si="3">+IF(O5="Issued",1,IF(O5="Not Issued",2,"Nil"))</f>
        <v>1</v>
      </c>
      <c r="AJ5" s="178"/>
      <c r="AK5" s="178"/>
    </row>
    <row r="6" spans="1:37" ht="18.75" customHeight="1" x14ac:dyDescent="0.25">
      <c r="A6" s="168">
        <v>2</v>
      </c>
      <c r="B6" s="169" t="s">
        <v>699</v>
      </c>
      <c r="C6" s="170">
        <v>27507</v>
      </c>
      <c r="D6" s="171" t="s">
        <v>700</v>
      </c>
      <c r="E6" s="172" t="s">
        <v>701</v>
      </c>
      <c r="F6" s="173" t="s">
        <v>18</v>
      </c>
      <c r="G6" s="174">
        <f t="shared" si="0"/>
        <v>1</v>
      </c>
      <c r="H6" s="141" t="s">
        <v>19</v>
      </c>
      <c r="I6" s="179">
        <f t="shared" si="1"/>
        <v>1</v>
      </c>
      <c r="J6" s="180" t="s">
        <v>702</v>
      </c>
      <c r="K6" s="181">
        <v>3.15</v>
      </c>
      <c r="L6" s="144" t="s">
        <v>21</v>
      </c>
      <c r="M6" s="174">
        <f t="shared" si="2"/>
        <v>1</v>
      </c>
      <c r="N6" s="177" t="s">
        <v>703</v>
      </c>
      <c r="O6" s="147" t="s">
        <v>21</v>
      </c>
      <c r="P6" s="174">
        <f t="shared" si="3"/>
        <v>1</v>
      </c>
      <c r="AJ6" s="178"/>
      <c r="AK6" s="178"/>
    </row>
    <row r="7" spans="1:37" ht="18.75" customHeight="1" x14ac:dyDescent="0.25">
      <c r="A7" s="168">
        <v>3</v>
      </c>
      <c r="B7" s="169" t="s">
        <v>704</v>
      </c>
      <c r="C7" s="170">
        <v>7907</v>
      </c>
      <c r="D7" s="171" t="s">
        <v>705</v>
      </c>
      <c r="E7" s="172" t="s">
        <v>706</v>
      </c>
      <c r="F7" s="173" t="s">
        <v>18</v>
      </c>
      <c r="G7" s="174">
        <f t="shared" si="0"/>
        <v>1</v>
      </c>
      <c r="H7" s="72" t="s">
        <v>19</v>
      </c>
      <c r="I7" s="174">
        <f t="shared" si="1"/>
        <v>1</v>
      </c>
      <c r="J7" s="175" t="s">
        <v>707</v>
      </c>
      <c r="K7" s="176">
        <v>2.9</v>
      </c>
      <c r="L7" s="147" t="s">
        <v>21</v>
      </c>
      <c r="M7" s="174">
        <f t="shared" si="2"/>
        <v>1</v>
      </c>
      <c r="N7" s="177" t="s">
        <v>708</v>
      </c>
      <c r="O7" s="147" t="s">
        <v>21</v>
      </c>
      <c r="P7" s="174">
        <f t="shared" si="3"/>
        <v>1</v>
      </c>
      <c r="AJ7" s="178"/>
      <c r="AK7" s="178"/>
    </row>
    <row r="8" spans="1:37" ht="18.75" customHeight="1" x14ac:dyDescent="0.25">
      <c r="A8" s="168">
        <v>4</v>
      </c>
      <c r="B8" s="169" t="s">
        <v>709</v>
      </c>
      <c r="C8" s="170">
        <v>27509</v>
      </c>
      <c r="D8" s="171" t="s">
        <v>107</v>
      </c>
      <c r="E8" s="172" t="s">
        <v>710</v>
      </c>
      <c r="F8" s="173" t="s">
        <v>18</v>
      </c>
      <c r="G8" s="174">
        <f t="shared" si="0"/>
        <v>1</v>
      </c>
      <c r="H8" s="72" t="s">
        <v>19</v>
      </c>
      <c r="I8" s="174">
        <f t="shared" si="1"/>
        <v>1</v>
      </c>
      <c r="J8" s="175" t="s">
        <v>711</v>
      </c>
      <c r="K8" s="176">
        <v>2.7</v>
      </c>
      <c r="L8" s="147" t="s">
        <v>21</v>
      </c>
      <c r="M8" s="174">
        <f t="shared" si="2"/>
        <v>1</v>
      </c>
      <c r="N8" s="177" t="s">
        <v>712</v>
      </c>
      <c r="O8" s="147" t="s">
        <v>397</v>
      </c>
      <c r="P8" s="174">
        <f t="shared" si="3"/>
        <v>2</v>
      </c>
      <c r="AJ8" s="178"/>
      <c r="AK8" s="178"/>
    </row>
    <row r="9" spans="1:37" ht="18.75" customHeight="1" x14ac:dyDescent="0.25">
      <c r="A9" s="168">
        <v>5</v>
      </c>
      <c r="B9" s="169" t="s">
        <v>713</v>
      </c>
      <c r="C9" s="170">
        <v>27510</v>
      </c>
      <c r="D9" s="171" t="s">
        <v>690</v>
      </c>
      <c r="E9" s="172" t="s">
        <v>714</v>
      </c>
      <c r="F9" s="173" t="s">
        <v>18</v>
      </c>
      <c r="G9" s="174">
        <f t="shared" si="0"/>
        <v>1</v>
      </c>
      <c r="H9" s="72" t="s">
        <v>19</v>
      </c>
      <c r="I9" s="174">
        <f t="shared" si="1"/>
        <v>1</v>
      </c>
      <c r="J9" s="175" t="s">
        <v>715</v>
      </c>
      <c r="K9" s="176">
        <v>3.05</v>
      </c>
      <c r="L9" s="147" t="s">
        <v>21</v>
      </c>
      <c r="M9" s="174">
        <f t="shared" si="2"/>
        <v>1</v>
      </c>
      <c r="N9" s="177" t="s">
        <v>716</v>
      </c>
      <c r="O9" s="147" t="s">
        <v>21</v>
      </c>
      <c r="P9" s="174">
        <f t="shared" si="3"/>
        <v>1</v>
      </c>
      <c r="AJ9" s="178"/>
      <c r="AK9" s="178"/>
    </row>
    <row r="10" spans="1:37" ht="18.75" customHeight="1" x14ac:dyDescent="0.25">
      <c r="A10" s="168">
        <v>6</v>
      </c>
      <c r="B10" s="169" t="s">
        <v>717</v>
      </c>
      <c r="C10" s="170">
        <v>27512</v>
      </c>
      <c r="D10" s="171" t="s">
        <v>718</v>
      </c>
      <c r="E10" s="172" t="s">
        <v>719</v>
      </c>
      <c r="F10" s="173" t="s">
        <v>18</v>
      </c>
      <c r="G10" s="174">
        <f t="shared" si="0"/>
        <v>1</v>
      </c>
      <c r="H10" s="72" t="s">
        <v>19</v>
      </c>
      <c r="I10" s="174">
        <f t="shared" si="1"/>
        <v>1</v>
      </c>
      <c r="J10" s="175" t="s">
        <v>720</v>
      </c>
      <c r="K10" s="176">
        <v>2.5499999999999998</v>
      </c>
      <c r="L10" s="147" t="s">
        <v>21</v>
      </c>
      <c r="M10" s="174">
        <f t="shared" si="2"/>
        <v>1</v>
      </c>
      <c r="N10" s="177" t="s">
        <v>721</v>
      </c>
      <c r="O10" s="147" t="s">
        <v>21</v>
      </c>
      <c r="P10" s="174">
        <f t="shared" si="3"/>
        <v>1</v>
      </c>
      <c r="AJ10" s="178"/>
      <c r="AK10" s="178"/>
    </row>
    <row r="11" spans="1:37" ht="18.75" customHeight="1" x14ac:dyDescent="0.25">
      <c r="A11" s="168">
        <v>7</v>
      </c>
      <c r="B11" s="169" t="s">
        <v>722</v>
      </c>
      <c r="C11" s="170">
        <v>19355</v>
      </c>
      <c r="D11" s="171" t="s">
        <v>723</v>
      </c>
      <c r="E11" s="172" t="s">
        <v>724</v>
      </c>
      <c r="F11" s="173" t="s">
        <v>62</v>
      </c>
      <c r="G11" s="174">
        <f t="shared" si="0"/>
        <v>2</v>
      </c>
      <c r="H11" s="72" t="s">
        <v>19</v>
      </c>
      <c r="I11" s="174">
        <f t="shared" si="1"/>
        <v>1</v>
      </c>
      <c r="J11" s="175" t="s">
        <v>725</v>
      </c>
      <c r="K11" s="176">
        <v>3.4</v>
      </c>
      <c r="L11" s="147" t="s">
        <v>397</v>
      </c>
      <c r="M11" s="174">
        <f t="shared" si="2"/>
        <v>2</v>
      </c>
      <c r="N11" s="177"/>
      <c r="O11" s="147"/>
      <c r="P11" s="174" t="str">
        <f t="shared" si="3"/>
        <v>Nil</v>
      </c>
      <c r="AJ11" s="178"/>
      <c r="AK11" s="178"/>
    </row>
    <row r="12" spans="1:37" ht="18.75" customHeight="1" x14ac:dyDescent="0.25">
      <c r="A12" s="168">
        <v>8</v>
      </c>
      <c r="B12" s="169" t="s">
        <v>726</v>
      </c>
      <c r="C12" s="170">
        <v>27520</v>
      </c>
      <c r="D12" s="171" t="s">
        <v>727</v>
      </c>
      <c r="E12" s="172" t="s">
        <v>728</v>
      </c>
      <c r="F12" s="173" t="s">
        <v>18</v>
      </c>
      <c r="G12" s="174">
        <f t="shared" si="0"/>
        <v>1</v>
      </c>
      <c r="H12" s="72" t="s">
        <v>19</v>
      </c>
      <c r="I12" s="174">
        <f t="shared" si="1"/>
        <v>1</v>
      </c>
      <c r="J12" s="175" t="s">
        <v>729</v>
      </c>
      <c r="K12" s="176">
        <v>3.55</v>
      </c>
      <c r="L12" s="147" t="s">
        <v>21</v>
      </c>
      <c r="M12" s="174">
        <f t="shared" si="2"/>
        <v>1</v>
      </c>
      <c r="N12" s="177" t="s">
        <v>730</v>
      </c>
      <c r="O12" s="147" t="s">
        <v>397</v>
      </c>
      <c r="P12" s="174">
        <f t="shared" si="3"/>
        <v>2</v>
      </c>
      <c r="AJ12" s="178"/>
      <c r="AK12" s="178"/>
    </row>
    <row r="13" spans="1:37" x14ac:dyDescent="0.25">
      <c r="A13" s="182"/>
      <c r="B13" s="183"/>
      <c r="C13" s="184"/>
      <c r="D13" s="185"/>
      <c r="E13" s="186"/>
      <c r="F13" s="187"/>
      <c r="G13" s="188"/>
      <c r="H13" s="189"/>
      <c r="I13" s="188"/>
      <c r="J13" s="190"/>
      <c r="K13" s="191"/>
      <c r="L13" s="192"/>
      <c r="M13" s="193"/>
      <c r="N13" s="194"/>
      <c r="O13" s="192"/>
      <c r="P13" s="188"/>
      <c r="AJ13" s="195"/>
      <c r="AK13" s="195"/>
    </row>
  </sheetData>
  <mergeCells count="12">
    <mergeCell ref="AJ3:AJ4"/>
    <mergeCell ref="AK3:AK4"/>
    <mergeCell ref="A1:P1"/>
    <mergeCell ref="A2:P2"/>
    <mergeCell ref="A3:A4"/>
    <mergeCell ref="B3:B4"/>
    <mergeCell ref="C3:C4"/>
    <mergeCell ref="D3:D4"/>
    <mergeCell ref="E3:E4"/>
    <mergeCell ref="H3:H4"/>
    <mergeCell ref="J3:J4"/>
    <mergeCell ref="K3:K4"/>
  </mergeCells>
  <conditionalFormatting sqref="H5:H13">
    <cfRule type="cellIs" dxfId="47" priority="3" stopIfTrue="1" operator="equal">
      <formula>"Dropped"</formula>
    </cfRule>
    <cfRule type="cellIs" dxfId="46" priority="4" stopIfTrue="1" operator="equal">
      <formula>"Left"</formula>
    </cfRule>
    <cfRule type="cellIs" dxfId="45" priority="5" stopIfTrue="1" operator="equal">
      <formula>"Incomplete"</formula>
    </cfRule>
    <cfRule type="cellIs" dxfId="44" priority="6" stopIfTrue="1" operator="equal">
      <formula>"Complete"</formula>
    </cfRule>
  </conditionalFormatting>
  <conditionalFormatting sqref="O5:O13 L5:L13">
    <cfRule type="cellIs" dxfId="43" priority="1" stopIfTrue="1" operator="equal">
      <formula>"Not Issued"</formula>
    </cfRule>
    <cfRule type="cellIs" dxfId="42" priority="2" stopIfTrue="1" operator="equal">
      <formula>"Issued"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8"/>
  <sheetViews>
    <sheetView zoomScale="90" zoomScaleNormal="90" workbookViewId="0">
      <selection activeCell="D13" sqref="D13"/>
    </sheetView>
  </sheetViews>
  <sheetFormatPr defaultRowHeight="15.75" x14ac:dyDescent="0.25"/>
  <cols>
    <col min="1" max="1" width="6.42578125" style="196" customWidth="1"/>
    <col min="2" max="2" width="15.5703125" style="156" bestFit="1" customWidth="1"/>
    <col min="3" max="3" width="9.140625" style="156" bestFit="1" customWidth="1"/>
    <col min="4" max="4" width="32.5703125" style="162" bestFit="1" customWidth="1"/>
    <col min="5" max="5" width="36.5703125" style="156" hidden="1" customWidth="1"/>
    <col min="6" max="6" width="2.85546875" style="156" hidden="1" customWidth="1"/>
    <col min="7" max="7" width="2.140625" style="156" hidden="1" customWidth="1"/>
    <col min="8" max="8" width="10.85546875" style="156" bestFit="1" customWidth="1"/>
    <col min="9" max="9" width="2.140625" style="156" hidden="1" customWidth="1"/>
    <col min="10" max="10" width="14.85546875" style="197" hidden="1" customWidth="1"/>
    <col min="11" max="11" width="7.85546875" style="198" hidden="1" customWidth="1"/>
    <col min="12" max="12" width="13.140625" style="196" hidden="1" customWidth="1"/>
    <col min="13" max="13" width="6.7109375" style="156" hidden="1" customWidth="1"/>
    <col min="14" max="14" width="18.85546875" style="199" hidden="1" customWidth="1"/>
    <col min="15" max="15" width="13.140625" style="156" hidden="1" customWidth="1"/>
    <col min="16" max="16" width="6.7109375" style="156" hidden="1" customWidth="1"/>
    <col min="17" max="16384" width="9.140625" style="156"/>
  </cols>
  <sheetData>
    <row r="1" spans="1:37" ht="23.25" customHeight="1" x14ac:dyDescent="0.45">
      <c r="A1" s="264" t="s">
        <v>435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37" ht="16.5" customHeight="1" x14ac:dyDescent="0.25"/>
    <row r="3" spans="1:37" ht="20.25" thickBot="1" x14ac:dyDescent="0.45">
      <c r="A3" s="274" t="s">
        <v>731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37" s="162" customFormat="1" ht="12.75" customHeight="1" x14ac:dyDescent="0.2">
      <c r="A4" s="266" t="s">
        <v>2</v>
      </c>
      <c r="B4" s="268" t="s">
        <v>3</v>
      </c>
      <c r="C4" s="268" t="s">
        <v>379</v>
      </c>
      <c r="D4" s="268" t="s">
        <v>5</v>
      </c>
      <c r="E4" s="268" t="s">
        <v>6</v>
      </c>
      <c r="F4" s="157" t="s">
        <v>380</v>
      </c>
      <c r="G4" s="157"/>
      <c r="H4" s="268" t="s">
        <v>381</v>
      </c>
      <c r="I4" s="158"/>
      <c r="J4" s="270" t="s">
        <v>383</v>
      </c>
      <c r="K4" s="272" t="s">
        <v>10</v>
      </c>
      <c r="L4" s="159" t="s">
        <v>384</v>
      </c>
      <c r="M4" s="160" t="s">
        <v>14</v>
      </c>
      <c r="N4" s="161" t="s">
        <v>385</v>
      </c>
      <c r="O4" s="159" t="s">
        <v>386</v>
      </c>
      <c r="P4" s="160" t="s">
        <v>14</v>
      </c>
      <c r="AJ4" s="262" t="s">
        <v>388</v>
      </c>
      <c r="AK4" s="262" t="s">
        <v>389</v>
      </c>
    </row>
    <row r="5" spans="1:37" s="162" customFormat="1" ht="13.5" thickBot="1" x14ac:dyDescent="0.25">
      <c r="A5" s="267"/>
      <c r="B5" s="269"/>
      <c r="C5" s="269"/>
      <c r="D5" s="269"/>
      <c r="E5" s="269"/>
      <c r="F5" s="163" t="s">
        <v>390</v>
      </c>
      <c r="G5" s="163"/>
      <c r="H5" s="269"/>
      <c r="I5" s="164"/>
      <c r="J5" s="271"/>
      <c r="K5" s="273"/>
      <c r="L5" s="165" t="s">
        <v>21</v>
      </c>
      <c r="M5" s="166" t="s">
        <v>391</v>
      </c>
      <c r="N5" s="167" t="s">
        <v>392</v>
      </c>
      <c r="O5" s="165" t="s">
        <v>21</v>
      </c>
      <c r="P5" s="166" t="s">
        <v>391</v>
      </c>
      <c r="AJ5" s="263"/>
      <c r="AK5" s="263"/>
    </row>
    <row r="6" spans="1:37" x14ac:dyDescent="0.25">
      <c r="A6" s="168">
        <v>1</v>
      </c>
      <c r="B6" s="200" t="s">
        <v>732</v>
      </c>
      <c r="C6" s="201">
        <v>19273</v>
      </c>
      <c r="D6" s="202" t="s">
        <v>733</v>
      </c>
      <c r="E6" s="203" t="s">
        <v>734</v>
      </c>
      <c r="F6" s="173" t="s">
        <v>62</v>
      </c>
      <c r="G6" s="174">
        <f>+IF(F6="M",1,IF(F6="f",2,IF(F6="Civ",3,"Error")))</f>
        <v>2</v>
      </c>
      <c r="H6" s="72" t="s">
        <v>19</v>
      </c>
      <c r="I6" s="174">
        <f>+IF(H6="Studying",5,IF(H6="Complete",1,IF(H6="Incomplete",2,IF(H6="Left",3,IF(H6="Dropped",4,"Error")))))</f>
        <v>1</v>
      </c>
      <c r="J6" s="175" t="s">
        <v>735</v>
      </c>
      <c r="K6" s="176">
        <v>3.05</v>
      </c>
      <c r="L6" s="147" t="s">
        <v>21</v>
      </c>
      <c r="M6" s="174">
        <f>+IF(L6="Issued",1,IF(L6="Not Issued",2,"Nil"))</f>
        <v>1</v>
      </c>
      <c r="N6" s="177" t="s">
        <v>736</v>
      </c>
      <c r="O6" s="147" t="s">
        <v>397</v>
      </c>
      <c r="P6" s="174">
        <f>+IF(O6="Issued",1,IF(O6="Not Issued",2,"Nil"))</f>
        <v>2</v>
      </c>
      <c r="AJ6" s="178"/>
      <c r="AK6" s="178"/>
    </row>
    <row r="7" spans="1:37" x14ac:dyDescent="0.25">
      <c r="A7" s="168">
        <v>2</v>
      </c>
      <c r="B7" s="200" t="s">
        <v>737</v>
      </c>
      <c r="C7" s="201">
        <v>19325</v>
      </c>
      <c r="D7" s="202" t="s">
        <v>738</v>
      </c>
      <c r="E7" s="203" t="s">
        <v>739</v>
      </c>
      <c r="F7" s="173" t="s">
        <v>62</v>
      </c>
      <c r="G7" s="174">
        <f>+IF(F7="M",1,IF(F7="f",2,IF(F7="Civ",3,"Error")))</f>
        <v>2</v>
      </c>
      <c r="H7" s="72" t="s">
        <v>19</v>
      </c>
      <c r="I7" s="174">
        <f>+IF(H7="Studying",5,IF(H7="Complete",1,IF(H7="Incomplete",2,IF(H7="Left",3,IF(H7="Dropped",4,"Error")))))</f>
        <v>1</v>
      </c>
      <c r="J7" s="175" t="s">
        <v>740</v>
      </c>
      <c r="K7" s="176">
        <v>3.5</v>
      </c>
      <c r="L7" s="147" t="s">
        <v>21</v>
      </c>
      <c r="M7" s="174">
        <f>+IF(L7="Issued",1,IF(L7="Not Issued",2,"Nil"))</f>
        <v>1</v>
      </c>
      <c r="N7" s="177" t="s">
        <v>741</v>
      </c>
      <c r="O7" s="147" t="s">
        <v>397</v>
      </c>
      <c r="P7" s="174">
        <f>+IF(O7="Issued",1,IF(O7="Not Issued",2,"Nil"))</f>
        <v>2</v>
      </c>
      <c r="AJ7" s="178"/>
      <c r="AK7" s="178"/>
    </row>
    <row r="8" spans="1:37" x14ac:dyDescent="0.25">
      <c r="A8" s="168">
        <v>3</v>
      </c>
      <c r="B8" s="200" t="s">
        <v>742</v>
      </c>
      <c r="C8" s="201">
        <v>39398</v>
      </c>
      <c r="D8" s="202" t="s">
        <v>743</v>
      </c>
      <c r="E8" s="203" t="s">
        <v>744</v>
      </c>
      <c r="F8" s="173" t="s">
        <v>62</v>
      </c>
      <c r="G8" s="174">
        <f>+IF(F8="M",1,IF(F8="f",2,IF(F8="Civ",3,"Error")))</f>
        <v>2</v>
      </c>
      <c r="H8" s="72" t="s">
        <v>376</v>
      </c>
      <c r="I8" s="174">
        <f>+IF(H8="Studying",5,IF(H8="Complete",1,IF(H8="Incomplete",2,IF(H8="Left",3,IF(H8="Dropped",4,"Error")))))</f>
        <v>2</v>
      </c>
      <c r="J8" s="175"/>
      <c r="K8" s="176"/>
      <c r="L8" s="147"/>
      <c r="M8" s="174" t="str">
        <f>+IF(L8="Issued",1,IF(L8="Not Issued",2,"Nil"))</f>
        <v>Nil</v>
      </c>
      <c r="N8" s="177"/>
      <c r="O8" s="147"/>
      <c r="P8" s="174" t="str">
        <f>+IF(O8="Issued",1,IF(O8="Not Issued",2,"Nil"))</f>
        <v>Nil</v>
      </c>
      <c r="AJ8" s="178"/>
      <c r="AK8" s="178"/>
    </row>
  </sheetData>
  <mergeCells count="12">
    <mergeCell ref="AJ4:AJ5"/>
    <mergeCell ref="AK4:AK5"/>
    <mergeCell ref="A1:P1"/>
    <mergeCell ref="A3:P3"/>
    <mergeCell ref="A4:A5"/>
    <mergeCell ref="B4:B5"/>
    <mergeCell ref="C4:C5"/>
    <mergeCell ref="D4:D5"/>
    <mergeCell ref="E4:E5"/>
    <mergeCell ref="H4:H5"/>
    <mergeCell ref="J4:J5"/>
    <mergeCell ref="K4:K5"/>
  </mergeCells>
  <conditionalFormatting sqref="H6:H8">
    <cfRule type="cellIs" dxfId="41" priority="3" stopIfTrue="1" operator="equal">
      <formula>"Dropped"</formula>
    </cfRule>
    <cfRule type="cellIs" dxfId="40" priority="4" stopIfTrue="1" operator="equal">
      <formula>"Left"</formula>
    </cfRule>
    <cfRule type="cellIs" dxfId="39" priority="5" stopIfTrue="1" operator="equal">
      <formula>"Incomplete"</formula>
    </cfRule>
    <cfRule type="cellIs" dxfId="38" priority="6" stopIfTrue="1" operator="equal">
      <formula>"Complete"</formula>
    </cfRule>
  </conditionalFormatting>
  <conditionalFormatting sqref="O6:O8 L6:L8">
    <cfRule type="cellIs" dxfId="37" priority="1" stopIfTrue="1" operator="equal">
      <formula>"Not Issued"</formula>
    </cfRule>
    <cfRule type="cellIs" dxfId="36" priority="2" stopIfTrue="1" operator="equal">
      <formula>"Issued"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75"/>
  <sheetViews>
    <sheetView zoomScale="90" zoomScaleNormal="90" workbookViewId="0">
      <selection activeCell="P69" sqref="P69"/>
    </sheetView>
  </sheetViews>
  <sheetFormatPr defaultRowHeight="15.75" x14ac:dyDescent="0.25"/>
  <cols>
    <col min="1" max="1" width="6.140625" style="35" customWidth="1"/>
    <col min="2" max="2" width="12.5703125" style="36" bestFit="1" customWidth="1"/>
    <col min="3" max="3" width="8" style="37" customWidth="1"/>
    <col min="4" max="4" width="30.140625" style="38" bestFit="1" customWidth="1"/>
    <col min="5" max="5" width="27.42578125" style="39" hidden="1" customWidth="1"/>
    <col min="6" max="6" width="2.28515625" style="40" hidden="1" customWidth="1"/>
    <col min="7" max="7" width="5" style="1" hidden="1" customWidth="1"/>
    <col min="8" max="8" width="12.28515625" style="35" customWidth="1"/>
    <col min="9" max="9" width="2" style="35" hidden="1" customWidth="1"/>
    <col min="10" max="10" width="11.7109375" style="234" hidden="1" customWidth="1"/>
    <col min="11" max="16384" width="9.140625" style="1"/>
  </cols>
  <sheetData>
    <row r="1" spans="1:10" ht="24.75" x14ac:dyDescent="0.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20.25" thickBot="1" x14ac:dyDescent="0.45">
      <c r="A2" s="275" t="s">
        <v>745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0" s="207" customFormat="1" ht="12.75" customHeight="1" x14ac:dyDescent="0.2">
      <c r="A3" s="276" t="s">
        <v>2</v>
      </c>
      <c r="B3" s="278" t="s">
        <v>3</v>
      </c>
      <c r="C3" s="280" t="s">
        <v>4</v>
      </c>
      <c r="D3" s="282" t="s">
        <v>5</v>
      </c>
      <c r="E3" s="284" t="s">
        <v>6</v>
      </c>
      <c r="F3" s="204" t="s">
        <v>7</v>
      </c>
      <c r="G3" s="205"/>
      <c r="H3" s="286" t="s">
        <v>8</v>
      </c>
      <c r="I3" s="206"/>
      <c r="J3" s="288" t="s">
        <v>9</v>
      </c>
    </row>
    <row r="4" spans="1:10" s="207" customFormat="1" ht="13.5" thickBot="1" x14ac:dyDescent="0.25">
      <c r="A4" s="277"/>
      <c r="B4" s="279"/>
      <c r="C4" s="281"/>
      <c r="D4" s="283"/>
      <c r="E4" s="285"/>
      <c r="F4" s="208" t="s">
        <v>390</v>
      </c>
      <c r="G4" s="209"/>
      <c r="H4" s="287"/>
      <c r="I4" s="210"/>
      <c r="J4" s="289"/>
    </row>
    <row r="5" spans="1:10" ht="15.95" customHeight="1" x14ac:dyDescent="0.2">
      <c r="A5" s="211">
        <v>1</v>
      </c>
      <c r="B5" s="212" t="s">
        <v>746</v>
      </c>
      <c r="C5" s="213">
        <v>35382</v>
      </c>
      <c r="D5" s="214" t="s">
        <v>747</v>
      </c>
      <c r="E5" s="215" t="s">
        <v>748</v>
      </c>
      <c r="F5" s="216" t="s">
        <v>7</v>
      </c>
      <c r="G5" s="217">
        <f t="shared" ref="G5:G68" si="0">+IF(F5="M",1,IF(F5="f",2,IF(F5="Civ",3,"Error")))</f>
        <v>1</v>
      </c>
      <c r="H5" s="218" t="s">
        <v>19</v>
      </c>
      <c r="I5" s="219">
        <f t="shared" ref="I5:I68" si="1">+IF(H5="Studying",5,IF(H5="Complete",1,IF(H5="Incomplete",2,IF(H5="Left",3,IF(H5="Dropped",4,"Error")))))</f>
        <v>1</v>
      </c>
      <c r="J5" s="220" t="s">
        <v>749</v>
      </c>
    </row>
    <row r="6" spans="1:10" ht="15.95" customHeight="1" x14ac:dyDescent="0.2">
      <c r="A6" s="211">
        <v>2</v>
      </c>
      <c r="B6" s="212" t="s">
        <v>750</v>
      </c>
      <c r="C6" s="213">
        <v>35384</v>
      </c>
      <c r="D6" s="214" t="s">
        <v>751</v>
      </c>
      <c r="E6" s="215" t="s">
        <v>752</v>
      </c>
      <c r="F6" s="216" t="s">
        <v>7</v>
      </c>
      <c r="G6" s="217">
        <f t="shared" si="0"/>
        <v>1</v>
      </c>
      <c r="H6" s="218" t="s">
        <v>19</v>
      </c>
      <c r="I6" s="219">
        <f t="shared" si="1"/>
        <v>1</v>
      </c>
      <c r="J6" s="220" t="s">
        <v>753</v>
      </c>
    </row>
    <row r="7" spans="1:10" ht="15.95" customHeight="1" x14ac:dyDescent="0.2">
      <c r="A7" s="211">
        <v>3</v>
      </c>
      <c r="B7" s="212" t="s">
        <v>754</v>
      </c>
      <c r="C7" s="213">
        <v>35388</v>
      </c>
      <c r="D7" s="214" t="s">
        <v>755</v>
      </c>
      <c r="E7" s="215" t="s">
        <v>756</v>
      </c>
      <c r="F7" s="216" t="s">
        <v>7</v>
      </c>
      <c r="G7" s="217">
        <f t="shared" si="0"/>
        <v>1</v>
      </c>
      <c r="H7" s="218" t="s">
        <v>19</v>
      </c>
      <c r="I7" s="219">
        <f t="shared" si="1"/>
        <v>1</v>
      </c>
      <c r="J7" s="220" t="s">
        <v>757</v>
      </c>
    </row>
    <row r="8" spans="1:10" ht="15.95" customHeight="1" x14ac:dyDescent="0.2">
      <c r="A8" s="211">
        <v>4</v>
      </c>
      <c r="B8" s="212" t="s">
        <v>758</v>
      </c>
      <c r="C8" s="213">
        <v>35390</v>
      </c>
      <c r="D8" s="214" t="s">
        <v>759</v>
      </c>
      <c r="E8" s="215" t="s">
        <v>760</v>
      </c>
      <c r="F8" s="216" t="s">
        <v>7</v>
      </c>
      <c r="G8" s="217">
        <f t="shared" si="0"/>
        <v>1</v>
      </c>
      <c r="H8" s="218" t="s">
        <v>19</v>
      </c>
      <c r="I8" s="219">
        <f t="shared" si="1"/>
        <v>1</v>
      </c>
      <c r="J8" s="220" t="s">
        <v>761</v>
      </c>
    </row>
    <row r="9" spans="1:10" ht="15.95" customHeight="1" x14ac:dyDescent="0.2">
      <c r="A9" s="211">
        <v>5</v>
      </c>
      <c r="B9" s="212" t="s">
        <v>762</v>
      </c>
      <c r="C9" s="213">
        <v>35392</v>
      </c>
      <c r="D9" s="214" t="s">
        <v>763</v>
      </c>
      <c r="E9" s="215" t="s">
        <v>764</v>
      </c>
      <c r="F9" s="216" t="s">
        <v>7</v>
      </c>
      <c r="G9" s="217">
        <f t="shared" si="0"/>
        <v>1</v>
      </c>
      <c r="H9" s="218" t="s">
        <v>19</v>
      </c>
      <c r="I9" s="219">
        <f t="shared" si="1"/>
        <v>1</v>
      </c>
      <c r="J9" s="220" t="s">
        <v>765</v>
      </c>
    </row>
    <row r="10" spans="1:10" ht="15.75" customHeight="1" x14ac:dyDescent="0.2">
      <c r="A10" s="211">
        <v>6</v>
      </c>
      <c r="B10" s="212" t="s">
        <v>766</v>
      </c>
      <c r="C10" s="213">
        <v>35395</v>
      </c>
      <c r="D10" s="214" t="s">
        <v>767</v>
      </c>
      <c r="E10" s="215" t="s">
        <v>768</v>
      </c>
      <c r="F10" s="216" t="s">
        <v>7</v>
      </c>
      <c r="G10" s="217">
        <f t="shared" si="0"/>
        <v>1</v>
      </c>
      <c r="H10" s="218" t="s">
        <v>19</v>
      </c>
      <c r="I10" s="219">
        <f t="shared" si="1"/>
        <v>1</v>
      </c>
      <c r="J10" s="220" t="s">
        <v>769</v>
      </c>
    </row>
    <row r="11" spans="1:10" ht="15.75" customHeight="1" x14ac:dyDescent="0.2">
      <c r="A11" s="211">
        <v>7</v>
      </c>
      <c r="B11" s="212" t="s">
        <v>770</v>
      </c>
      <c r="C11" s="213">
        <v>35397</v>
      </c>
      <c r="D11" s="214" t="s">
        <v>771</v>
      </c>
      <c r="E11" s="215" t="s">
        <v>772</v>
      </c>
      <c r="F11" s="216" t="s">
        <v>7</v>
      </c>
      <c r="G11" s="217">
        <f t="shared" si="0"/>
        <v>1</v>
      </c>
      <c r="H11" s="218" t="s">
        <v>19</v>
      </c>
      <c r="I11" s="219">
        <f t="shared" si="1"/>
        <v>1</v>
      </c>
      <c r="J11" s="220" t="s">
        <v>773</v>
      </c>
    </row>
    <row r="12" spans="1:10" ht="15.75" customHeight="1" x14ac:dyDescent="0.2">
      <c r="A12" s="211">
        <v>8</v>
      </c>
      <c r="B12" s="212" t="s">
        <v>774</v>
      </c>
      <c r="C12" s="213">
        <v>30979</v>
      </c>
      <c r="D12" s="214" t="s">
        <v>775</v>
      </c>
      <c r="E12" s="215" t="s">
        <v>776</v>
      </c>
      <c r="F12" s="216" t="s">
        <v>7</v>
      </c>
      <c r="G12" s="217">
        <f t="shared" si="0"/>
        <v>1</v>
      </c>
      <c r="H12" s="218" t="s">
        <v>19</v>
      </c>
      <c r="I12" s="219">
        <f t="shared" si="1"/>
        <v>1</v>
      </c>
      <c r="J12" s="220" t="s">
        <v>777</v>
      </c>
    </row>
    <row r="13" spans="1:10" ht="15.75" customHeight="1" x14ac:dyDescent="0.2">
      <c r="A13" s="211">
        <v>9</v>
      </c>
      <c r="B13" s="212" t="s">
        <v>778</v>
      </c>
      <c r="C13" s="213">
        <v>35402</v>
      </c>
      <c r="D13" s="214" t="s">
        <v>779</v>
      </c>
      <c r="E13" s="215" t="s">
        <v>780</v>
      </c>
      <c r="F13" s="216" t="s">
        <v>7</v>
      </c>
      <c r="G13" s="217">
        <f t="shared" si="0"/>
        <v>1</v>
      </c>
      <c r="H13" s="218" t="s">
        <v>19</v>
      </c>
      <c r="I13" s="219">
        <f t="shared" si="1"/>
        <v>1</v>
      </c>
      <c r="J13" s="220" t="s">
        <v>781</v>
      </c>
    </row>
    <row r="14" spans="1:10" ht="15.95" customHeight="1" x14ac:dyDescent="0.2">
      <c r="A14" s="211">
        <v>10</v>
      </c>
      <c r="B14" s="212" t="s">
        <v>782</v>
      </c>
      <c r="C14" s="213">
        <v>35404</v>
      </c>
      <c r="D14" s="214" t="s">
        <v>783</v>
      </c>
      <c r="E14" s="215" t="s">
        <v>784</v>
      </c>
      <c r="F14" s="216" t="s">
        <v>7</v>
      </c>
      <c r="G14" s="217">
        <f t="shared" si="0"/>
        <v>1</v>
      </c>
      <c r="H14" s="218" t="s">
        <v>19</v>
      </c>
      <c r="I14" s="219">
        <f t="shared" si="1"/>
        <v>1</v>
      </c>
      <c r="J14" s="220" t="s">
        <v>785</v>
      </c>
    </row>
    <row r="15" spans="1:10" ht="15.95" customHeight="1" x14ac:dyDescent="0.2">
      <c r="A15" s="211">
        <v>11</v>
      </c>
      <c r="B15" s="212" t="s">
        <v>786</v>
      </c>
      <c r="C15" s="213">
        <v>35407</v>
      </c>
      <c r="D15" s="214" t="s">
        <v>787</v>
      </c>
      <c r="E15" s="215" t="s">
        <v>788</v>
      </c>
      <c r="F15" s="216" t="s">
        <v>7</v>
      </c>
      <c r="G15" s="217">
        <f t="shared" si="0"/>
        <v>1</v>
      </c>
      <c r="H15" s="218" t="s">
        <v>19</v>
      </c>
      <c r="I15" s="219">
        <f t="shared" si="1"/>
        <v>1</v>
      </c>
      <c r="J15" s="220" t="s">
        <v>789</v>
      </c>
    </row>
    <row r="16" spans="1:10" ht="15.95" customHeight="1" x14ac:dyDescent="0.2">
      <c r="A16" s="211">
        <v>12</v>
      </c>
      <c r="B16" s="212" t="s">
        <v>790</v>
      </c>
      <c r="C16" s="213">
        <v>35409</v>
      </c>
      <c r="D16" s="214" t="s">
        <v>791</v>
      </c>
      <c r="E16" s="215" t="s">
        <v>792</v>
      </c>
      <c r="F16" s="216" t="s">
        <v>62</v>
      </c>
      <c r="G16" s="217">
        <f t="shared" si="0"/>
        <v>2</v>
      </c>
      <c r="H16" s="218" t="s">
        <v>19</v>
      </c>
      <c r="I16" s="219">
        <f t="shared" si="1"/>
        <v>1</v>
      </c>
      <c r="J16" s="220" t="s">
        <v>793</v>
      </c>
    </row>
    <row r="17" spans="1:10" ht="15.95" customHeight="1" x14ac:dyDescent="0.2">
      <c r="A17" s="211">
        <v>13</v>
      </c>
      <c r="B17" s="212" t="s">
        <v>794</v>
      </c>
      <c r="C17" s="213">
        <v>35412</v>
      </c>
      <c r="D17" s="214" t="s">
        <v>795</v>
      </c>
      <c r="E17" s="215" t="s">
        <v>796</v>
      </c>
      <c r="F17" s="216" t="s">
        <v>62</v>
      </c>
      <c r="G17" s="217">
        <f t="shared" si="0"/>
        <v>2</v>
      </c>
      <c r="H17" s="218" t="s">
        <v>19</v>
      </c>
      <c r="I17" s="219">
        <f t="shared" si="1"/>
        <v>1</v>
      </c>
      <c r="J17" s="220" t="s">
        <v>797</v>
      </c>
    </row>
    <row r="18" spans="1:10" ht="15.95" customHeight="1" x14ac:dyDescent="0.2">
      <c r="A18" s="211">
        <v>14</v>
      </c>
      <c r="B18" s="212" t="s">
        <v>798</v>
      </c>
      <c r="C18" s="213">
        <v>35413</v>
      </c>
      <c r="D18" s="214" t="s">
        <v>799</v>
      </c>
      <c r="E18" s="215" t="s">
        <v>800</v>
      </c>
      <c r="F18" s="216" t="s">
        <v>7</v>
      </c>
      <c r="G18" s="217">
        <f t="shared" si="0"/>
        <v>1</v>
      </c>
      <c r="H18" s="218" t="s">
        <v>19</v>
      </c>
      <c r="I18" s="219">
        <f t="shared" si="1"/>
        <v>1</v>
      </c>
      <c r="J18" s="220" t="s">
        <v>801</v>
      </c>
    </row>
    <row r="19" spans="1:10" ht="15.95" customHeight="1" x14ac:dyDescent="0.2">
      <c r="A19" s="211">
        <v>15</v>
      </c>
      <c r="B19" s="212" t="s">
        <v>802</v>
      </c>
      <c r="C19" s="213">
        <v>35414</v>
      </c>
      <c r="D19" s="214" t="s">
        <v>803</v>
      </c>
      <c r="E19" s="215" t="s">
        <v>804</v>
      </c>
      <c r="F19" s="216" t="s">
        <v>7</v>
      </c>
      <c r="G19" s="217">
        <f t="shared" si="0"/>
        <v>1</v>
      </c>
      <c r="H19" s="218" t="s">
        <v>19</v>
      </c>
      <c r="I19" s="219">
        <f t="shared" si="1"/>
        <v>1</v>
      </c>
      <c r="J19" s="220" t="s">
        <v>805</v>
      </c>
    </row>
    <row r="20" spans="1:10" ht="15.95" customHeight="1" x14ac:dyDescent="0.2">
      <c r="A20" s="211">
        <v>16</v>
      </c>
      <c r="B20" s="212" t="s">
        <v>806</v>
      </c>
      <c r="C20" s="213">
        <v>35914</v>
      </c>
      <c r="D20" s="214" t="s">
        <v>807</v>
      </c>
      <c r="E20" s="215" t="s">
        <v>808</v>
      </c>
      <c r="F20" s="216" t="s">
        <v>7</v>
      </c>
      <c r="G20" s="217">
        <f t="shared" si="0"/>
        <v>1</v>
      </c>
      <c r="H20" s="218" t="s">
        <v>19</v>
      </c>
      <c r="I20" s="219">
        <f t="shared" si="1"/>
        <v>1</v>
      </c>
      <c r="J20" s="220" t="s">
        <v>809</v>
      </c>
    </row>
    <row r="21" spans="1:10" ht="15.95" customHeight="1" x14ac:dyDescent="0.2">
      <c r="A21" s="211">
        <v>17</v>
      </c>
      <c r="B21" s="212" t="s">
        <v>810</v>
      </c>
      <c r="C21" s="213">
        <v>35416</v>
      </c>
      <c r="D21" s="214" t="s">
        <v>811</v>
      </c>
      <c r="E21" s="215" t="s">
        <v>812</v>
      </c>
      <c r="F21" s="216" t="s">
        <v>7</v>
      </c>
      <c r="G21" s="217">
        <f t="shared" si="0"/>
        <v>1</v>
      </c>
      <c r="H21" s="218" t="s">
        <v>19</v>
      </c>
      <c r="I21" s="219">
        <f t="shared" si="1"/>
        <v>1</v>
      </c>
      <c r="J21" s="220" t="s">
        <v>813</v>
      </c>
    </row>
    <row r="22" spans="1:10" ht="15.95" customHeight="1" x14ac:dyDescent="0.2">
      <c r="A22" s="211">
        <v>18</v>
      </c>
      <c r="B22" s="212" t="s">
        <v>814</v>
      </c>
      <c r="C22" s="213">
        <v>35418</v>
      </c>
      <c r="D22" s="214" t="s">
        <v>815</v>
      </c>
      <c r="E22" s="215" t="s">
        <v>816</v>
      </c>
      <c r="F22" s="216" t="s">
        <v>7</v>
      </c>
      <c r="G22" s="217">
        <f t="shared" si="0"/>
        <v>1</v>
      </c>
      <c r="H22" s="218" t="s">
        <v>19</v>
      </c>
      <c r="I22" s="219">
        <f t="shared" si="1"/>
        <v>1</v>
      </c>
      <c r="J22" s="220" t="s">
        <v>817</v>
      </c>
    </row>
    <row r="23" spans="1:10" ht="15.95" customHeight="1" x14ac:dyDescent="0.2">
      <c r="A23" s="211">
        <v>19</v>
      </c>
      <c r="B23" s="212" t="s">
        <v>818</v>
      </c>
      <c r="C23" s="213">
        <v>35419</v>
      </c>
      <c r="D23" s="214" t="s">
        <v>819</v>
      </c>
      <c r="E23" s="215" t="s">
        <v>820</v>
      </c>
      <c r="F23" s="216" t="s">
        <v>7</v>
      </c>
      <c r="G23" s="217">
        <f t="shared" si="0"/>
        <v>1</v>
      </c>
      <c r="H23" s="218" t="s">
        <v>19</v>
      </c>
      <c r="I23" s="219">
        <f t="shared" si="1"/>
        <v>1</v>
      </c>
      <c r="J23" s="220" t="s">
        <v>821</v>
      </c>
    </row>
    <row r="24" spans="1:10" ht="15.95" customHeight="1" x14ac:dyDescent="0.2">
      <c r="A24" s="211">
        <v>20</v>
      </c>
      <c r="B24" s="212" t="s">
        <v>822</v>
      </c>
      <c r="C24" s="213">
        <v>35422</v>
      </c>
      <c r="D24" s="214" t="s">
        <v>823</v>
      </c>
      <c r="E24" s="215" t="s">
        <v>122</v>
      </c>
      <c r="F24" s="216" t="s">
        <v>7</v>
      </c>
      <c r="G24" s="217">
        <f t="shared" si="0"/>
        <v>1</v>
      </c>
      <c r="H24" s="218" t="s">
        <v>19</v>
      </c>
      <c r="I24" s="219">
        <f t="shared" si="1"/>
        <v>1</v>
      </c>
      <c r="J24" s="220" t="s">
        <v>824</v>
      </c>
    </row>
    <row r="25" spans="1:10" ht="15.95" customHeight="1" x14ac:dyDescent="0.2">
      <c r="A25" s="211">
        <v>21</v>
      </c>
      <c r="B25" s="212" t="s">
        <v>825</v>
      </c>
      <c r="C25" s="213">
        <v>35424</v>
      </c>
      <c r="D25" s="214" t="s">
        <v>826</v>
      </c>
      <c r="E25" s="215" t="s">
        <v>827</v>
      </c>
      <c r="F25" s="216" t="s">
        <v>7</v>
      </c>
      <c r="G25" s="217">
        <f t="shared" si="0"/>
        <v>1</v>
      </c>
      <c r="H25" s="218" t="s">
        <v>19</v>
      </c>
      <c r="I25" s="219">
        <f t="shared" si="1"/>
        <v>1</v>
      </c>
      <c r="J25" s="220" t="s">
        <v>828</v>
      </c>
    </row>
    <row r="26" spans="1:10" ht="15.95" customHeight="1" x14ac:dyDescent="0.2">
      <c r="A26" s="211">
        <v>22</v>
      </c>
      <c r="B26" s="212" t="s">
        <v>829</v>
      </c>
      <c r="C26" s="213">
        <v>35425</v>
      </c>
      <c r="D26" s="214" t="s">
        <v>619</v>
      </c>
      <c r="E26" s="215" t="s">
        <v>830</v>
      </c>
      <c r="F26" s="216" t="s">
        <v>7</v>
      </c>
      <c r="G26" s="217">
        <f t="shared" si="0"/>
        <v>1</v>
      </c>
      <c r="H26" s="218" t="s">
        <v>19</v>
      </c>
      <c r="I26" s="219">
        <f t="shared" si="1"/>
        <v>1</v>
      </c>
      <c r="J26" s="220" t="s">
        <v>831</v>
      </c>
    </row>
    <row r="27" spans="1:10" ht="15.95" customHeight="1" x14ac:dyDescent="0.2">
      <c r="A27" s="211">
        <v>23</v>
      </c>
      <c r="B27" s="212" t="s">
        <v>832</v>
      </c>
      <c r="C27" s="213">
        <v>35431</v>
      </c>
      <c r="D27" s="214" t="s">
        <v>833</v>
      </c>
      <c r="E27" s="215" t="s">
        <v>834</v>
      </c>
      <c r="F27" s="216" t="s">
        <v>7</v>
      </c>
      <c r="G27" s="217">
        <f t="shared" si="0"/>
        <v>1</v>
      </c>
      <c r="H27" s="218" t="s">
        <v>19</v>
      </c>
      <c r="I27" s="219">
        <f t="shared" si="1"/>
        <v>1</v>
      </c>
      <c r="J27" s="220" t="s">
        <v>835</v>
      </c>
    </row>
    <row r="28" spans="1:10" ht="15.95" customHeight="1" x14ac:dyDescent="0.2">
      <c r="A28" s="211">
        <v>24</v>
      </c>
      <c r="B28" s="212" t="s">
        <v>836</v>
      </c>
      <c r="C28" s="213">
        <v>35432</v>
      </c>
      <c r="D28" s="214" t="s">
        <v>837</v>
      </c>
      <c r="E28" s="215" t="s">
        <v>838</v>
      </c>
      <c r="F28" s="216" t="s">
        <v>7</v>
      </c>
      <c r="G28" s="217">
        <f t="shared" si="0"/>
        <v>1</v>
      </c>
      <c r="H28" s="218" t="s">
        <v>19</v>
      </c>
      <c r="I28" s="219">
        <f t="shared" si="1"/>
        <v>1</v>
      </c>
      <c r="J28" s="220" t="s">
        <v>839</v>
      </c>
    </row>
    <row r="29" spans="1:10" ht="15.95" customHeight="1" x14ac:dyDescent="0.2">
      <c r="A29" s="211">
        <v>25</v>
      </c>
      <c r="B29" s="212" t="s">
        <v>840</v>
      </c>
      <c r="C29" s="213">
        <v>35433</v>
      </c>
      <c r="D29" s="214" t="s">
        <v>841</v>
      </c>
      <c r="E29" s="215" t="s">
        <v>842</v>
      </c>
      <c r="F29" s="216" t="s">
        <v>7</v>
      </c>
      <c r="G29" s="217">
        <f t="shared" si="0"/>
        <v>1</v>
      </c>
      <c r="H29" s="218" t="s">
        <v>19</v>
      </c>
      <c r="I29" s="219">
        <f t="shared" si="1"/>
        <v>1</v>
      </c>
      <c r="J29" s="220" t="s">
        <v>843</v>
      </c>
    </row>
    <row r="30" spans="1:10" ht="15.95" customHeight="1" x14ac:dyDescent="0.2">
      <c r="A30" s="221">
        <v>26</v>
      </c>
      <c r="B30" s="222" t="s">
        <v>844</v>
      </c>
      <c r="C30" s="223">
        <v>35435</v>
      </c>
      <c r="D30" s="224" t="s">
        <v>845</v>
      </c>
      <c r="E30" s="225" t="s">
        <v>846</v>
      </c>
      <c r="F30" s="226" t="s">
        <v>7</v>
      </c>
      <c r="G30" s="227">
        <f t="shared" si="0"/>
        <v>1</v>
      </c>
      <c r="H30" s="228" t="s">
        <v>19</v>
      </c>
      <c r="I30" s="229">
        <f t="shared" si="1"/>
        <v>1</v>
      </c>
      <c r="J30" s="230" t="s">
        <v>847</v>
      </c>
    </row>
    <row r="31" spans="1:10" ht="15.95" customHeight="1" x14ac:dyDescent="0.2">
      <c r="A31" s="211">
        <v>27</v>
      </c>
      <c r="B31" s="212" t="s">
        <v>848</v>
      </c>
      <c r="C31" s="213">
        <v>35436</v>
      </c>
      <c r="D31" s="214" t="s">
        <v>849</v>
      </c>
      <c r="E31" s="215" t="s">
        <v>850</v>
      </c>
      <c r="F31" s="216" t="s">
        <v>7</v>
      </c>
      <c r="G31" s="217">
        <f t="shared" si="0"/>
        <v>1</v>
      </c>
      <c r="H31" s="218" t="s">
        <v>19</v>
      </c>
      <c r="I31" s="219">
        <f t="shared" si="1"/>
        <v>1</v>
      </c>
      <c r="J31" s="220" t="s">
        <v>851</v>
      </c>
    </row>
    <row r="32" spans="1:10" ht="15.95" customHeight="1" x14ac:dyDescent="0.2">
      <c r="A32" s="211">
        <v>28</v>
      </c>
      <c r="B32" s="212" t="s">
        <v>852</v>
      </c>
      <c r="C32" s="213">
        <v>35437</v>
      </c>
      <c r="D32" s="214" t="s">
        <v>853</v>
      </c>
      <c r="E32" s="215" t="s">
        <v>854</v>
      </c>
      <c r="F32" s="216" t="s">
        <v>7</v>
      </c>
      <c r="G32" s="217">
        <f t="shared" si="0"/>
        <v>1</v>
      </c>
      <c r="H32" s="218" t="s">
        <v>19</v>
      </c>
      <c r="I32" s="219">
        <f t="shared" si="1"/>
        <v>1</v>
      </c>
      <c r="J32" s="220" t="s">
        <v>855</v>
      </c>
    </row>
    <row r="33" spans="1:10" ht="15.95" customHeight="1" x14ac:dyDescent="0.2">
      <c r="A33" s="211">
        <v>29</v>
      </c>
      <c r="B33" s="212" t="s">
        <v>856</v>
      </c>
      <c r="C33" s="213">
        <v>35439</v>
      </c>
      <c r="D33" s="214" t="s">
        <v>857</v>
      </c>
      <c r="E33" s="215" t="s">
        <v>146</v>
      </c>
      <c r="F33" s="216" t="s">
        <v>7</v>
      </c>
      <c r="G33" s="217">
        <f t="shared" si="0"/>
        <v>1</v>
      </c>
      <c r="H33" s="218" t="s">
        <v>19</v>
      </c>
      <c r="I33" s="219">
        <f t="shared" si="1"/>
        <v>1</v>
      </c>
      <c r="J33" s="220" t="s">
        <v>858</v>
      </c>
    </row>
    <row r="34" spans="1:10" ht="15.95" customHeight="1" x14ac:dyDescent="0.2">
      <c r="A34" s="211">
        <v>30</v>
      </c>
      <c r="B34" s="212" t="s">
        <v>859</v>
      </c>
      <c r="C34" s="213">
        <v>35440</v>
      </c>
      <c r="D34" s="214" t="s">
        <v>860</v>
      </c>
      <c r="E34" s="215" t="s">
        <v>861</v>
      </c>
      <c r="F34" s="216" t="s">
        <v>7</v>
      </c>
      <c r="G34" s="217">
        <f t="shared" si="0"/>
        <v>1</v>
      </c>
      <c r="H34" s="218" t="s">
        <v>19</v>
      </c>
      <c r="I34" s="219">
        <f t="shared" si="1"/>
        <v>1</v>
      </c>
      <c r="J34" s="220" t="s">
        <v>862</v>
      </c>
    </row>
    <row r="35" spans="1:10" ht="15.95" customHeight="1" x14ac:dyDescent="0.2">
      <c r="A35" s="211">
        <v>31</v>
      </c>
      <c r="B35" s="212" t="s">
        <v>863</v>
      </c>
      <c r="C35" s="213">
        <v>35441</v>
      </c>
      <c r="D35" s="214" t="s">
        <v>864</v>
      </c>
      <c r="E35" s="215" t="s">
        <v>865</v>
      </c>
      <c r="F35" s="216" t="s">
        <v>7</v>
      </c>
      <c r="G35" s="217">
        <f t="shared" si="0"/>
        <v>1</v>
      </c>
      <c r="H35" s="218" t="s">
        <v>19</v>
      </c>
      <c r="I35" s="219">
        <f t="shared" si="1"/>
        <v>1</v>
      </c>
      <c r="J35" s="220" t="s">
        <v>866</v>
      </c>
    </row>
    <row r="36" spans="1:10" ht="15.95" customHeight="1" x14ac:dyDescent="0.2">
      <c r="A36" s="211">
        <v>32</v>
      </c>
      <c r="B36" s="212" t="s">
        <v>867</v>
      </c>
      <c r="C36" s="213">
        <v>35446</v>
      </c>
      <c r="D36" s="214" t="s">
        <v>868</v>
      </c>
      <c r="E36" s="215" t="s">
        <v>869</v>
      </c>
      <c r="F36" s="216" t="s">
        <v>7</v>
      </c>
      <c r="G36" s="217">
        <f t="shared" si="0"/>
        <v>1</v>
      </c>
      <c r="H36" s="218" t="s">
        <v>19</v>
      </c>
      <c r="I36" s="219">
        <f t="shared" si="1"/>
        <v>1</v>
      </c>
      <c r="J36" s="220" t="s">
        <v>870</v>
      </c>
    </row>
    <row r="37" spans="1:10" ht="15.95" customHeight="1" x14ac:dyDescent="0.2">
      <c r="A37" s="211">
        <v>33</v>
      </c>
      <c r="B37" s="212" t="s">
        <v>871</v>
      </c>
      <c r="C37" s="213">
        <v>35447</v>
      </c>
      <c r="D37" s="214" t="s">
        <v>872</v>
      </c>
      <c r="E37" s="215" t="s">
        <v>873</v>
      </c>
      <c r="F37" s="216" t="s">
        <v>7</v>
      </c>
      <c r="G37" s="217">
        <f t="shared" si="0"/>
        <v>1</v>
      </c>
      <c r="H37" s="218" t="s">
        <v>19</v>
      </c>
      <c r="I37" s="219">
        <f t="shared" si="1"/>
        <v>1</v>
      </c>
      <c r="J37" s="220" t="s">
        <v>874</v>
      </c>
    </row>
    <row r="38" spans="1:10" ht="15.95" customHeight="1" x14ac:dyDescent="0.2">
      <c r="A38" s="211">
        <v>34</v>
      </c>
      <c r="B38" s="212" t="s">
        <v>875</v>
      </c>
      <c r="C38" s="213">
        <v>35451</v>
      </c>
      <c r="D38" s="214" t="s">
        <v>876</v>
      </c>
      <c r="E38" s="215" t="s">
        <v>796</v>
      </c>
      <c r="F38" s="216" t="s">
        <v>62</v>
      </c>
      <c r="G38" s="217">
        <f t="shared" si="0"/>
        <v>2</v>
      </c>
      <c r="H38" s="218" t="s">
        <v>19</v>
      </c>
      <c r="I38" s="219">
        <f t="shared" si="1"/>
        <v>1</v>
      </c>
      <c r="J38" s="220" t="s">
        <v>877</v>
      </c>
    </row>
    <row r="39" spans="1:10" ht="15.95" customHeight="1" x14ac:dyDescent="0.2">
      <c r="A39" s="211">
        <v>35</v>
      </c>
      <c r="B39" s="212" t="s">
        <v>878</v>
      </c>
      <c r="C39" s="213">
        <v>35454</v>
      </c>
      <c r="D39" s="214" t="s">
        <v>879</v>
      </c>
      <c r="E39" s="215" t="s">
        <v>880</v>
      </c>
      <c r="F39" s="216" t="s">
        <v>7</v>
      </c>
      <c r="G39" s="217">
        <f t="shared" si="0"/>
        <v>1</v>
      </c>
      <c r="H39" s="218" t="s">
        <v>19</v>
      </c>
      <c r="I39" s="219">
        <f t="shared" si="1"/>
        <v>1</v>
      </c>
      <c r="J39" s="220" t="s">
        <v>881</v>
      </c>
    </row>
    <row r="40" spans="1:10" ht="15.95" customHeight="1" x14ac:dyDescent="0.2">
      <c r="A40" s="211">
        <v>36</v>
      </c>
      <c r="B40" s="212" t="s">
        <v>882</v>
      </c>
      <c r="C40" s="213">
        <v>35455</v>
      </c>
      <c r="D40" s="214" t="s">
        <v>883</v>
      </c>
      <c r="E40" s="215" t="s">
        <v>884</v>
      </c>
      <c r="F40" s="216" t="s">
        <v>7</v>
      </c>
      <c r="G40" s="217">
        <f t="shared" si="0"/>
        <v>1</v>
      </c>
      <c r="H40" s="218" t="s">
        <v>19</v>
      </c>
      <c r="I40" s="219">
        <f t="shared" si="1"/>
        <v>1</v>
      </c>
      <c r="J40" s="220" t="s">
        <v>885</v>
      </c>
    </row>
    <row r="41" spans="1:10" ht="15.95" customHeight="1" x14ac:dyDescent="0.2">
      <c r="A41" s="211">
        <v>37</v>
      </c>
      <c r="B41" s="212" t="s">
        <v>886</v>
      </c>
      <c r="C41" s="213">
        <v>35457</v>
      </c>
      <c r="D41" s="214" t="s">
        <v>887</v>
      </c>
      <c r="E41" s="215" t="s">
        <v>888</v>
      </c>
      <c r="F41" s="216" t="s">
        <v>62</v>
      </c>
      <c r="G41" s="217">
        <f t="shared" si="0"/>
        <v>2</v>
      </c>
      <c r="H41" s="218" t="s">
        <v>19</v>
      </c>
      <c r="I41" s="219">
        <f t="shared" si="1"/>
        <v>1</v>
      </c>
      <c r="J41" s="220" t="s">
        <v>889</v>
      </c>
    </row>
    <row r="42" spans="1:10" ht="15.95" customHeight="1" x14ac:dyDescent="0.2">
      <c r="A42" s="211">
        <v>38</v>
      </c>
      <c r="B42" s="212" t="s">
        <v>890</v>
      </c>
      <c r="C42" s="213">
        <v>35460</v>
      </c>
      <c r="D42" s="214" t="s">
        <v>891</v>
      </c>
      <c r="E42" s="215" t="s">
        <v>892</v>
      </c>
      <c r="F42" s="216" t="s">
        <v>7</v>
      </c>
      <c r="G42" s="217">
        <f t="shared" si="0"/>
        <v>1</v>
      </c>
      <c r="H42" s="218" t="s">
        <v>19</v>
      </c>
      <c r="I42" s="219">
        <f t="shared" si="1"/>
        <v>1</v>
      </c>
      <c r="J42" s="220" t="s">
        <v>893</v>
      </c>
    </row>
    <row r="43" spans="1:10" ht="15.95" customHeight="1" x14ac:dyDescent="0.2">
      <c r="A43" s="211">
        <v>39</v>
      </c>
      <c r="B43" s="212" t="s">
        <v>894</v>
      </c>
      <c r="C43" s="213">
        <v>35461</v>
      </c>
      <c r="D43" s="214" t="s">
        <v>895</v>
      </c>
      <c r="E43" s="215" t="s">
        <v>896</v>
      </c>
      <c r="F43" s="216" t="s">
        <v>7</v>
      </c>
      <c r="G43" s="217">
        <f t="shared" si="0"/>
        <v>1</v>
      </c>
      <c r="H43" s="218" t="s">
        <v>19</v>
      </c>
      <c r="I43" s="219">
        <f t="shared" si="1"/>
        <v>1</v>
      </c>
      <c r="J43" s="220" t="s">
        <v>897</v>
      </c>
    </row>
    <row r="44" spans="1:10" ht="15.95" customHeight="1" x14ac:dyDescent="0.2">
      <c r="A44" s="211">
        <v>40</v>
      </c>
      <c r="B44" s="212" t="s">
        <v>898</v>
      </c>
      <c r="C44" s="213">
        <v>35465</v>
      </c>
      <c r="D44" s="214" t="s">
        <v>899</v>
      </c>
      <c r="E44" s="215" t="s">
        <v>900</v>
      </c>
      <c r="F44" s="216" t="s">
        <v>7</v>
      </c>
      <c r="G44" s="217">
        <f t="shared" si="0"/>
        <v>1</v>
      </c>
      <c r="H44" s="218" t="s">
        <v>19</v>
      </c>
      <c r="I44" s="219">
        <f t="shared" si="1"/>
        <v>1</v>
      </c>
      <c r="J44" s="220" t="s">
        <v>901</v>
      </c>
    </row>
    <row r="45" spans="1:10" ht="15.95" customHeight="1" x14ac:dyDescent="0.2">
      <c r="A45" s="211">
        <v>41</v>
      </c>
      <c r="B45" s="212" t="s">
        <v>902</v>
      </c>
      <c r="C45" s="213">
        <v>35466</v>
      </c>
      <c r="D45" s="214" t="s">
        <v>903</v>
      </c>
      <c r="E45" s="215" t="s">
        <v>904</v>
      </c>
      <c r="F45" s="216" t="s">
        <v>7</v>
      </c>
      <c r="G45" s="217">
        <f t="shared" si="0"/>
        <v>1</v>
      </c>
      <c r="H45" s="218" t="s">
        <v>19</v>
      </c>
      <c r="I45" s="219">
        <f t="shared" si="1"/>
        <v>1</v>
      </c>
      <c r="J45" s="220" t="s">
        <v>905</v>
      </c>
    </row>
    <row r="46" spans="1:10" ht="15.95" customHeight="1" x14ac:dyDescent="0.2">
      <c r="A46" s="211">
        <v>42</v>
      </c>
      <c r="B46" s="212" t="s">
        <v>906</v>
      </c>
      <c r="C46" s="213">
        <v>35467</v>
      </c>
      <c r="D46" s="214" t="s">
        <v>907</v>
      </c>
      <c r="E46" s="215" t="s">
        <v>908</v>
      </c>
      <c r="F46" s="216" t="s">
        <v>62</v>
      </c>
      <c r="G46" s="217">
        <f t="shared" si="0"/>
        <v>2</v>
      </c>
      <c r="H46" s="218" t="s">
        <v>19</v>
      </c>
      <c r="I46" s="219">
        <f t="shared" si="1"/>
        <v>1</v>
      </c>
      <c r="J46" s="220" t="s">
        <v>909</v>
      </c>
    </row>
    <row r="47" spans="1:10" ht="15.95" customHeight="1" x14ac:dyDescent="0.2">
      <c r="A47" s="211">
        <v>43</v>
      </c>
      <c r="B47" s="212" t="s">
        <v>910</v>
      </c>
      <c r="C47" s="213">
        <v>35468</v>
      </c>
      <c r="D47" s="214" t="s">
        <v>911</v>
      </c>
      <c r="E47" s="215" t="s">
        <v>912</v>
      </c>
      <c r="F47" s="216" t="s">
        <v>7</v>
      </c>
      <c r="G47" s="217">
        <f t="shared" si="0"/>
        <v>1</v>
      </c>
      <c r="H47" s="218" t="s">
        <v>19</v>
      </c>
      <c r="I47" s="219">
        <f t="shared" si="1"/>
        <v>1</v>
      </c>
      <c r="J47" s="220" t="s">
        <v>913</v>
      </c>
    </row>
    <row r="48" spans="1:10" ht="15.95" customHeight="1" x14ac:dyDescent="0.2">
      <c r="A48" s="211">
        <v>44</v>
      </c>
      <c r="B48" s="212" t="s">
        <v>914</v>
      </c>
      <c r="C48" s="213">
        <v>35469</v>
      </c>
      <c r="D48" s="214" t="s">
        <v>477</v>
      </c>
      <c r="E48" s="215" t="s">
        <v>915</v>
      </c>
      <c r="F48" s="216" t="s">
        <v>7</v>
      </c>
      <c r="G48" s="217">
        <f t="shared" si="0"/>
        <v>1</v>
      </c>
      <c r="H48" s="218" t="s">
        <v>19</v>
      </c>
      <c r="I48" s="219">
        <f t="shared" si="1"/>
        <v>1</v>
      </c>
      <c r="J48" s="220" t="s">
        <v>916</v>
      </c>
    </row>
    <row r="49" spans="1:10" ht="15.95" customHeight="1" x14ac:dyDescent="0.2">
      <c r="A49" s="211">
        <v>45</v>
      </c>
      <c r="B49" s="212" t="s">
        <v>917</v>
      </c>
      <c r="C49" s="213">
        <v>35471</v>
      </c>
      <c r="D49" s="214" t="s">
        <v>918</v>
      </c>
      <c r="E49" s="215" t="s">
        <v>919</v>
      </c>
      <c r="F49" s="216" t="s">
        <v>7</v>
      </c>
      <c r="G49" s="217">
        <f t="shared" si="0"/>
        <v>1</v>
      </c>
      <c r="H49" s="218" t="s">
        <v>19</v>
      </c>
      <c r="I49" s="219">
        <f t="shared" si="1"/>
        <v>1</v>
      </c>
      <c r="J49" s="220" t="s">
        <v>920</v>
      </c>
    </row>
    <row r="50" spans="1:10" ht="15.95" customHeight="1" x14ac:dyDescent="0.2">
      <c r="A50" s="211">
        <v>46</v>
      </c>
      <c r="B50" s="212" t="s">
        <v>921</v>
      </c>
      <c r="C50" s="213">
        <v>35472</v>
      </c>
      <c r="D50" s="214" t="s">
        <v>922</v>
      </c>
      <c r="E50" s="215" t="s">
        <v>923</v>
      </c>
      <c r="F50" s="216" t="s">
        <v>7</v>
      </c>
      <c r="G50" s="217">
        <f t="shared" si="0"/>
        <v>1</v>
      </c>
      <c r="H50" s="218" t="s">
        <v>19</v>
      </c>
      <c r="I50" s="219">
        <f t="shared" si="1"/>
        <v>1</v>
      </c>
      <c r="J50" s="220" t="s">
        <v>924</v>
      </c>
    </row>
    <row r="51" spans="1:10" ht="15.95" customHeight="1" x14ac:dyDescent="0.2">
      <c r="A51" s="211">
        <v>47</v>
      </c>
      <c r="B51" s="212" t="s">
        <v>925</v>
      </c>
      <c r="C51" s="213">
        <v>35473</v>
      </c>
      <c r="D51" s="214" t="s">
        <v>926</v>
      </c>
      <c r="E51" s="215" t="s">
        <v>927</v>
      </c>
      <c r="F51" s="216" t="s">
        <v>7</v>
      </c>
      <c r="G51" s="217">
        <f t="shared" si="0"/>
        <v>1</v>
      </c>
      <c r="H51" s="218" t="s">
        <v>19</v>
      </c>
      <c r="I51" s="219">
        <f t="shared" si="1"/>
        <v>1</v>
      </c>
      <c r="J51" s="220" t="s">
        <v>928</v>
      </c>
    </row>
    <row r="52" spans="1:10" ht="15.95" customHeight="1" x14ac:dyDescent="0.2">
      <c r="A52" s="211">
        <v>48</v>
      </c>
      <c r="B52" s="212" t="s">
        <v>929</v>
      </c>
      <c r="C52" s="213">
        <v>35475</v>
      </c>
      <c r="D52" s="214" t="s">
        <v>930</v>
      </c>
      <c r="E52" s="215" t="s">
        <v>931</v>
      </c>
      <c r="F52" s="216" t="s">
        <v>7</v>
      </c>
      <c r="G52" s="217">
        <f t="shared" si="0"/>
        <v>1</v>
      </c>
      <c r="H52" s="218" t="s">
        <v>19</v>
      </c>
      <c r="I52" s="219">
        <f t="shared" si="1"/>
        <v>1</v>
      </c>
      <c r="J52" s="220" t="s">
        <v>932</v>
      </c>
    </row>
    <row r="53" spans="1:10" ht="15.95" customHeight="1" x14ac:dyDescent="0.2">
      <c r="A53" s="211">
        <v>49</v>
      </c>
      <c r="B53" s="212" t="s">
        <v>933</v>
      </c>
      <c r="C53" s="213">
        <v>35476</v>
      </c>
      <c r="D53" s="214" t="s">
        <v>934</v>
      </c>
      <c r="E53" s="215" t="s">
        <v>935</v>
      </c>
      <c r="F53" s="216" t="s">
        <v>7</v>
      </c>
      <c r="G53" s="217">
        <f t="shared" si="0"/>
        <v>1</v>
      </c>
      <c r="H53" s="218" t="s">
        <v>19</v>
      </c>
      <c r="I53" s="219">
        <f t="shared" si="1"/>
        <v>1</v>
      </c>
      <c r="J53" s="220" t="s">
        <v>936</v>
      </c>
    </row>
    <row r="54" spans="1:10" ht="15.95" customHeight="1" x14ac:dyDescent="0.2">
      <c r="A54" s="211">
        <v>50</v>
      </c>
      <c r="B54" s="212" t="s">
        <v>937</v>
      </c>
      <c r="C54" s="213">
        <v>35477</v>
      </c>
      <c r="D54" s="214" t="s">
        <v>938</v>
      </c>
      <c r="E54" s="215" t="s">
        <v>939</v>
      </c>
      <c r="F54" s="216" t="s">
        <v>7</v>
      </c>
      <c r="G54" s="217">
        <f t="shared" si="0"/>
        <v>1</v>
      </c>
      <c r="H54" s="218" t="s">
        <v>19</v>
      </c>
      <c r="I54" s="219">
        <f t="shared" si="1"/>
        <v>1</v>
      </c>
      <c r="J54" s="220" t="s">
        <v>940</v>
      </c>
    </row>
    <row r="55" spans="1:10" ht="15.95" customHeight="1" x14ac:dyDescent="0.2">
      <c r="A55" s="211">
        <v>51</v>
      </c>
      <c r="B55" s="212" t="s">
        <v>941</v>
      </c>
      <c r="C55" s="213">
        <v>35482</v>
      </c>
      <c r="D55" s="214" t="s">
        <v>942</v>
      </c>
      <c r="E55" s="215" t="s">
        <v>943</v>
      </c>
      <c r="F55" s="216" t="s">
        <v>7</v>
      </c>
      <c r="G55" s="217">
        <f t="shared" si="0"/>
        <v>1</v>
      </c>
      <c r="H55" s="218" t="s">
        <v>19</v>
      </c>
      <c r="I55" s="219">
        <f t="shared" si="1"/>
        <v>1</v>
      </c>
      <c r="J55" s="220" t="s">
        <v>944</v>
      </c>
    </row>
    <row r="56" spans="1:10" ht="15.95" customHeight="1" x14ac:dyDescent="0.2">
      <c r="A56" s="211">
        <v>52</v>
      </c>
      <c r="B56" s="212" t="s">
        <v>945</v>
      </c>
      <c r="C56" s="213">
        <v>35484</v>
      </c>
      <c r="D56" s="214" t="s">
        <v>946</v>
      </c>
      <c r="E56" s="215" t="s">
        <v>250</v>
      </c>
      <c r="F56" s="216" t="s">
        <v>7</v>
      </c>
      <c r="G56" s="217">
        <f t="shared" si="0"/>
        <v>1</v>
      </c>
      <c r="H56" s="218" t="s">
        <v>19</v>
      </c>
      <c r="I56" s="219">
        <f t="shared" si="1"/>
        <v>1</v>
      </c>
      <c r="J56" s="220" t="s">
        <v>947</v>
      </c>
    </row>
    <row r="57" spans="1:10" ht="15.95" customHeight="1" x14ac:dyDescent="0.2">
      <c r="A57" s="211">
        <v>53</v>
      </c>
      <c r="B57" s="212" t="s">
        <v>948</v>
      </c>
      <c r="C57" s="213">
        <v>35485</v>
      </c>
      <c r="D57" s="214" t="s">
        <v>949</v>
      </c>
      <c r="E57" s="215" t="s">
        <v>950</v>
      </c>
      <c r="F57" s="216" t="s">
        <v>7</v>
      </c>
      <c r="G57" s="217">
        <f t="shared" si="0"/>
        <v>1</v>
      </c>
      <c r="H57" s="218" t="s">
        <v>19</v>
      </c>
      <c r="I57" s="219">
        <f t="shared" si="1"/>
        <v>1</v>
      </c>
      <c r="J57" s="220" t="s">
        <v>951</v>
      </c>
    </row>
    <row r="58" spans="1:10" ht="15.95" customHeight="1" x14ac:dyDescent="0.2">
      <c r="A58" s="211">
        <v>54</v>
      </c>
      <c r="B58" s="212" t="s">
        <v>952</v>
      </c>
      <c r="C58" s="213">
        <v>35490</v>
      </c>
      <c r="D58" s="214" t="s">
        <v>953</v>
      </c>
      <c r="E58" s="215" t="s">
        <v>954</v>
      </c>
      <c r="F58" s="216" t="s">
        <v>62</v>
      </c>
      <c r="G58" s="217">
        <f t="shared" si="0"/>
        <v>2</v>
      </c>
      <c r="H58" s="218" t="s">
        <v>19</v>
      </c>
      <c r="I58" s="219">
        <f t="shared" si="1"/>
        <v>1</v>
      </c>
      <c r="J58" s="220" t="s">
        <v>955</v>
      </c>
    </row>
    <row r="59" spans="1:10" ht="15.95" customHeight="1" x14ac:dyDescent="0.2">
      <c r="A59" s="211">
        <v>55</v>
      </c>
      <c r="B59" s="212" t="s">
        <v>956</v>
      </c>
      <c r="C59" s="213">
        <v>35491</v>
      </c>
      <c r="D59" s="214" t="s">
        <v>957</v>
      </c>
      <c r="E59" s="215" t="s">
        <v>958</v>
      </c>
      <c r="F59" s="216" t="s">
        <v>7</v>
      </c>
      <c r="G59" s="217">
        <f t="shared" si="0"/>
        <v>1</v>
      </c>
      <c r="H59" s="218" t="s">
        <v>19</v>
      </c>
      <c r="I59" s="219">
        <f t="shared" si="1"/>
        <v>1</v>
      </c>
      <c r="J59" s="220" t="s">
        <v>959</v>
      </c>
    </row>
    <row r="60" spans="1:10" ht="15.95" customHeight="1" x14ac:dyDescent="0.2">
      <c r="A60" s="211">
        <v>56</v>
      </c>
      <c r="B60" s="212" t="s">
        <v>960</v>
      </c>
      <c r="C60" s="213">
        <v>35492</v>
      </c>
      <c r="D60" s="214" t="s">
        <v>961</v>
      </c>
      <c r="E60" s="215" t="s">
        <v>962</v>
      </c>
      <c r="F60" s="216" t="s">
        <v>7</v>
      </c>
      <c r="G60" s="217">
        <f t="shared" si="0"/>
        <v>1</v>
      </c>
      <c r="H60" s="218" t="s">
        <v>19</v>
      </c>
      <c r="I60" s="219">
        <f t="shared" si="1"/>
        <v>1</v>
      </c>
      <c r="J60" s="220" t="s">
        <v>963</v>
      </c>
    </row>
    <row r="61" spans="1:10" ht="15.95" customHeight="1" x14ac:dyDescent="0.2">
      <c r="A61" s="211">
        <v>57</v>
      </c>
      <c r="B61" s="212" t="s">
        <v>964</v>
      </c>
      <c r="C61" s="213">
        <v>35494</v>
      </c>
      <c r="D61" s="214" t="s">
        <v>965</v>
      </c>
      <c r="E61" s="215" t="s">
        <v>966</v>
      </c>
      <c r="F61" s="216" t="s">
        <v>7</v>
      </c>
      <c r="G61" s="217">
        <f t="shared" si="0"/>
        <v>1</v>
      </c>
      <c r="H61" s="218" t="s">
        <v>19</v>
      </c>
      <c r="I61" s="219">
        <f t="shared" si="1"/>
        <v>1</v>
      </c>
      <c r="J61" s="220" t="s">
        <v>967</v>
      </c>
    </row>
    <row r="62" spans="1:10" ht="15.95" customHeight="1" x14ac:dyDescent="0.2">
      <c r="A62" s="211">
        <v>58</v>
      </c>
      <c r="B62" s="212" t="s">
        <v>968</v>
      </c>
      <c r="C62" s="213">
        <v>35495</v>
      </c>
      <c r="D62" s="214" t="s">
        <v>969</v>
      </c>
      <c r="E62" s="215" t="s">
        <v>970</v>
      </c>
      <c r="F62" s="216" t="s">
        <v>62</v>
      </c>
      <c r="G62" s="217">
        <f t="shared" si="0"/>
        <v>2</v>
      </c>
      <c r="H62" s="218" t="s">
        <v>19</v>
      </c>
      <c r="I62" s="219">
        <f t="shared" si="1"/>
        <v>1</v>
      </c>
      <c r="J62" s="220" t="s">
        <v>971</v>
      </c>
    </row>
    <row r="63" spans="1:10" ht="15.95" customHeight="1" x14ac:dyDescent="0.2">
      <c r="A63" s="211">
        <v>59</v>
      </c>
      <c r="B63" s="212" t="s">
        <v>972</v>
      </c>
      <c r="C63" s="213">
        <v>35496</v>
      </c>
      <c r="D63" s="214" t="s">
        <v>973</v>
      </c>
      <c r="E63" s="215" t="s">
        <v>974</v>
      </c>
      <c r="F63" s="216" t="s">
        <v>62</v>
      </c>
      <c r="G63" s="217">
        <f t="shared" si="0"/>
        <v>2</v>
      </c>
      <c r="H63" s="218" t="s">
        <v>19</v>
      </c>
      <c r="I63" s="219">
        <f t="shared" si="1"/>
        <v>1</v>
      </c>
      <c r="J63" s="220" t="s">
        <v>975</v>
      </c>
    </row>
    <row r="64" spans="1:10" ht="15.95" customHeight="1" x14ac:dyDescent="0.2">
      <c r="A64" s="211">
        <v>60</v>
      </c>
      <c r="B64" s="212" t="s">
        <v>976</v>
      </c>
      <c r="C64" s="213">
        <v>35499</v>
      </c>
      <c r="D64" s="214" t="s">
        <v>977</v>
      </c>
      <c r="E64" s="215" t="s">
        <v>978</v>
      </c>
      <c r="F64" s="216" t="s">
        <v>7</v>
      </c>
      <c r="G64" s="217">
        <f t="shared" si="0"/>
        <v>1</v>
      </c>
      <c r="H64" s="218" t="s">
        <v>19</v>
      </c>
      <c r="I64" s="219">
        <f t="shared" si="1"/>
        <v>1</v>
      </c>
      <c r="J64" s="220" t="s">
        <v>979</v>
      </c>
    </row>
    <row r="65" spans="1:10" ht="15.95" customHeight="1" x14ac:dyDescent="0.2">
      <c r="A65" s="211">
        <v>61</v>
      </c>
      <c r="B65" s="212" t="s">
        <v>980</v>
      </c>
      <c r="C65" s="213">
        <v>35501</v>
      </c>
      <c r="D65" s="214" t="s">
        <v>981</v>
      </c>
      <c r="E65" s="215" t="s">
        <v>982</v>
      </c>
      <c r="F65" s="216" t="s">
        <v>7</v>
      </c>
      <c r="G65" s="217">
        <f t="shared" si="0"/>
        <v>1</v>
      </c>
      <c r="H65" s="218" t="s">
        <v>19</v>
      </c>
      <c r="I65" s="219">
        <f t="shared" si="1"/>
        <v>1</v>
      </c>
      <c r="J65" s="220" t="s">
        <v>983</v>
      </c>
    </row>
    <row r="66" spans="1:10" ht="15.95" customHeight="1" x14ac:dyDescent="0.2">
      <c r="A66" s="211">
        <v>62</v>
      </c>
      <c r="B66" s="212" t="s">
        <v>984</v>
      </c>
      <c r="C66" s="213">
        <v>35502</v>
      </c>
      <c r="D66" s="214" t="s">
        <v>985</v>
      </c>
      <c r="E66" s="215" t="s">
        <v>986</v>
      </c>
      <c r="F66" s="216" t="s">
        <v>7</v>
      </c>
      <c r="G66" s="217">
        <f t="shared" si="0"/>
        <v>1</v>
      </c>
      <c r="H66" s="218" t="s">
        <v>19</v>
      </c>
      <c r="I66" s="219">
        <f t="shared" si="1"/>
        <v>1</v>
      </c>
      <c r="J66" s="220" t="s">
        <v>987</v>
      </c>
    </row>
    <row r="67" spans="1:10" ht="15.95" customHeight="1" x14ac:dyDescent="0.2">
      <c r="A67" s="211">
        <v>63</v>
      </c>
      <c r="B67" s="212" t="s">
        <v>988</v>
      </c>
      <c r="C67" s="213">
        <v>35504</v>
      </c>
      <c r="D67" s="214" t="s">
        <v>989</v>
      </c>
      <c r="E67" s="215" t="s">
        <v>990</v>
      </c>
      <c r="F67" s="216" t="s">
        <v>7</v>
      </c>
      <c r="G67" s="217">
        <f t="shared" si="0"/>
        <v>1</v>
      </c>
      <c r="H67" s="218" t="s">
        <v>19</v>
      </c>
      <c r="I67" s="219">
        <f t="shared" si="1"/>
        <v>1</v>
      </c>
      <c r="J67" s="231" t="s">
        <v>991</v>
      </c>
    </row>
    <row r="68" spans="1:10" ht="15.95" customHeight="1" x14ac:dyDescent="0.2">
      <c r="A68" s="211">
        <v>64</v>
      </c>
      <c r="B68" s="212" t="s">
        <v>992</v>
      </c>
      <c r="C68" s="213">
        <v>35506</v>
      </c>
      <c r="D68" s="214" t="s">
        <v>993</v>
      </c>
      <c r="E68" s="215" t="s">
        <v>994</v>
      </c>
      <c r="F68" s="216" t="s">
        <v>7</v>
      </c>
      <c r="G68" s="217">
        <f t="shared" si="0"/>
        <v>1</v>
      </c>
      <c r="H68" s="218" t="s">
        <v>19</v>
      </c>
      <c r="I68" s="219">
        <f t="shared" si="1"/>
        <v>1</v>
      </c>
      <c r="J68" s="220" t="s">
        <v>995</v>
      </c>
    </row>
    <row r="69" spans="1:10" ht="15.95" customHeight="1" x14ac:dyDescent="0.2">
      <c r="A69" s="211">
        <v>65</v>
      </c>
      <c r="B69" s="212" t="s">
        <v>996</v>
      </c>
      <c r="C69" s="213">
        <v>35507</v>
      </c>
      <c r="D69" s="214" t="s">
        <v>997</v>
      </c>
      <c r="E69" s="215" t="s">
        <v>998</v>
      </c>
      <c r="F69" s="216" t="s">
        <v>62</v>
      </c>
      <c r="G69" s="217">
        <f t="shared" ref="G69:G75" si="2">+IF(F69="M",1,IF(F69="f",2,IF(F69="Civ",3,"Error")))</f>
        <v>2</v>
      </c>
      <c r="H69" s="218" t="s">
        <v>19</v>
      </c>
      <c r="I69" s="219">
        <f t="shared" ref="I69:I75" si="3">+IF(H69="Studying",5,IF(H69="Complete",1,IF(H69="Incomplete",2,IF(H69="Left",3,IF(H69="Dropped",4,"Error")))))</f>
        <v>1</v>
      </c>
      <c r="J69" s="220" t="s">
        <v>999</v>
      </c>
    </row>
    <row r="70" spans="1:10" ht="15.95" customHeight="1" x14ac:dyDescent="0.2">
      <c r="A70" s="211">
        <v>66</v>
      </c>
      <c r="B70" s="212" t="s">
        <v>1000</v>
      </c>
      <c r="C70" s="213">
        <v>35508</v>
      </c>
      <c r="D70" s="214" t="s">
        <v>1001</v>
      </c>
      <c r="E70" s="215" t="s">
        <v>1002</v>
      </c>
      <c r="F70" s="216" t="s">
        <v>62</v>
      </c>
      <c r="G70" s="217">
        <f t="shared" si="2"/>
        <v>2</v>
      </c>
      <c r="H70" s="218" t="s">
        <v>19</v>
      </c>
      <c r="I70" s="219">
        <f t="shared" si="3"/>
        <v>1</v>
      </c>
      <c r="J70" s="220" t="s">
        <v>1003</v>
      </c>
    </row>
    <row r="71" spans="1:10" ht="15.95" customHeight="1" x14ac:dyDescent="0.2">
      <c r="A71" s="211">
        <v>67</v>
      </c>
      <c r="B71" s="212" t="s">
        <v>1004</v>
      </c>
      <c r="C71" s="213">
        <v>35510</v>
      </c>
      <c r="D71" s="214" t="s">
        <v>1005</v>
      </c>
      <c r="E71" s="215" t="s">
        <v>122</v>
      </c>
      <c r="F71" s="216" t="s">
        <v>62</v>
      </c>
      <c r="G71" s="217">
        <f t="shared" si="2"/>
        <v>2</v>
      </c>
      <c r="H71" s="218" t="s">
        <v>19</v>
      </c>
      <c r="I71" s="219">
        <f t="shared" si="3"/>
        <v>1</v>
      </c>
      <c r="J71" s="220" t="s">
        <v>1006</v>
      </c>
    </row>
    <row r="72" spans="1:10" ht="15.95" customHeight="1" x14ac:dyDescent="0.2">
      <c r="A72" s="211">
        <v>68</v>
      </c>
      <c r="B72" s="212" t="s">
        <v>1007</v>
      </c>
      <c r="C72" s="213">
        <v>35511</v>
      </c>
      <c r="D72" s="214" t="s">
        <v>1008</v>
      </c>
      <c r="E72" s="215" t="s">
        <v>1009</v>
      </c>
      <c r="F72" s="216" t="s">
        <v>7</v>
      </c>
      <c r="G72" s="217">
        <f t="shared" si="2"/>
        <v>1</v>
      </c>
      <c r="H72" s="218" t="s">
        <v>19</v>
      </c>
      <c r="I72" s="219">
        <f t="shared" si="3"/>
        <v>1</v>
      </c>
      <c r="J72" s="220" t="s">
        <v>1010</v>
      </c>
    </row>
    <row r="73" spans="1:10" ht="15.95" customHeight="1" x14ac:dyDescent="0.2">
      <c r="A73" s="211">
        <v>69</v>
      </c>
      <c r="B73" s="212" t="s">
        <v>1011</v>
      </c>
      <c r="C73" s="213">
        <v>35512</v>
      </c>
      <c r="D73" s="214" t="s">
        <v>1012</v>
      </c>
      <c r="E73" s="215" t="s">
        <v>1013</v>
      </c>
      <c r="F73" s="216" t="s">
        <v>7</v>
      </c>
      <c r="G73" s="217">
        <f t="shared" si="2"/>
        <v>1</v>
      </c>
      <c r="H73" s="218" t="s">
        <v>19</v>
      </c>
      <c r="I73" s="219">
        <f t="shared" si="3"/>
        <v>1</v>
      </c>
      <c r="J73" s="220" t="s">
        <v>1014</v>
      </c>
    </row>
    <row r="74" spans="1:10" ht="15.95" customHeight="1" x14ac:dyDescent="0.2">
      <c r="A74" s="211">
        <v>70</v>
      </c>
      <c r="B74" s="212" t="s">
        <v>1015</v>
      </c>
      <c r="C74" s="213">
        <v>35513</v>
      </c>
      <c r="D74" s="214" t="s">
        <v>1016</v>
      </c>
      <c r="E74" s="215" t="s">
        <v>1017</v>
      </c>
      <c r="F74" s="216" t="s">
        <v>7</v>
      </c>
      <c r="G74" s="217">
        <f t="shared" si="2"/>
        <v>1</v>
      </c>
      <c r="H74" s="218" t="s">
        <v>19</v>
      </c>
      <c r="I74" s="219">
        <f t="shared" si="3"/>
        <v>1</v>
      </c>
      <c r="J74" s="220" t="s">
        <v>1018</v>
      </c>
    </row>
    <row r="75" spans="1:10" ht="15.95" customHeight="1" x14ac:dyDescent="0.2">
      <c r="A75" s="211">
        <v>72</v>
      </c>
      <c r="B75" s="212" t="s">
        <v>1019</v>
      </c>
      <c r="C75" s="233">
        <v>35417</v>
      </c>
      <c r="D75" s="214" t="s">
        <v>1020</v>
      </c>
      <c r="E75" s="215" t="s">
        <v>1021</v>
      </c>
      <c r="F75" s="216" t="s">
        <v>7</v>
      </c>
      <c r="G75" s="217">
        <f t="shared" si="2"/>
        <v>1</v>
      </c>
      <c r="H75" s="218" t="s">
        <v>19</v>
      </c>
      <c r="I75" s="219">
        <f t="shared" si="3"/>
        <v>1</v>
      </c>
      <c r="J75" s="232"/>
    </row>
  </sheetData>
  <mergeCells count="9">
    <mergeCell ref="A1:J1"/>
    <mergeCell ref="A2:J2"/>
    <mergeCell ref="A3:A4"/>
    <mergeCell ref="B3:B4"/>
    <mergeCell ref="C3:C4"/>
    <mergeCell ref="D3:D4"/>
    <mergeCell ref="E3:E4"/>
    <mergeCell ref="H3:H4"/>
    <mergeCell ref="J3:J4"/>
  </mergeCells>
  <conditionalFormatting sqref="H5:H75">
    <cfRule type="cellIs" dxfId="35" priority="1" stopIfTrue="1" operator="equal">
      <formula>"Dropped"</formula>
    </cfRule>
    <cfRule type="cellIs" dxfId="34" priority="2" stopIfTrue="1" operator="equal">
      <formula>"Left"</formula>
    </cfRule>
    <cfRule type="cellIs" dxfId="33" priority="3" stopIfTrue="1" operator="equal">
      <formula>"Incomplete"</formula>
    </cfRule>
    <cfRule type="cellIs" dxfId="32" priority="4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8"/>
  <sheetViews>
    <sheetView zoomScale="90" zoomScaleNormal="90" workbookViewId="0">
      <selection activeCell="H24" sqref="H24"/>
    </sheetView>
  </sheetViews>
  <sheetFormatPr defaultRowHeight="15.75" x14ac:dyDescent="0.25"/>
  <cols>
    <col min="1" max="1" width="6.42578125" style="99" customWidth="1"/>
    <col min="2" max="2" width="15.5703125" style="42" bestFit="1" customWidth="1"/>
    <col min="3" max="3" width="9.140625" style="42" bestFit="1" customWidth="1"/>
    <col min="4" max="4" width="32.5703125" style="60" bestFit="1" customWidth="1"/>
    <col min="5" max="5" width="36.5703125" style="42" hidden="1" customWidth="1"/>
    <col min="6" max="6" width="2.85546875" style="42" hidden="1" customWidth="1"/>
    <col min="7" max="7" width="2.140625" style="42" hidden="1" customWidth="1"/>
    <col min="8" max="8" width="10.85546875" style="42" bestFit="1" customWidth="1"/>
    <col min="9" max="9" width="2.140625" style="42" hidden="1" customWidth="1"/>
    <col min="10" max="10" width="14.85546875" style="100" hidden="1" customWidth="1"/>
    <col min="11" max="16384" width="9.140625" style="42"/>
  </cols>
  <sheetData>
    <row r="1" spans="1:31" ht="23.25" customHeight="1" x14ac:dyDescent="0.45">
      <c r="A1" s="249" t="s">
        <v>435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31" ht="20.25" thickBot="1" x14ac:dyDescent="0.45">
      <c r="A2" s="292" t="s">
        <v>1022</v>
      </c>
      <c r="B2" s="292"/>
      <c r="C2" s="292"/>
      <c r="D2" s="292"/>
      <c r="E2" s="292"/>
      <c r="F2" s="292"/>
      <c r="G2" s="292"/>
      <c r="H2" s="292"/>
      <c r="I2" s="292"/>
      <c r="J2" s="292"/>
    </row>
    <row r="3" spans="1:31" s="60" customFormat="1" ht="12.75" x14ac:dyDescent="0.2">
      <c r="A3" s="251" t="s">
        <v>2</v>
      </c>
      <c r="B3" s="253" t="s">
        <v>3</v>
      </c>
      <c r="C3" s="253" t="s">
        <v>379</v>
      </c>
      <c r="D3" s="253" t="s">
        <v>5</v>
      </c>
      <c r="E3" s="253" t="s">
        <v>6</v>
      </c>
      <c r="F3" s="55" t="s">
        <v>380</v>
      </c>
      <c r="G3" s="55"/>
      <c r="H3" s="253" t="s">
        <v>381</v>
      </c>
      <c r="I3" s="56"/>
      <c r="J3" s="255" t="s">
        <v>383</v>
      </c>
      <c r="AD3" s="290" t="s">
        <v>388</v>
      </c>
      <c r="AE3" s="290" t="s">
        <v>389</v>
      </c>
    </row>
    <row r="4" spans="1:31" s="60" customFormat="1" ht="13.5" customHeight="1" thickBot="1" x14ac:dyDescent="0.25">
      <c r="A4" s="252"/>
      <c r="B4" s="254"/>
      <c r="C4" s="254"/>
      <c r="D4" s="254"/>
      <c r="E4" s="254"/>
      <c r="F4" s="61" t="s">
        <v>390</v>
      </c>
      <c r="G4" s="61"/>
      <c r="H4" s="254"/>
      <c r="I4" s="62"/>
      <c r="J4" s="256"/>
      <c r="AD4" s="291"/>
      <c r="AE4" s="291"/>
    </row>
    <row r="5" spans="1:31" x14ac:dyDescent="0.25">
      <c r="A5" s="66">
        <v>1</v>
      </c>
      <c r="B5" s="235" t="s">
        <v>1023</v>
      </c>
      <c r="C5" s="236">
        <v>41629</v>
      </c>
      <c r="D5" s="237" t="s">
        <v>1024</v>
      </c>
      <c r="E5" s="238" t="s">
        <v>1025</v>
      </c>
      <c r="F5" s="104" t="s">
        <v>18</v>
      </c>
      <c r="G5" s="73">
        <f>+IF(F5="M",1,IF(F5="f",2,IF(F5="Civ",3,"Error")))</f>
        <v>1</v>
      </c>
      <c r="H5" s="72" t="s">
        <v>19</v>
      </c>
      <c r="I5" s="73">
        <f>+IF(H5="Studying",5,IF(H5="Complete",1,IF(H5="Incomplete",2,IF(H5="Left",3,IF(H5="Dropped",4,"Error")))))</f>
        <v>1</v>
      </c>
      <c r="J5" s="239" t="s">
        <v>1026</v>
      </c>
      <c r="AD5" s="82"/>
      <c r="AE5" s="82"/>
    </row>
    <row r="6" spans="1:31" x14ac:dyDescent="0.25">
      <c r="A6" s="66">
        <v>2</v>
      </c>
      <c r="B6" s="235" t="s">
        <v>1027</v>
      </c>
      <c r="C6" s="236">
        <v>43045</v>
      </c>
      <c r="D6" s="237" t="s">
        <v>1028</v>
      </c>
      <c r="E6" s="238" t="s">
        <v>1029</v>
      </c>
      <c r="F6" s="104" t="s">
        <v>18</v>
      </c>
      <c r="G6" s="73">
        <f>+IF(F6="M",1,IF(F6="f",2,IF(F6="Civ",3,"Error")))</f>
        <v>1</v>
      </c>
      <c r="H6" s="72" t="s">
        <v>19</v>
      </c>
      <c r="I6" s="73">
        <f>+IF(H6="Studying",5,IF(H6="Complete",1,IF(H6="Incomplete",2,IF(H6="Left",3,IF(H6="Dropped",4,"Error")))))</f>
        <v>1</v>
      </c>
      <c r="J6" s="239" t="s">
        <v>1030</v>
      </c>
      <c r="AD6" s="82"/>
      <c r="AE6" s="82"/>
    </row>
    <row r="7" spans="1:31" x14ac:dyDescent="0.25">
      <c r="A7" s="66">
        <v>3</v>
      </c>
      <c r="B7" s="235" t="s">
        <v>1031</v>
      </c>
      <c r="C7" s="240">
        <v>9218</v>
      </c>
      <c r="D7" s="237" t="s">
        <v>1032</v>
      </c>
      <c r="E7" s="238" t="s">
        <v>1033</v>
      </c>
      <c r="F7" s="104" t="s">
        <v>18</v>
      </c>
      <c r="G7" s="73">
        <f>+IF(F7="M",1,IF(F7="f",2,IF(F7="Civ",3,"Error")))</f>
        <v>1</v>
      </c>
      <c r="H7" s="72" t="s">
        <v>19</v>
      </c>
      <c r="I7" s="73">
        <f>+IF(H7="Studying",5,IF(H7="Complete",1,IF(H7="Incomplete",2,IF(H7="Left",3,IF(H7="Dropped",4,"Error")))))</f>
        <v>1</v>
      </c>
      <c r="J7" s="239"/>
      <c r="AD7" s="82"/>
      <c r="AE7" s="82"/>
    </row>
    <row r="8" spans="1:31" x14ac:dyDescent="0.25">
      <c r="A8" s="110"/>
      <c r="B8" s="111"/>
      <c r="C8" s="112"/>
      <c r="D8" s="113"/>
      <c r="E8" s="114"/>
      <c r="F8" s="115"/>
      <c r="G8" s="91"/>
      <c r="H8" s="116"/>
      <c r="I8" s="91"/>
      <c r="J8" s="117"/>
      <c r="AD8" s="54"/>
      <c r="AE8" s="54"/>
    </row>
  </sheetData>
  <mergeCells count="11">
    <mergeCell ref="AD3:AD4"/>
    <mergeCell ref="AE3:AE4"/>
    <mergeCell ref="A1:J1"/>
    <mergeCell ref="A2:J2"/>
    <mergeCell ref="A3:A4"/>
    <mergeCell ref="B3:B4"/>
    <mergeCell ref="C3:C4"/>
    <mergeCell ref="D3:D4"/>
    <mergeCell ref="E3:E4"/>
    <mergeCell ref="H3:H4"/>
    <mergeCell ref="J3:J4"/>
  </mergeCells>
  <conditionalFormatting sqref="H5:H7">
    <cfRule type="cellIs" dxfId="31" priority="9" stopIfTrue="1" operator="equal">
      <formula>"Dropped"</formula>
    </cfRule>
    <cfRule type="cellIs" dxfId="30" priority="10" stopIfTrue="1" operator="equal">
      <formula>"Left"</formula>
    </cfRule>
    <cfRule type="cellIs" dxfId="29" priority="11" stopIfTrue="1" operator="equal">
      <formula>"Incomplete"</formula>
    </cfRule>
    <cfRule type="cellIs" dxfId="28" priority="12" stopIfTrue="1" operator="equal">
      <formula>"Complete"</formula>
    </cfRule>
  </conditionalFormatting>
  <conditionalFormatting sqref="H8">
    <cfRule type="cellIs" dxfId="27" priority="5" stopIfTrue="1" operator="equal">
      <formula>"Dropped"</formula>
    </cfRule>
    <cfRule type="cellIs" dxfId="26" priority="6" stopIfTrue="1" operator="equal">
      <formula>"Left"</formula>
    </cfRule>
    <cfRule type="cellIs" dxfId="25" priority="7" stopIfTrue="1" operator="equal">
      <formula>"Incomplete"</formula>
    </cfRule>
    <cfRule type="cellIs" dxfId="24" priority="8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2"/>
  <sheetViews>
    <sheetView zoomScale="90" zoomScaleNormal="90" workbookViewId="0">
      <selection activeCell="D17" sqref="D17"/>
    </sheetView>
  </sheetViews>
  <sheetFormatPr defaultRowHeight="15.75" x14ac:dyDescent="0.25"/>
  <cols>
    <col min="1" max="1" width="6.42578125" style="99" customWidth="1"/>
    <col min="2" max="2" width="15.5703125" style="42" bestFit="1" customWidth="1"/>
    <col min="3" max="3" width="9.140625" style="42" bestFit="1" customWidth="1"/>
    <col min="4" max="4" width="32.5703125" style="60" bestFit="1" customWidth="1"/>
    <col min="5" max="5" width="36.5703125" style="42" hidden="1" customWidth="1"/>
    <col min="6" max="6" width="2.85546875" style="42" hidden="1" customWidth="1"/>
    <col min="7" max="7" width="2.140625" style="42" hidden="1" customWidth="1"/>
    <col min="8" max="8" width="10.85546875" style="42" bestFit="1" customWidth="1"/>
    <col min="9" max="9" width="2.140625" style="42" hidden="1" customWidth="1"/>
    <col min="10" max="10" width="14.85546875" style="100" hidden="1" customWidth="1"/>
    <col min="11" max="16384" width="9.140625" style="42"/>
  </cols>
  <sheetData>
    <row r="1" spans="1:31" ht="23.25" customHeight="1" x14ac:dyDescent="0.45">
      <c r="A1" s="249" t="s">
        <v>435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31" ht="20.25" thickBot="1" x14ac:dyDescent="0.45">
      <c r="A2" s="292" t="s">
        <v>1034</v>
      </c>
      <c r="B2" s="292"/>
      <c r="C2" s="292"/>
      <c r="D2" s="292"/>
      <c r="E2" s="292"/>
      <c r="F2" s="292"/>
      <c r="G2" s="292"/>
      <c r="H2" s="292"/>
      <c r="I2" s="292"/>
      <c r="J2" s="292"/>
    </row>
    <row r="3" spans="1:31" s="60" customFormat="1" ht="12.75" x14ac:dyDescent="0.2">
      <c r="A3" s="251" t="s">
        <v>2</v>
      </c>
      <c r="B3" s="253" t="s">
        <v>3</v>
      </c>
      <c r="C3" s="253" t="s">
        <v>379</v>
      </c>
      <c r="D3" s="253" t="s">
        <v>5</v>
      </c>
      <c r="E3" s="253" t="s">
        <v>6</v>
      </c>
      <c r="F3" s="55" t="s">
        <v>380</v>
      </c>
      <c r="G3" s="55"/>
      <c r="H3" s="253" t="s">
        <v>381</v>
      </c>
      <c r="I3" s="56"/>
      <c r="J3" s="255" t="s">
        <v>383</v>
      </c>
      <c r="AD3" s="290" t="s">
        <v>388</v>
      </c>
      <c r="AE3" s="290" t="s">
        <v>389</v>
      </c>
    </row>
    <row r="4" spans="1:31" s="60" customFormat="1" ht="13.5" customHeight="1" thickBot="1" x14ac:dyDescent="0.25">
      <c r="A4" s="252"/>
      <c r="B4" s="254"/>
      <c r="C4" s="254"/>
      <c r="D4" s="254"/>
      <c r="E4" s="254"/>
      <c r="F4" s="61" t="s">
        <v>390</v>
      </c>
      <c r="G4" s="61"/>
      <c r="H4" s="254"/>
      <c r="I4" s="62"/>
      <c r="J4" s="256"/>
      <c r="AD4" s="291"/>
      <c r="AE4" s="291"/>
    </row>
    <row r="5" spans="1:31" x14ac:dyDescent="0.25">
      <c r="A5" s="66">
        <v>1</v>
      </c>
      <c r="B5" s="235" t="s">
        <v>1035</v>
      </c>
      <c r="C5" s="236">
        <v>41843</v>
      </c>
      <c r="D5" s="237" t="s">
        <v>1036</v>
      </c>
      <c r="E5" s="238" t="s">
        <v>1037</v>
      </c>
      <c r="F5" s="104" t="s">
        <v>18</v>
      </c>
      <c r="G5" s="73">
        <f t="shared" ref="G5:G9" si="0">+IF(F5="M",1,IF(F5="f",2,IF(F5="Civ",3,"Error")))</f>
        <v>1</v>
      </c>
      <c r="H5" s="218" t="s">
        <v>19</v>
      </c>
      <c r="I5" s="73">
        <f t="shared" ref="I5:I9" si="1">+IF(H5="Studying",5,IF(H5="Complete",1,IF(H5="Incomplete",2,IF(H5="Left",3,IF(H5="Dropped",4,"Error")))))</f>
        <v>1</v>
      </c>
      <c r="J5" s="239" t="s">
        <v>1038</v>
      </c>
      <c r="AD5" s="82"/>
      <c r="AE5" s="82"/>
    </row>
    <row r="6" spans="1:31" x14ac:dyDescent="0.25">
      <c r="A6" s="66">
        <v>3</v>
      </c>
      <c r="B6" s="235" t="s">
        <v>1039</v>
      </c>
      <c r="C6" s="236">
        <v>41860</v>
      </c>
      <c r="D6" s="237" t="s">
        <v>1040</v>
      </c>
      <c r="E6" s="238" t="s">
        <v>1037</v>
      </c>
      <c r="F6" s="104" t="s">
        <v>18</v>
      </c>
      <c r="G6" s="73">
        <f t="shared" si="0"/>
        <v>1</v>
      </c>
      <c r="H6" s="72" t="s">
        <v>19</v>
      </c>
      <c r="I6" s="73">
        <f t="shared" si="1"/>
        <v>1</v>
      </c>
      <c r="J6" s="239" t="s">
        <v>1041</v>
      </c>
      <c r="AD6" s="82"/>
      <c r="AE6" s="82"/>
    </row>
    <row r="7" spans="1:31" x14ac:dyDescent="0.25">
      <c r="A7" s="66">
        <v>4</v>
      </c>
      <c r="B7" s="235" t="s">
        <v>1042</v>
      </c>
      <c r="C7" s="236">
        <v>42929</v>
      </c>
      <c r="D7" s="237" t="s">
        <v>1043</v>
      </c>
      <c r="E7" s="238" t="s">
        <v>748</v>
      </c>
      <c r="F7" s="104" t="s">
        <v>18</v>
      </c>
      <c r="G7" s="73">
        <f t="shared" si="0"/>
        <v>1</v>
      </c>
      <c r="H7" s="72" t="s">
        <v>19</v>
      </c>
      <c r="I7" s="73">
        <f t="shared" si="1"/>
        <v>1</v>
      </c>
      <c r="J7" s="239" t="s">
        <v>1044</v>
      </c>
      <c r="AD7" s="82"/>
      <c r="AE7" s="82"/>
    </row>
    <row r="8" spans="1:31" x14ac:dyDescent="0.25">
      <c r="A8" s="66">
        <v>5</v>
      </c>
      <c r="B8" s="235" t="s">
        <v>1045</v>
      </c>
      <c r="C8" s="236">
        <v>42960</v>
      </c>
      <c r="D8" s="237" t="s">
        <v>1046</v>
      </c>
      <c r="E8" s="238" t="s">
        <v>1047</v>
      </c>
      <c r="F8" s="104" t="s">
        <v>18</v>
      </c>
      <c r="G8" s="73">
        <f t="shared" si="0"/>
        <v>1</v>
      </c>
      <c r="H8" s="72" t="s">
        <v>19</v>
      </c>
      <c r="I8" s="73">
        <f t="shared" si="1"/>
        <v>1</v>
      </c>
      <c r="J8" s="239" t="s">
        <v>1048</v>
      </c>
      <c r="AD8" s="82"/>
      <c r="AE8" s="82"/>
    </row>
    <row r="9" spans="1:31" x14ac:dyDescent="0.25">
      <c r="A9" s="66">
        <v>6</v>
      </c>
      <c r="B9" s="235" t="s">
        <v>1049</v>
      </c>
      <c r="C9" s="236">
        <v>43950</v>
      </c>
      <c r="D9" s="237" t="s">
        <v>1050</v>
      </c>
      <c r="E9" s="238" t="s">
        <v>872</v>
      </c>
      <c r="F9" s="104" t="s">
        <v>18</v>
      </c>
      <c r="G9" s="73">
        <f t="shared" si="0"/>
        <v>1</v>
      </c>
      <c r="H9" s="72" t="s">
        <v>19</v>
      </c>
      <c r="I9" s="73">
        <f t="shared" si="1"/>
        <v>1</v>
      </c>
      <c r="J9" s="239" t="s">
        <v>1051</v>
      </c>
      <c r="AD9" s="82"/>
      <c r="AE9" s="82"/>
    </row>
    <row r="10" spans="1:31" x14ac:dyDescent="0.25">
      <c r="A10" s="110"/>
      <c r="B10" s="111"/>
      <c r="C10" s="112"/>
      <c r="D10" s="113"/>
      <c r="E10" s="114"/>
      <c r="F10" s="115"/>
      <c r="G10" s="91"/>
      <c r="H10" s="116"/>
      <c r="I10" s="73" t="e">
        <f>+IF(#REF!="Studying",5,IF(#REF!="Complete",1,IF(#REF!="Incomplete",2,IF(#REF!="Left",3,IF(#REF!="Dropped",4,"Error")))))</f>
        <v>#REF!</v>
      </c>
      <c r="J10" s="239"/>
      <c r="AD10" s="82"/>
      <c r="AE10" s="82"/>
    </row>
    <row r="11" spans="1:31" x14ac:dyDescent="0.25">
      <c r="I11" s="73" t="e">
        <f>+IF(#REF!="Studying",5,IF(#REF!="Complete",1,IF(#REF!="Incomplete",2,IF(#REF!="Left",3,IF(#REF!="Dropped",4,"Error")))))</f>
        <v>#REF!</v>
      </c>
      <c r="J11" s="239"/>
      <c r="AD11" s="82"/>
      <c r="AE11" s="82"/>
    </row>
    <row r="12" spans="1:31" x14ac:dyDescent="0.25">
      <c r="I12" s="91"/>
      <c r="J12" s="117"/>
      <c r="AD12" s="54"/>
      <c r="AE12" s="54"/>
    </row>
  </sheetData>
  <mergeCells count="11">
    <mergeCell ref="AD3:AD4"/>
    <mergeCell ref="AE3:AE4"/>
    <mergeCell ref="A1:J1"/>
    <mergeCell ref="A2:J2"/>
    <mergeCell ref="A3:A4"/>
    <mergeCell ref="B3:B4"/>
    <mergeCell ref="C3:C4"/>
    <mergeCell ref="D3:D4"/>
    <mergeCell ref="E3:E4"/>
    <mergeCell ref="H3:H4"/>
    <mergeCell ref="J3:J4"/>
  </mergeCells>
  <conditionalFormatting sqref="H6:H10">
    <cfRule type="cellIs" dxfId="23" priority="5" stopIfTrue="1" operator="equal">
      <formula>"Dropped"</formula>
    </cfRule>
    <cfRule type="cellIs" dxfId="22" priority="6" stopIfTrue="1" operator="equal">
      <formula>"Left"</formula>
    </cfRule>
    <cfRule type="cellIs" dxfId="21" priority="7" stopIfTrue="1" operator="equal">
      <formula>"Incomplete"</formula>
    </cfRule>
    <cfRule type="cellIs" dxfId="20" priority="8" stopIfTrue="1" operator="equal">
      <formula>"Complete"</formula>
    </cfRule>
  </conditionalFormatting>
  <conditionalFormatting sqref="H5">
    <cfRule type="cellIs" dxfId="19" priority="1" stopIfTrue="1" operator="equal">
      <formula>"Dropped"</formula>
    </cfRule>
    <cfRule type="cellIs" dxfId="18" priority="2" stopIfTrue="1" operator="equal">
      <formula>"Left"</formula>
    </cfRule>
    <cfRule type="cellIs" dxfId="17" priority="3" stopIfTrue="1" operator="equal">
      <formula>"Incomplete"</formula>
    </cfRule>
    <cfRule type="cellIs" dxfId="16" priority="4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Fall 14-Sp 18</vt:lpstr>
      <vt:lpstr>BS-FAll 11</vt:lpstr>
      <vt:lpstr>MS - F13 </vt:lpstr>
      <vt:lpstr>MS - S14</vt:lpstr>
      <vt:lpstr>BS-FAll 12</vt:lpstr>
      <vt:lpstr>MS - F14</vt:lpstr>
      <vt:lpstr>MS - S15</vt:lpstr>
      <vt:lpstr>BS F13</vt:lpstr>
      <vt:lpstr>MS-F15</vt:lpstr>
      <vt:lpstr>MS-S16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 Lab</dc:creator>
  <cp:lastModifiedBy>waqas baig</cp:lastModifiedBy>
  <dcterms:created xsi:type="dcterms:W3CDTF">2019-10-25T06:44:18Z</dcterms:created>
  <dcterms:modified xsi:type="dcterms:W3CDTF">2020-01-21T19:02:40Z</dcterms:modified>
</cp:coreProperties>
</file>